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DULK 2021\Rozpis dotace - záloha\"/>
    </mc:Choice>
  </mc:AlternateContent>
  <xr:revisionPtr revIDLastSave="0" documentId="8_{60C30EA1-01C0-4F8C-B72F-36FE66D33D21}" xr6:coauthVersionLast="47" xr6:coauthVersionMax="47" xr10:uidLastSave="{00000000-0000-0000-0000-000000000000}"/>
  <bookViews>
    <workbookView xWindow="3195" yWindow="3195" windowWidth="18900" windowHeight="11055" tabRatio="602" xr2:uid="{00000000-000D-0000-FFFF-FFFF00000000}"/>
  </bookViews>
  <sheets>
    <sheet name="září_říjen_2021" sheetId="53" r:id="rId1"/>
  </sheets>
  <definedNames>
    <definedName name="_xlnm._FilterDatabase" localSheetId="0" hidden="1">září_říjen_2021!$B$2:$B$1277</definedName>
    <definedName name="_xlnm.Print_Titles" localSheetId="0">září_říjen_2021!$1:$4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54" i="53" l="1"/>
  <c r="H854" i="53"/>
  <c r="G854" i="53"/>
  <c r="F854" i="53"/>
  <c r="E854" i="53"/>
  <c r="D854" i="53"/>
  <c r="I650" i="53"/>
  <c r="H650" i="53"/>
  <c r="G650" i="53"/>
  <c r="F650" i="53"/>
  <c r="E650" i="53"/>
  <c r="D650" i="53"/>
  <c r="I604" i="53"/>
  <c r="H604" i="53"/>
  <c r="G604" i="53"/>
  <c r="F604" i="53"/>
  <c r="E604" i="53"/>
  <c r="D604" i="53"/>
  <c r="I541" i="53"/>
  <c r="H541" i="53"/>
  <c r="G541" i="53"/>
  <c r="F541" i="53"/>
  <c r="E541" i="53"/>
  <c r="D541" i="53"/>
  <c r="I409" i="53"/>
  <c r="H409" i="53"/>
  <c r="G409" i="53"/>
  <c r="F409" i="53"/>
  <c r="E409" i="53"/>
  <c r="D409" i="53"/>
  <c r="I405" i="53"/>
  <c r="H405" i="53"/>
  <c r="G405" i="53"/>
  <c r="F405" i="53"/>
  <c r="E405" i="53"/>
  <c r="D405" i="53"/>
  <c r="I400" i="53"/>
  <c r="H400" i="53"/>
  <c r="G400" i="53"/>
  <c r="F400" i="53"/>
  <c r="E400" i="53"/>
  <c r="D400" i="53"/>
  <c r="I398" i="53"/>
  <c r="H398" i="53"/>
  <c r="G398" i="53"/>
  <c r="F398" i="53"/>
  <c r="E398" i="53"/>
  <c r="D398" i="53"/>
  <c r="I395" i="53"/>
  <c r="H395" i="53"/>
  <c r="G395" i="53"/>
  <c r="F395" i="53"/>
  <c r="E395" i="53"/>
  <c r="D395" i="53"/>
  <c r="I393" i="53"/>
  <c r="H393" i="53"/>
  <c r="G393" i="53"/>
  <c r="F393" i="53"/>
  <c r="E393" i="53"/>
  <c r="D393" i="53"/>
  <c r="I390" i="53"/>
  <c r="H390" i="53"/>
  <c r="G390" i="53"/>
  <c r="F390" i="53"/>
  <c r="E390" i="53"/>
  <c r="D390" i="53"/>
  <c r="I387" i="53"/>
  <c r="H387" i="53"/>
  <c r="G387" i="53"/>
  <c r="F387" i="53"/>
  <c r="E387" i="53"/>
  <c r="D387" i="53"/>
  <c r="I384" i="53"/>
  <c r="H384" i="53"/>
  <c r="G384" i="53"/>
  <c r="F384" i="53"/>
  <c r="E384" i="53"/>
  <c r="D384" i="53"/>
  <c r="I379" i="53"/>
  <c r="H379" i="53"/>
  <c r="G379" i="53"/>
  <c r="F379" i="53"/>
  <c r="E379" i="53"/>
  <c r="D379" i="53"/>
  <c r="I374" i="53"/>
  <c r="H374" i="53"/>
  <c r="G374" i="53"/>
  <c r="F374" i="53"/>
  <c r="E374" i="53"/>
  <c r="D374" i="53"/>
  <c r="I369" i="53"/>
  <c r="H369" i="53"/>
  <c r="G369" i="53"/>
  <c r="F369" i="53"/>
  <c r="E369" i="53"/>
  <c r="D369" i="53"/>
  <c r="I364" i="53"/>
  <c r="H364" i="53"/>
  <c r="G364" i="53"/>
  <c r="F364" i="53"/>
  <c r="E364" i="53"/>
  <c r="D364" i="53"/>
  <c r="I359" i="53"/>
  <c r="H359" i="53"/>
  <c r="G359" i="53"/>
  <c r="F359" i="53"/>
  <c r="E359" i="53"/>
  <c r="D359" i="53"/>
  <c r="I354" i="53"/>
  <c r="H354" i="53"/>
  <c r="G354" i="53"/>
  <c r="F354" i="53"/>
  <c r="E354" i="53"/>
  <c r="D354" i="53"/>
  <c r="I349" i="53"/>
  <c r="H349" i="53"/>
  <c r="G349" i="53"/>
  <c r="F349" i="53"/>
  <c r="E349" i="53"/>
  <c r="D349" i="53"/>
  <c r="I344" i="53"/>
  <c r="H344" i="53"/>
  <c r="G344" i="53"/>
  <c r="F344" i="53"/>
  <c r="E344" i="53"/>
  <c r="D344" i="53"/>
  <c r="I339" i="53"/>
  <c r="H339" i="53"/>
  <c r="G339" i="53"/>
  <c r="F339" i="53"/>
  <c r="E339" i="53"/>
  <c r="D339" i="53"/>
  <c r="I332" i="53"/>
  <c r="H332" i="53"/>
  <c r="G332" i="53"/>
  <c r="F332" i="53"/>
  <c r="E332" i="53"/>
  <c r="D332" i="53"/>
  <c r="I329" i="53"/>
  <c r="H329" i="53"/>
  <c r="G329" i="53"/>
  <c r="F329" i="53"/>
  <c r="E329" i="53"/>
  <c r="D329" i="53"/>
  <c r="I323" i="53"/>
  <c r="H323" i="53"/>
  <c r="G323" i="53"/>
  <c r="F323" i="53"/>
  <c r="E323" i="53"/>
  <c r="D323" i="53"/>
  <c r="I320" i="53"/>
  <c r="H320" i="53"/>
  <c r="G320" i="53"/>
  <c r="F320" i="53"/>
  <c r="E320" i="53"/>
  <c r="D320" i="53"/>
  <c r="A320" i="53"/>
  <c r="I315" i="53"/>
  <c r="H315" i="53"/>
  <c r="G315" i="53"/>
  <c r="F315" i="53"/>
  <c r="E315" i="53"/>
  <c r="D315" i="53"/>
  <c r="A315" i="53"/>
  <c r="I310" i="53"/>
  <c r="H310" i="53"/>
  <c r="G310" i="53"/>
  <c r="F310" i="53"/>
  <c r="E310" i="53"/>
  <c r="D310" i="53"/>
  <c r="A310" i="53"/>
  <c r="I305" i="53"/>
  <c r="H305" i="53"/>
  <c r="G305" i="53"/>
  <c r="F305" i="53"/>
  <c r="E305" i="53"/>
  <c r="D305" i="53"/>
  <c r="A305" i="53"/>
  <c r="I300" i="53"/>
  <c r="H300" i="53"/>
  <c r="G300" i="53"/>
  <c r="F300" i="53"/>
  <c r="E300" i="53"/>
  <c r="D300" i="53"/>
  <c r="A300" i="53"/>
  <c r="I295" i="53"/>
  <c r="H295" i="53"/>
  <c r="G295" i="53"/>
  <c r="F295" i="53"/>
  <c r="E295" i="53"/>
  <c r="D295" i="53"/>
  <c r="A295" i="53"/>
  <c r="I290" i="53"/>
  <c r="H290" i="53"/>
  <c r="G290" i="53"/>
  <c r="F290" i="53"/>
  <c r="E290" i="53"/>
  <c r="D290" i="53"/>
  <c r="A290" i="53"/>
  <c r="I286" i="53"/>
  <c r="H286" i="53"/>
  <c r="G286" i="53"/>
  <c r="F286" i="53"/>
  <c r="E286" i="53"/>
  <c r="D286" i="53"/>
  <c r="A286" i="53"/>
  <c r="I283" i="53"/>
  <c r="H283" i="53"/>
  <c r="G283" i="53"/>
  <c r="F283" i="53"/>
  <c r="E283" i="53"/>
  <c r="D283" i="53"/>
  <c r="A283" i="53"/>
  <c r="I279" i="53"/>
  <c r="H279" i="53"/>
  <c r="G279" i="53"/>
  <c r="F279" i="53"/>
  <c r="E279" i="53"/>
  <c r="D279" i="53"/>
  <c r="A279" i="53"/>
  <c r="I274" i="53"/>
  <c r="H274" i="53"/>
  <c r="G274" i="53"/>
  <c r="F274" i="53"/>
  <c r="E274" i="53"/>
  <c r="D274" i="53"/>
  <c r="A274" i="53"/>
  <c r="I271" i="53"/>
  <c r="H271" i="53"/>
  <c r="G271" i="53"/>
  <c r="F271" i="53"/>
  <c r="E271" i="53"/>
  <c r="D271" i="53"/>
  <c r="A271" i="53"/>
  <c r="I268" i="53"/>
  <c r="H268" i="53"/>
  <c r="G268" i="53"/>
  <c r="F268" i="53"/>
  <c r="E268" i="53"/>
  <c r="D268" i="53"/>
  <c r="A268" i="53"/>
  <c r="I263" i="53"/>
  <c r="H263" i="53"/>
  <c r="G263" i="53"/>
  <c r="F263" i="53"/>
  <c r="E263" i="53"/>
  <c r="D263" i="53"/>
  <c r="A263" i="53"/>
  <c r="I261" i="53"/>
  <c r="H261" i="53"/>
  <c r="G261" i="53"/>
  <c r="F261" i="53"/>
  <c r="E261" i="53"/>
  <c r="D261" i="53"/>
  <c r="A261" i="53"/>
  <c r="I258" i="53"/>
  <c r="H258" i="53"/>
  <c r="G258" i="53"/>
  <c r="F258" i="53"/>
  <c r="E258" i="53"/>
  <c r="D258" i="53"/>
  <c r="A258" i="53"/>
  <c r="I253" i="53"/>
  <c r="H253" i="53"/>
  <c r="G253" i="53"/>
  <c r="F253" i="53"/>
  <c r="E253" i="53"/>
  <c r="D253" i="53"/>
  <c r="A253" i="53"/>
  <c r="I250" i="53"/>
  <c r="H250" i="53"/>
  <c r="G250" i="53"/>
  <c r="F250" i="53"/>
  <c r="E250" i="53"/>
  <c r="D250" i="53"/>
  <c r="A250" i="53"/>
  <c r="I245" i="53"/>
  <c r="H245" i="53"/>
  <c r="G245" i="53"/>
  <c r="F245" i="53"/>
  <c r="E245" i="53"/>
  <c r="D245" i="53"/>
  <c r="A245" i="53"/>
  <c r="I241" i="53"/>
  <c r="H241" i="53"/>
  <c r="G241" i="53"/>
  <c r="F241" i="53"/>
  <c r="E241" i="53"/>
  <c r="D241" i="53"/>
  <c r="A241" i="53"/>
  <c r="I236" i="53"/>
  <c r="H236" i="53"/>
  <c r="G236" i="53"/>
  <c r="F236" i="53"/>
  <c r="E236" i="53"/>
  <c r="D236" i="53"/>
  <c r="A236" i="53"/>
  <c r="I233" i="53"/>
  <c r="H233" i="53"/>
  <c r="G233" i="53"/>
  <c r="F233" i="53"/>
  <c r="E233" i="53"/>
  <c r="D233" i="53"/>
  <c r="A233" i="53"/>
  <c r="I230" i="53"/>
  <c r="H230" i="53"/>
  <c r="G230" i="53"/>
  <c r="F230" i="53"/>
  <c r="E230" i="53"/>
  <c r="D230" i="53"/>
  <c r="A230" i="53"/>
  <c r="I227" i="53"/>
  <c r="H227" i="53"/>
  <c r="G227" i="53"/>
  <c r="F227" i="53"/>
  <c r="E227" i="53"/>
  <c r="D227" i="53"/>
  <c r="A227" i="53"/>
  <c r="I225" i="53"/>
  <c r="H225" i="53"/>
  <c r="G225" i="53"/>
  <c r="F225" i="53"/>
  <c r="E225" i="53"/>
  <c r="D225" i="53"/>
  <c r="A225" i="53"/>
  <c r="I221" i="53"/>
  <c r="H221" i="53"/>
  <c r="G221" i="53"/>
  <c r="F221" i="53"/>
  <c r="E221" i="53"/>
  <c r="D221" i="53"/>
  <c r="A221" i="53"/>
  <c r="I218" i="53"/>
  <c r="H218" i="53"/>
  <c r="G218" i="53"/>
  <c r="F218" i="53"/>
  <c r="E218" i="53"/>
  <c r="D218" i="53"/>
  <c r="A218" i="53"/>
  <c r="I213" i="53"/>
  <c r="H213" i="53"/>
  <c r="G213" i="53"/>
  <c r="F213" i="53"/>
  <c r="E213" i="53"/>
  <c r="D213" i="53"/>
  <c r="A213" i="53"/>
  <c r="I208" i="53"/>
  <c r="H208" i="53"/>
  <c r="G208" i="53"/>
  <c r="F208" i="53"/>
  <c r="E208" i="53"/>
  <c r="D208" i="53"/>
  <c r="A208" i="53"/>
  <c r="I206" i="53"/>
  <c r="H206" i="53"/>
  <c r="G206" i="53"/>
  <c r="F206" i="53"/>
  <c r="E206" i="53"/>
  <c r="D206" i="53"/>
  <c r="A206" i="53"/>
  <c r="I202" i="53"/>
  <c r="H202" i="53"/>
  <c r="G202" i="53"/>
  <c r="F202" i="53"/>
  <c r="E202" i="53"/>
  <c r="D202" i="53"/>
  <c r="A202" i="53"/>
  <c r="I199" i="53"/>
  <c r="H199" i="53"/>
  <c r="G199" i="53"/>
  <c r="F199" i="53"/>
  <c r="E199" i="53"/>
  <c r="D199" i="53"/>
  <c r="A199" i="53"/>
  <c r="I194" i="53"/>
  <c r="H194" i="53"/>
  <c r="G194" i="53"/>
  <c r="F194" i="53"/>
  <c r="E194" i="53"/>
  <c r="D194" i="53"/>
  <c r="A194" i="53"/>
  <c r="I191" i="53"/>
  <c r="H191" i="53"/>
  <c r="G191" i="53"/>
  <c r="F191" i="53"/>
  <c r="E191" i="53"/>
  <c r="D191" i="53"/>
  <c r="A191" i="53"/>
  <c r="I187" i="53"/>
  <c r="H187" i="53"/>
  <c r="G187" i="53"/>
  <c r="F187" i="53"/>
  <c r="E187" i="53"/>
  <c r="D187" i="53"/>
  <c r="A187" i="53"/>
  <c r="I184" i="53"/>
  <c r="H184" i="53"/>
  <c r="G184" i="53"/>
  <c r="F184" i="53"/>
  <c r="E184" i="53"/>
  <c r="D184" i="53"/>
  <c r="A184" i="53"/>
  <c r="I181" i="53"/>
  <c r="H181" i="53"/>
  <c r="G181" i="53"/>
  <c r="F181" i="53"/>
  <c r="E181" i="53"/>
  <c r="D181" i="53"/>
  <c r="A181" i="53"/>
  <c r="I179" i="53"/>
  <c r="H179" i="53"/>
  <c r="G179" i="53"/>
  <c r="F179" i="53"/>
  <c r="E179" i="53"/>
  <c r="D179" i="53"/>
  <c r="A179" i="53"/>
  <c r="I175" i="53"/>
  <c r="H175" i="53"/>
  <c r="G175" i="53"/>
  <c r="F175" i="53"/>
  <c r="E175" i="53"/>
  <c r="D175" i="53"/>
  <c r="A175" i="53"/>
  <c r="I171" i="53"/>
  <c r="H171" i="53"/>
  <c r="G171" i="53"/>
  <c r="F171" i="53"/>
  <c r="E171" i="53"/>
  <c r="D171" i="53"/>
  <c r="A171" i="53"/>
  <c r="I167" i="53"/>
  <c r="H167" i="53"/>
  <c r="G167" i="53"/>
  <c r="F167" i="53"/>
  <c r="E167" i="53"/>
  <c r="D167" i="53"/>
  <c r="A167" i="53"/>
  <c r="I163" i="53"/>
  <c r="H163" i="53"/>
  <c r="G163" i="53"/>
  <c r="F163" i="53"/>
  <c r="E163" i="53"/>
  <c r="D163" i="53"/>
  <c r="A163" i="53"/>
  <c r="I159" i="53"/>
  <c r="H159" i="53"/>
  <c r="G159" i="53"/>
  <c r="F159" i="53"/>
  <c r="E159" i="53"/>
  <c r="D159" i="53"/>
  <c r="A159" i="53"/>
  <c r="I155" i="53"/>
  <c r="H155" i="53"/>
  <c r="G155" i="53"/>
  <c r="F155" i="53"/>
  <c r="E155" i="53"/>
  <c r="D155" i="53"/>
  <c r="A155" i="53"/>
  <c r="I151" i="53"/>
  <c r="H151" i="53"/>
  <c r="G151" i="53"/>
  <c r="F151" i="53"/>
  <c r="E151" i="53"/>
  <c r="D151" i="53"/>
  <c r="A151" i="53"/>
  <c r="I146" i="53"/>
  <c r="H146" i="53"/>
  <c r="G146" i="53"/>
  <c r="F146" i="53"/>
  <c r="E146" i="53"/>
  <c r="D146" i="53"/>
  <c r="A146" i="53"/>
  <c r="I142" i="53"/>
  <c r="H142" i="53"/>
  <c r="G142" i="53"/>
  <c r="F142" i="53"/>
  <c r="E142" i="53"/>
  <c r="D142" i="53"/>
  <c r="A142" i="53"/>
  <c r="I138" i="53"/>
  <c r="H138" i="53"/>
  <c r="G138" i="53"/>
  <c r="F138" i="53"/>
  <c r="E138" i="53"/>
  <c r="D138" i="53"/>
  <c r="A138" i="53"/>
  <c r="I134" i="53"/>
  <c r="H134" i="53"/>
  <c r="G134" i="53"/>
  <c r="F134" i="53"/>
  <c r="E134" i="53"/>
  <c r="D134" i="53"/>
  <c r="A134" i="53"/>
  <c r="I129" i="53"/>
  <c r="H129" i="53"/>
  <c r="G129" i="53"/>
  <c r="F129" i="53"/>
  <c r="E129" i="53"/>
  <c r="D129" i="53"/>
  <c r="A129" i="53"/>
  <c r="I125" i="53"/>
  <c r="H125" i="53"/>
  <c r="G125" i="53"/>
  <c r="F125" i="53"/>
  <c r="E125" i="53"/>
  <c r="D125" i="53"/>
  <c r="A125" i="53"/>
  <c r="I122" i="53"/>
  <c r="H122" i="53"/>
  <c r="G122" i="53"/>
  <c r="F122" i="53"/>
  <c r="E122" i="53"/>
  <c r="D122" i="53"/>
  <c r="A122" i="53"/>
  <c r="I118" i="53"/>
  <c r="H118" i="53"/>
  <c r="G118" i="53"/>
  <c r="F118" i="53"/>
  <c r="E118" i="53"/>
  <c r="D118" i="53"/>
  <c r="A118" i="53"/>
  <c r="I115" i="53"/>
  <c r="H115" i="53"/>
  <c r="G115" i="53"/>
  <c r="F115" i="53"/>
  <c r="E115" i="53"/>
  <c r="D115" i="53"/>
  <c r="A115" i="53"/>
  <c r="I111" i="53"/>
  <c r="H111" i="53"/>
  <c r="G111" i="53"/>
  <c r="F111" i="53"/>
  <c r="E111" i="53"/>
  <c r="D111" i="53"/>
  <c r="A111" i="53"/>
  <c r="I107" i="53"/>
  <c r="H107" i="53"/>
  <c r="G107" i="53"/>
  <c r="F107" i="53"/>
  <c r="E107" i="53"/>
  <c r="D107" i="53"/>
  <c r="A107" i="53"/>
  <c r="I103" i="53"/>
  <c r="H103" i="53"/>
  <c r="G103" i="53"/>
  <c r="F103" i="53"/>
  <c r="E103" i="53"/>
  <c r="D103" i="53"/>
  <c r="A103" i="53"/>
  <c r="I98" i="53"/>
  <c r="H98" i="53"/>
  <c r="G98" i="53"/>
  <c r="F98" i="53"/>
  <c r="E98" i="53"/>
  <c r="D98" i="53"/>
  <c r="A98" i="53"/>
  <c r="I93" i="53"/>
  <c r="H93" i="53"/>
  <c r="G93" i="53"/>
  <c r="F93" i="53"/>
  <c r="E93" i="53"/>
  <c r="D93" i="53"/>
  <c r="A93" i="53"/>
  <c r="I90" i="53"/>
  <c r="H90" i="53"/>
  <c r="G90" i="53"/>
  <c r="F90" i="53"/>
  <c r="E90" i="53"/>
  <c r="D90" i="53"/>
  <c r="A90" i="53"/>
  <c r="I87" i="53"/>
  <c r="H87" i="53"/>
  <c r="G87" i="53"/>
  <c r="F87" i="53"/>
  <c r="E87" i="53"/>
  <c r="D87" i="53"/>
  <c r="A87" i="53"/>
  <c r="I84" i="53"/>
  <c r="H84" i="53"/>
  <c r="G84" i="53"/>
  <c r="F84" i="53"/>
  <c r="E84" i="53"/>
  <c r="D84" i="53"/>
  <c r="A84" i="53"/>
  <c r="I81" i="53"/>
  <c r="H81" i="53"/>
  <c r="G81" i="53"/>
  <c r="F81" i="53"/>
  <c r="E81" i="53"/>
  <c r="D81" i="53"/>
  <c r="A81" i="53"/>
  <c r="I78" i="53"/>
  <c r="H78" i="53"/>
  <c r="G78" i="53"/>
  <c r="F78" i="53"/>
  <c r="E78" i="53"/>
  <c r="D78" i="53"/>
  <c r="A78" i="53"/>
  <c r="I75" i="53"/>
  <c r="H75" i="53"/>
  <c r="G75" i="53"/>
  <c r="F75" i="53"/>
  <c r="E75" i="53"/>
  <c r="D75" i="53"/>
  <c r="A75" i="53"/>
  <c r="I72" i="53"/>
  <c r="H72" i="53"/>
  <c r="G72" i="53"/>
  <c r="F72" i="53"/>
  <c r="E72" i="53"/>
  <c r="D72" i="53"/>
  <c r="A72" i="53"/>
  <c r="I69" i="53"/>
  <c r="H69" i="53"/>
  <c r="G69" i="53"/>
  <c r="F69" i="53"/>
  <c r="E69" i="53"/>
  <c r="D69" i="53"/>
  <c r="A69" i="53"/>
  <c r="I66" i="53"/>
  <c r="H66" i="53"/>
  <c r="G66" i="53"/>
  <c r="F66" i="53"/>
  <c r="E66" i="53"/>
  <c r="D66" i="53"/>
  <c r="A66" i="53"/>
  <c r="I63" i="53"/>
  <c r="H63" i="53"/>
  <c r="G63" i="53"/>
  <c r="F63" i="53"/>
  <c r="E63" i="53"/>
  <c r="D63" i="53"/>
  <c r="A63" i="53"/>
  <c r="I60" i="53"/>
  <c r="H60" i="53"/>
  <c r="G60" i="53"/>
  <c r="F60" i="53"/>
  <c r="E60" i="53"/>
  <c r="D60" i="53"/>
  <c r="A60" i="53"/>
  <c r="I57" i="53"/>
  <c r="H57" i="53"/>
  <c r="G57" i="53"/>
  <c r="F57" i="53"/>
  <c r="E57" i="53"/>
  <c r="D57" i="53"/>
  <c r="A57" i="53"/>
  <c r="I54" i="53"/>
  <c r="H54" i="53"/>
  <c r="G54" i="53"/>
  <c r="F54" i="53"/>
  <c r="E54" i="53"/>
  <c r="D54" i="53"/>
  <c r="A54" i="53"/>
  <c r="I51" i="53"/>
  <c r="H51" i="53"/>
  <c r="G51" i="53"/>
  <c r="F51" i="53"/>
  <c r="E51" i="53"/>
  <c r="D51" i="53"/>
  <c r="A51" i="53"/>
  <c r="I48" i="53"/>
  <c r="H48" i="53"/>
  <c r="G48" i="53"/>
  <c r="F48" i="53"/>
  <c r="E48" i="53"/>
  <c r="D48" i="53"/>
  <c r="A48" i="53"/>
  <c r="I45" i="53"/>
  <c r="H45" i="53"/>
  <c r="G45" i="53"/>
  <c r="F45" i="53"/>
  <c r="E45" i="53"/>
  <c r="D45" i="53"/>
  <c r="A45" i="53"/>
  <c r="I42" i="53"/>
  <c r="H42" i="53"/>
  <c r="G42" i="53"/>
  <c r="F42" i="53"/>
  <c r="E42" i="53"/>
  <c r="D42" i="53"/>
  <c r="A42" i="53"/>
  <c r="I39" i="53"/>
  <c r="H39" i="53"/>
  <c r="G39" i="53"/>
  <c r="F39" i="53"/>
  <c r="E39" i="53"/>
  <c r="D39" i="53"/>
  <c r="A39" i="53"/>
  <c r="I36" i="53"/>
  <c r="H36" i="53"/>
  <c r="G36" i="53"/>
  <c r="F36" i="53"/>
  <c r="E36" i="53"/>
  <c r="D36" i="53"/>
  <c r="A36" i="53"/>
  <c r="I33" i="53"/>
  <c r="H33" i="53"/>
  <c r="G33" i="53"/>
  <c r="F33" i="53"/>
  <c r="E33" i="53"/>
  <c r="D33" i="53"/>
  <c r="A33" i="53"/>
  <c r="I30" i="53"/>
  <c r="H30" i="53"/>
  <c r="G30" i="53"/>
  <c r="F30" i="53"/>
  <c r="E30" i="53"/>
  <c r="D30" i="53"/>
  <c r="A30" i="53"/>
  <c r="I27" i="53"/>
  <c r="H27" i="53"/>
  <c r="G27" i="53"/>
  <c r="F27" i="53"/>
  <c r="E27" i="53"/>
  <c r="D27" i="53"/>
  <c r="A27" i="53"/>
  <c r="I24" i="53"/>
  <c r="H24" i="53"/>
  <c r="G24" i="53"/>
  <c r="F24" i="53"/>
  <c r="E24" i="53"/>
  <c r="D24" i="53"/>
  <c r="A24" i="53"/>
  <c r="I21" i="53"/>
  <c r="H21" i="53"/>
  <c r="G21" i="53"/>
  <c r="F21" i="53"/>
  <c r="E21" i="53"/>
  <c r="D21" i="53"/>
  <c r="A21" i="53"/>
  <c r="I18" i="53"/>
  <c r="H18" i="53"/>
  <c r="G18" i="53"/>
  <c r="F18" i="53"/>
  <c r="E18" i="53"/>
  <c r="D18" i="53"/>
  <c r="A18" i="53"/>
  <c r="I15" i="53"/>
  <c r="H15" i="53"/>
  <c r="G15" i="53"/>
  <c r="F15" i="53"/>
  <c r="E15" i="53"/>
  <c r="D15" i="53"/>
  <c r="A15" i="53"/>
  <c r="I12" i="53"/>
  <c r="H12" i="53"/>
  <c r="G12" i="53"/>
  <c r="F12" i="53"/>
  <c r="E12" i="53"/>
  <c r="D12" i="53"/>
  <c r="A12" i="53"/>
  <c r="I9" i="53"/>
  <c r="H9" i="53"/>
  <c r="G9" i="53"/>
  <c r="F9" i="53"/>
  <c r="E9" i="53"/>
  <c r="D9" i="53"/>
  <c r="A9" i="53"/>
  <c r="I6" i="53"/>
  <c r="H6" i="53"/>
  <c r="G6" i="53"/>
  <c r="F6" i="53"/>
  <c r="E6" i="53"/>
  <c r="D6" i="53"/>
  <c r="A6" i="53"/>
  <c r="G410" i="53" l="1"/>
  <c r="G1276" i="53" s="1"/>
  <c r="F410" i="53"/>
  <c r="F1276" i="53" s="1"/>
  <c r="D410" i="53"/>
  <c r="H410" i="53"/>
  <c r="H1276" i="53" s="1"/>
  <c r="E410" i="53"/>
  <c r="E1276" i="53" s="1"/>
  <c r="I410" i="53"/>
  <c r="I1276" i="53" s="1"/>
  <c r="D1276" i="53" l="1"/>
  <c r="I1277" i="53" s="1"/>
</calcChain>
</file>

<file path=xl/sharedStrings.xml><?xml version="1.0" encoding="utf-8"?>
<sst xmlns="http://schemas.openxmlformats.org/spreadsheetml/2006/main" count="1282" uniqueCount="722">
  <si>
    <t>§</t>
  </si>
  <si>
    <t>c_KU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</si>
  <si>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</si>
  <si>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</si>
  <si>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</si>
  <si>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</si>
  <si>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</si>
  <si>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</si>
  <si>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</si>
  <si>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</si>
  <si>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</si>
  <si>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</si>
  <si>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</si>
  <si>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</si>
  <si>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</si>
  <si>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</si>
  <si>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</si>
  <si>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</si>
  <si>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</si>
  <si>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</si>
  <si>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</si>
  <si>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</si>
  <si>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</si>
  <si>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</si>
  <si>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</si>
  <si>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</si>
  <si>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</si>
  <si>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</si>
  <si>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</si>
  <si>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</si>
  <si>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</si>
  <si>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</si>
  <si>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</si>
  <si>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</si>
  <si>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</si>
  <si>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</si>
  <si>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</si>
  <si>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</si>
  <si>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</si>
  <si>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</si>
  <si>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</si>
  <si>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</si>
  <si>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</si>
  <si>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</si>
  <si>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</si>
  <si>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</si>
  <si>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</si>
  <si>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</si>
  <si>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</si>
  <si>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</si>
  <si>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</si>
  <si>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</si>
  <si>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</si>
  <si>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</si>
  <si>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</si>
  <si>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</si>
  <si>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</si>
  <si>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</si>
  <si>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</si>
  <si>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</si>
  <si>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</si>
  <si>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</si>
  <si>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</si>
  <si>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</si>
  <si>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</si>
  <si>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</si>
  <si>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</si>
  <si>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</si>
  <si>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</si>
  <si>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</si>
  <si>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</si>
  <si>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</si>
  <si>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</si>
  <si>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</si>
  <si>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</si>
  <si>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</si>
  <si>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</si>
  <si>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</si>
  <si>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</si>
  <si>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</si>
  <si>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</si>
  <si>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</si>
  <si>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</si>
  <si>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</si>
  <si>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</si>
  <si>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</si>
  <si>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</si>
  <si>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</si>
  <si>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</si>
  <si>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</si>
  <si>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</si>
  <si>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</si>
  <si>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</si>
  <si>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</si>
  <si>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</si>
  <si>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</si>
  <si>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</si>
  <si>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</si>
  <si>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</si>
  <si>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</si>
  <si>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</si>
  <si>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</si>
  <si>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</si>
  <si>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</si>
  <si>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</si>
  <si>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</si>
  <si>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</si>
  <si>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</si>
  <si>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</si>
  <si>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</si>
  <si>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</si>
  <si>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</si>
  <si>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</si>
  <si>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</si>
  <si>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</si>
  <si>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</si>
  <si>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</si>
  <si>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</si>
  <si>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</si>
  <si>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</si>
  <si>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</si>
  <si>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</si>
  <si>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</si>
  <si>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</si>
  <si>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</si>
  <si>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</si>
  <si>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</si>
  <si>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</si>
  <si>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</si>
  <si>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</si>
  <si>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</si>
  <si>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</si>
  <si>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</si>
  <si>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</si>
  <si>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</si>
  <si>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</si>
  <si>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</si>
  <si>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</si>
  <si>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</si>
  <si>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</si>
  <si>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</si>
  <si>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</si>
  <si>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</si>
  <si>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</si>
  <si>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</si>
  <si>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</si>
  <si>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</si>
  <si>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</si>
  <si>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</si>
  <si>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</si>
  <si>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</si>
  <si>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</si>
  <si>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</si>
  <si>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</si>
  <si>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</si>
  <si>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</si>
  <si>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</si>
  <si>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</si>
  <si>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</si>
  <si>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</si>
  <si>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</si>
  <si>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</si>
  <si>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</si>
  <si>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</si>
  <si>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</si>
  <si>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</si>
  <si>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</si>
  <si>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</si>
  <si>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</si>
  <si>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</si>
  <si>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</si>
  <si>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</si>
  <si>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</si>
  <si>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</si>
  <si>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</si>
  <si>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</si>
  <si>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</si>
  <si>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</si>
  <si>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</si>
  <si>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</si>
  <si>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</si>
  <si>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</si>
  <si>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</si>
  <si>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</si>
  <si>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</si>
  <si>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</si>
  <si>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</si>
  <si>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</si>
  <si>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</si>
  <si>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</si>
  <si>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</si>
  <si>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</si>
  <si>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</si>
  <si>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</si>
  <si>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</si>
  <si>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</si>
  <si>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</si>
  <si>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</si>
  <si>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</si>
  <si>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</si>
  <si>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</si>
  <si>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</si>
  <si>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</si>
  <si>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</si>
  <si>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</si>
  <si>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</si>
  <si>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</si>
  <si>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</si>
  <si>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</si>
  <si>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</si>
  <si>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</si>
  <si>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</si>
  <si>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</si>
  <si>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</si>
  <si>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</si>
  <si>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Celkový součet za ORP Liberec</t>
  </si>
  <si>
    <t>Celkový součet za ORP Frýdlant</t>
  </si>
  <si>
    <t>Platy</t>
  </si>
  <si>
    <t>OON</t>
  </si>
  <si>
    <t>ODVODY</t>
  </si>
  <si>
    <t>FKSP</t>
  </si>
  <si>
    <t>ONIV</t>
  </si>
  <si>
    <t>NIV</t>
  </si>
  <si>
    <t>ZŠ a ZUŠ, Hrádek n. N., Komenského 478</t>
  </si>
  <si>
    <t>škola - škol. zařízení (zkráceně)</t>
  </si>
  <si>
    <t>ZŠ a ZUŠ, Hrádek n. N., Komenského 478 Celkem</t>
  </si>
  <si>
    <t>MŠ Všelibice 100</t>
  </si>
  <si>
    <t>MŠ Všelibice 100 Celkem</t>
  </si>
  <si>
    <t>ZŠ a ZUŠ, Hrádek n. N., Komenského 479</t>
  </si>
  <si>
    <t>Dotace - UZ 33353 - přímé NIV - obecní školství - r. 2021</t>
  </si>
  <si>
    <t>ZŠ Jablonné v Podj., Komenského 453</t>
  </si>
  <si>
    <r>
      <t xml:space="preserve">ZŠ Liberec, Husova 142/44 - </t>
    </r>
    <r>
      <rPr>
        <b/>
        <sz val="8"/>
        <color rgb="FFFF0000"/>
        <rFont val="Arial CE"/>
        <charset val="238"/>
      </rPr>
      <t>nově od 1.3.2021</t>
    </r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</si>
  <si>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</si>
  <si>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</si>
  <si>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</si>
  <si>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</si>
  <si>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</si>
  <si>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</si>
  <si>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</si>
  <si>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</si>
  <si>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</si>
  <si>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</si>
  <si>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</si>
  <si>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</si>
  <si>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</si>
  <si>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</si>
  <si>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</si>
  <si>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</si>
  <si>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</si>
  <si>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</si>
  <si>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</si>
  <si>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</si>
  <si>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</si>
  <si>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</si>
  <si>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</si>
  <si>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</si>
  <si>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</si>
  <si>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</si>
  <si>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</si>
  <si>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</si>
  <si>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</si>
  <si>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</si>
  <si>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</si>
  <si>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</si>
  <si>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</si>
  <si>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</si>
  <si>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</si>
  <si>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</si>
  <si>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</si>
  <si>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</si>
  <si>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</si>
  <si>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</si>
  <si>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</si>
  <si>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</si>
  <si>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</si>
  <si>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</si>
  <si>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</si>
  <si>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</si>
  <si>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</si>
  <si>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</si>
  <si>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</si>
  <si>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</si>
  <si>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</si>
  <si>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</si>
  <si>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</si>
  <si>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</si>
  <si>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</si>
  <si>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</si>
  <si>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</si>
  <si>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</si>
  <si>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</si>
  <si>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</si>
  <si>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</si>
  <si>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</si>
  <si>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</si>
  <si>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</si>
  <si>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</si>
  <si>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</si>
  <si>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</si>
  <si>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</si>
  <si>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</si>
  <si>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</si>
  <si>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</si>
  <si>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</si>
  <si>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</si>
  <si>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</si>
  <si>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</si>
  <si>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</si>
  <si>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</si>
  <si>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</si>
  <si>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</si>
  <si>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</si>
  <si>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</si>
  <si>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</si>
  <si>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</si>
  <si>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</si>
  <si>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</si>
  <si>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</si>
  <si>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</si>
  <si>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</si>
  <si>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</si>
  <si>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</si>
  <si>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</si>
  <si>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</si>
  <si>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</si>
  <si>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</si>
  <si>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</si>
  <si>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</si>
  <si>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</si>
  <si>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</si>
  <si>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</si>
  <si>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</si>
  <si>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</si>
  <si>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</si>
  <si>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</si>
  <si>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</si>
  <si>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</si>
  <si>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</si>
  <si>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</si>
  <si>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</si>
  <si>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</si>
  <si>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</si>
  <si>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</si>
  <si>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</si>
  <si>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</si>
  <si>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</si>
  <si>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</si>
  <si>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</si>
  <si>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</si>
  <si>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</si>
  <si>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</si>
  <si>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</si>
  <si>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</si>
  <si>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</si>
  <si>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</si>
  <si>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</si>
  <si>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</si>
  <si>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</si>
  <si>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</si>
  <si>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</si>
  <si>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</si>
  <si>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</si>
  <si>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</si>
  <si>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</si>
  <si>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</si>
  <si>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</si>
  <si>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</si>
  <si>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</si>
  <si>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</si>
  <si>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</si>
  <si>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</si>
  <si>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</si>
  <si>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</si>
  <si>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</si>
  <si>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</si>
  <si>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</si>
  <si>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</si>
  <si>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</si>
  <si>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</si>
  <si>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</si>
  <si>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</si>
  <si>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</si>
  <si>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</si>
  <si>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</si>
  <si>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</si>
  <si>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</si>
  <si>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</si>
  <si>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</si>
  <si>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</si>
  <si>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</si>
  <si>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</si>
  <si>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2063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</si>
  <si>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</si>
  <si>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</si>
  <si>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</si>
  <si>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</si>
  <si>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</si>
  <si>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</si>
  <si>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</si>
  <si>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</si>
  <si>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</si>
  <si>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</si>
  <si>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</si>
  <si>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</si>
  <si>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</si>
  <si>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</si>
  <si>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</si>
  <si>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</si>
  <si>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</si>
  <si>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</si>
  <si>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</si>
  <si>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</si>
  <si>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</si>
  <si>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</si>
  <si>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</si>
  <si>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</si>
  <si>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</si>
  <si>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</si>
  <si>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</si>
  <si>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</si>
  <si>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</si>
  <si>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</si>
  <si>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</si>
  <si>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</si>
  <si>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</si>
  <si>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</si>
  <si>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</si>
  <si>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</si>
  <si>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</si>
  <si>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</si>
  <si>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</si>
  <si>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</si>
  <si>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</si>
  <si>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</si>
  <si>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</si>
  <si>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</si>
  <si>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</si>
  <si>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</si>
  <si>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</si>
  <si>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</si>
  <si>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</si>
  <si>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</si>
  <si>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</si>
  <si>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</si>
  <si>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</si>
  <si>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</si>
  <si>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</si>
  <si>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</si>
  <si>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</si>
  <si>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</si>
  <si>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</si>
  <si>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</si>
  <si>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</si>
  <si>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</si>
  <si>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</si>
  <si>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</si>
  <si>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</si>
  <si>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</si>
  <si>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</si>
  <si>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</si>
  <si>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</si>
  <si>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</si>
  <si>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</si>
  <si>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</si>
  <si>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</si>
  <si>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</si>
  <si>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</si>
  <si>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</si>
  <si>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</si>
  <si>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</si>
  <si>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</si>
  <si>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MŠ Stružnice 69</t>
  </si>
  <si>
    <t>Celkem za MŠ Stružnice 69</t>
  </si>
  <si>
    <t>ZŠ Stružnice-Jezvé 137</t>
  </si>
  <si>
    <t>Celkem za ZŠ Stružnice-Jezvé 137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</si>
  <si>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</si>
  <si>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</si>
  <si>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</si>
  <si>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</si>
  <si>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</si>
  <si>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</si>
  <si>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</si>
  <si>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</si>
  <si>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</si>
  <si>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</si>
  <si>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</si>
  <si>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</si>
  <si>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</si>
  <si>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</si>
  <si>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</si>
  <si>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</si>
  <si>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</si>
  <si>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</si>
  <si>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</si>
  <si>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</si>
  <si>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</si>
  <si>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</si>
  <si>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</si>
  <si>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</si>
  <si>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</si>
  <si>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</si>
  <si>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</si>
  <si>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</si>
  <si>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</si>
  <si>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</si>
  <si>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</si>
  <si>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</si>
  <si>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</si>
  <si>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</si>
  <si>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</si>
  <si>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</si>
  <si>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</si>
  <si>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</si>
  <si>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</si>
  <si>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</si>
  <si>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</si>
  <si>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</si>
  <si>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</si>
  <si>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</si>
  <si>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</si>
  <si>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</si>
  <si>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</si>
  <si>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</si>
  <si>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</si>
  <si>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</si>
  <si>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</si>
  <si>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</si>
  <si>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</si>
  <si>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</si>
  <si>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</si>
  <si>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</si>
  <si>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</si>
  <si>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</si>
  <si>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</si>
  <si>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r>
      <t xml:space="preserve">MŠ Treperka a waldorfská Semily, Komenského nám.146 od </t>
    </r>
    <r>
      <rPr>
        <sz val="8"/>
        <color rgb="FFFF0000"/>
        <rFont val="Arial"/>
        <family val="2"/>
        <charset val="238"/>
      </rPr>
      <t>1.1.2021</t>
    </r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</si>
  <si>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</si>
  <si>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</si>
  <si>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</si>
  <si>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</si>
  <si>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</si>
  <si>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</si>
  <si>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</si>
  <si>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</si>
  <si>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</si>
  <si>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</si>
  <si>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</si>
  <si>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</si>
  <si>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</si>
  <si>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</si>
  <si>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</si>
  <si>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</si>
  <si>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</si>
  <si>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</si>
  <si>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</si>
  <si>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</si>
  <si>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</si>
  <si>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</si>
  <si>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</si>
  <si>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</si>
  <si>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</si>
  <si>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</si>
  <si>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</si>
  <si>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</si>
  <si>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</si>
  <si>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</si>
  <si>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</si>
  <si>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</si>
  <si>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</si>
  <si>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</si>
  <si>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</si>
  <si>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</si>
  <si>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</si>
  <si>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</si>
  <si>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</si>
  <si>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</si>
  <si>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</si>
  <si>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</si>
  <si>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</si>
  <si>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</si>
  <si>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</si>
  <si>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</si>
  <si>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</si>
  <si>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</si>
  <si>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</si>
  <si>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</si>
  <si>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</si>
  <si>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</si>
  <si>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</si>
  <si>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</si>
  <si>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</si>
  <si>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</si>
  <si>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</si>
  <si>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</si>
  <si>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</si>
  <si>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</si>
  <si>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</si>
  <si>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</si>
  <si>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</si>
  <si>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</si>
  <si>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</si>
  <si>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</si>
  <si>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</si>
  <si>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</si>
  <si>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</si>
  <si>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</si>
  <si>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</si>
  <si>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</si>
  <si>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</si>
  <si>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</si>
  <si>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</si>
  <si>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</si>
  <si>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</si>
  <si>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</si>
  <si>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</si>
  <si>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</si>
  <si>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</si>
  <si>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</si>
  <si>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</si>
  <si>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</si>
  <si>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</si>
  <si>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</si>
  <si>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</si>
  <si>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</si>
  <si>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</si>
  <si>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</si>
  <si>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</si>
  <si>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</si>
  <si>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</si>
  <si>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</si>
  <si>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</si>
  <si>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</si>
  <si>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</si>
  <si>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</si>
  <si>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</si>
  <si>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</si>
  <si>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</si>
  <si>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</si>
  <si>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</si>
  <si>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</si>
  <si>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</si>
  <si>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</si>
  <si>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</si>
  <si>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</si>
  <si>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</si>
  <si>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</si>
  <si>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</si>
  <si>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</si>
  <si>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</si>
  <si>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</si>
  <si>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</si>
  <si>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</si>
  <si>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</si>
  <si>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</si>
  <si>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</si>
  <si>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</si>
  <si>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</si>
  <si>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</si>
  <si>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</si>
  <si>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</si>
  <si>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</si>
  <si>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</si>
  <si>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</si>
  <si>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</si>
  <si>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</si>
  <si>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</si>
  <si>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</si>
  <si>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</si>
  <si>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</si>
  <si>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</si>
  <si>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</si>
  <si>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</si>
  <si>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</si>
  <si>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</si>
  <si>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</si>
  <si>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</si>
  <si>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</si>
  <si>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</si>
  <si>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</si>
  <si>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</si>
  <si>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</si>
  <si>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</si>
  <si>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</si>
  <si>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</si>
  <si>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</si>
  <si>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</si>
  <si>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</si>
  <si>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</si>
  <si>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</si>
  <si>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</si>
  <si>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</si>
  <si>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</si>
  <si>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</si>
  <si>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</si>
  <si>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</si>
  <si>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</si>
  <si>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</si>
  <si>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</si>
  <si>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</si>
  <si>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</si>
  <si>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</si>
  <si>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</si>
  <si>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</si>
  <si>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</si>
  <si>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</si>
  <si>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</si>
  <si>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</si>
  <si>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</si>
  <si>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</si>
  <si>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</si>
  <si>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</si>
  <si>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</si>
  <si>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</si>
  <si>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</si>
  <si>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</si>
  <si>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</si>
  <si>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</si>
  <si>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</si>
  <si>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Celkem obecní školy</t>
  </si>
  <si>
    <t>MŠ Jilemnice, Roztocká 994</t>
  </si>
  <si>
    <t>DOTACE ZÁŘÍ - ŘÍJEN</t>
  </si>
  <si>
    <t>MŠ Šimonovice 482 Celkem</t>
  </si>
  <si>
    <r>
      <t xml:space="preserve">MŠ Šimonovice 482 - </t>
    </r>
    <r>
      <rPr>
        <b/>
        <sz val="8"/>
        <color rgb="FFFF0000"/>
        <rFont val="Arial CE"/>
        <charset val="238"/>
      </rPr>
      <t>nově od 1. 9.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</si>
</sst>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0"/>
      <name val="Arial CE"/>
      <charset val="238"/>
    </font>
    <font>
      <b/>
      <sz val="8"/>
      <color rgb="FFFF0000"/>
      <name val="Arial CE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8" fillId="0" borderId="0"/>
    <xf numFmtId="0" fontId="19" fillId="0" borderId="0"/>
  </cellStyleXfs>
  <cellXfs count="213">
    <xf numFmtId="0" fontId="0" fillId="0" borderId="0" xfId="0"/>
    <xf numFmtId="0" fontId="10" fillId="0" borderId="0" xfId="0" applyFont="1"/>
    <xf numFmtId="3" fontId="6" fillId="2" borderId="3" xfId="4" applyNumberFormat="1" applyFont="1" applyFill="1" applyBorder="1"/>
    <xf numFmtId="0" fontId="12" fillId="0" borderId="0" xfId="0" applyFont="1" applyFill="1" applyBorder="1" applyAlignment="1"/>
    <xf numFmtId="3" fontId="4" fillId="0" borderId="3" xfId="0" applyNumberFormat="1" applyFont="1" applyBorder="1"/>
    <xf numFmtId="3" fontId="6" fillId="2" borderId="5" xfId="4" applyNumberFormat="1" applyFont="1" applyFill="1" applyBorder="1"/>
    <xf numFmtId="3" fontId="4" fillId="0" borderId="2" xfId="0" applyNumberFormat="1" applyFont="1" applyBorder="1"/>
    <xf numFmtId="0" fontId="11" fillId="0" borderId="11" xfId="4" applyFont="1" applyFill="1" applyBorder="1" applyAlignment="1">
      <alignment horizontal="center"/>
    </xf>
    <xf numFmtId="0" fontId="11" fillId="0" borderId="15" xfId="4" applyFont="1" applyFill="1" applyBorder="1" applyAlignment="1">
      <alignment horizontal="center"/>
    </xf>
    <xf numFmtId="3" fontId="11" fillId="0" borderId="16" xfId="4" applyNumberFormat="1" applyFont="1" applyFill="1" applyBorder="1" applyAlignment="1">
      <alignment horizontal="center"/>
    </xf>
    <xf numFmtId="3" fontId="11" fillId="0" borderId="17" xfId="4" applyNumberFormat="1" applyFont="1" applyFill="1" applyBorder="1" applyAlignment="1">
      <alignment horizontal="center"/>
    </xf>
    <xf numFmtId="3" fontId="11" fillId="0" borderId="18" xfId="4" applyNumberFormat="1" applyFont="1" applyFill="1" applyBorder="1" applyAlignment="1">
      <alignment horizontal="center"/>
    </xf>
    <xf numFmtId="3" fontId="4" fillId="0" borderId="19" xfId="0" applyNumberFormat="1" applyFont="1" applyBorder="1"/>
    <xf numFmtId="3" fontId="4" fillId="0" borderId="20" xfId="0" applyNumberFormat="1" applyFont="1" applyBorder="1"/>
    <xf numFmtId="3" fontId="4" fillId="0" borderId="21" xfId="0" applyNumberFormat="1" applyFont="1" applyBorder="1"/>
    <xf numFmtId="1" fontId="5" fillId="2" borderId="2" xfId="4" applyNumberFormat="1" applyFont="1" applyFill="1" applyBorder="1" applyAlignment="1">
      <alignment horizontal="right"/>
    </xf>
    <xf numFmtId="0" fontId="5" fillId="2" borderId="3" xfId="4" applyFont="1" applyFill="1" applyBorder="1" applyAlignment="1">
      <alignment horizontal="left"/>
    </xf>
    <xf numFmtId="0" fontId="3" fillId="2" borderId="12" xfId="4" applyFont="1" applyFill="1" applyBorder="1" applyAlignment="1">
      <alignment horizontal="center"/>
    </xf>
    <xf numFmtId="3" fontId="4" fillId="0" borderId="1" xfId="0" applyNumberFormat="1" applyFont="1" applyBorder="1"/>
    <xf numFmtId="1" fontId="5" fillId="2" borderId="4" xfId="4" applyNumberFormat="1" applyFont="1" applyFill="1" applyBorder="1" applyAlignment="1">
      <alignment horizontal="right"/>
    </xf>
    <xf numFmtId="0" fontId="3" fillId="2" borderId="13" xfId="4" applyFont="1" applyFill="1" applyBorder="1" applyAlignment="1">
      <alignment horizontal="center"/>
    </xf>
    <xf numFmtId="0" fontId="0" fillId="4" borderId="9" xfId="0" applyFill="1" applyBorder="1"/>
    <xf numFmtId="0" fontId="6" fillId="4" borderId="10" xfId="0" applyFont="1" applyFill="1" applyBorder="1"/>
    <xf numFmtId="0" fontId="0" fillId="4" borderId="14" xfId="0" applyFill="1" applyBorder="1"/>
    <xf numFmtId="3" fontId="6" fillId="4" borderId="10" xfId="0" applyNumberFormat="1" applyFont="1" applyFill="1" applyBorder="1"/>
    <xf numFmtId="0" fontId="4" fillId="0" borderId="12" xfId="4" applyFont="1" applyBorder="1" applyAlignment="1">
      <alignment horizontal="center"/>
    </xf>
    <xf numFmtId="1" fontId="6" fillId="2" borderId="2" xfId="4" applyNumberFormat="1" applyFont="1" applyFill="1" applyBorder="1" applyAlignment="1">
      <alignment horizontal="right"/>
    </xf>
    <xf numFmtId="3" fontId="6" fillId="2" borderId="3" xfId="4" applyNumberFormat="1" applyFont="1" applyFill="1" applyBorder="1" applyAlignment="1">
      <alignment horizontal="left"/>
    </xf>
    <xf numFmtId="0" fontId="4" fillId="2" borderId="12" xfId="4" applyFont="1" applyFill="1" applyBorder="1" applyAlignment="1">
      <alignment horizontal="center"/>
    </xf>
    <xf numFmtId="1" fontId="6" fillId="2" borderId="4" xfId="4" applyNumberFormat="1" applyFont="1" applyFill="1" applyBorder="1" applyAlignment="1">
      <alignment horizontal="right"/>
    </xf>
    <xf numFmtId="3" fontId="6" fillId="2" borderId="5" xfId="4" applyNumberFormat="1" applyFont="1" applyFill="1" applyBorder="1" applyAlignment="1">
      <alignment horizontal="left"/>
    </xf>
    <xf numFmtId="0" fontId="4" fillId="2" borderId="13" xfId="4" applyFont="1" applyFill="1" applyBorder="1" applyAlignment="1">
      <alignment horizontal="center"/>
    </xf>
    <xf numFmtId="3" fontId="15" fillId="0" borderId="2" xfId="0" applyNumberFormat="1" applyFont="1" applyBorder="1"/>
    <xf numFmtId="0" fontId="5" fillId="5" borderId="24" xfId="0" applyFont="1" applyFill="1" applyBorder="1" applyAlignment="1">
      <alignment horizontal="center"/>
    </xf>
    <xf numFmtId="0" fontId="6" fillId="5" borderId="12" xfId="0" applyFont="1" applyFill="1" applyBorder="1"/>
    <xf numFmtId="0" fontId="14" fillId="6" borderId="24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14" fillId="0" borderId="24" xfId="0" applyFont="1" applyBorder="1" applyAlignment="1">
      <alignment horizontal="center"/>
    </xf>
    <xf numFmtId="0" fontId="5" fillId="5" borderId="12" xfId="0" applyFont="1" applyFill="1" applyBorder="1"/>
    <xf numFmtId="0" fontId="5" fillId="5" borderId="26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6" fillId="5" borderId="25" xfId="0" applyFont="1" applyFill="1" applyBorder="1"/>
    <xf numFmtId="0" fontId="14" fillId="7" borderId="11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vertical="center"/>
    </xf>
    <xf numFmtId="0" fontId="16" fillId="5" borderId="24" xfId="0" applyFont="1" applyFill="1" applyBorder="1" applyAlignment="1">
      <alignment horizontal="center"/>
    </xf>
    <xf numFmtId="0" fontId="5" fillId="5" borderId="23" xfId="0" applyFont="1" applyFill="1" applyBorder="1"/>
    <xf numFmtId="3" fontId="16" fillId="7" borderId="10" xfId="0" applyNumberFormat="1" applyFont="1" applyFill="1" applyBorder="1" applyAlignment="1">
      <alignment vertical="center"/>
    </xf>
    <xf numFmtId="3" fontId="16" fillId="5" borderId="2" xfId="0" applyNumberFormat="1" applyFont="1" applyFill="1" applyBorder="1"/>
    <xf numFmtId="3" fontId="16" fillId="5" borderId="3" xfId="0" applyNumberFormat="1" applyFont="1" applyFill="1" applyBorder="1"/>
    <xf numFmtId="3" fontId="5" fillId="5" borderId="2" xfId="0" applyNumberFormat="1" applyFont="1" applyFill="1" applyBorder="1"/>
    <xf numFmtId="3" fontId="5" fillId="5" borderId="3" xfId="0" applyNumberFormat="1" applyFont="1" applyFill="1" applyBorder="1"/>
    <xf numFmtId="3" fontId="5" fillId="5" borderId="2" xfId="0" applyNumberFormat="1" applyFont="1" applyFill="1" applyBorder="1" applyAlignment="1">
      <alignment horizontal="right"/>
    </xf>
    <xf numFmtId="3" fontId="5" fillId="5" borderId="3" xfId="0" applyNumberFormat="1" applyFont="1" applyFill="1" applyBorder="1" applyAlignment="1">
      <alignment horizontal="right"/>
    </xf>
    <xf numFmtId="0" fontId="14" fillId="0" borderId="12" xfId="0" applyFont="1" applyBorder="1"/>
    <xf numFmtId="0" fontId="16" fillId="5" borderId="12" xfId="0" applyFont="1" applyFill="1" applyBorder="1"/>
    <xf numFmtId="3" fontId="5" fillId="5" borderId="4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Alignment="1">
      <alignment horizontal="right"/>
    </xf>
    <xf numFmtId="0" fontId="15" fillId="0" borderId="30" xfId="0" applyFont="1" applyBorder="1" applyAlignment="1">
      <alignment horizontal="center"/>
    </xf>
    <xf numFmtId="3" fontId="3" fillId="0" borderId="3" xfId="0" applyNumberFormat="1" applyFont="1" applyBorder="1"/>
    <xf numFmtId="0" fontId="15" fillId="2" borderId="24" xfId="0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0" fontId="15" fillId="0" borderId="24" xfId="0" applyFont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right"/>
    </xf>
    <xf numFmtId="3" fontId="17" fillId="2" borderId="5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5" fillId="2" borderId="24" xfId="6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0" fontId="20" fillId="6" borderId="24" xfId="6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2" fillId="2" borderId="24" xfId="6" applyFont="1" applyFill="1" applyBorder="1" applyAlignment="1">
      <alignment horizontal="center"/>
    </xf>
    <xf numFmtId="0" fontId="3" fillId="2" borderId="24" xfId="6" applyFont="1" applyFill="1" applyBorder="1" applyAlignment="1">
      <alignment horizontal="center"/>
    </xf>
    <xf numFmtId="0" fontId="0" fillId="8" borderId="11" xfId="0" applyFill="1" applyBorder="1"/>
    <xf numFmtId="0" fontId="0" fillId="8" borderId="11" xfId="0" applyFill="1" applyBorder="1" applyAlignment="1">
      <alignment horizontal="center"/>
    </xf>
    <xf numFmtId="3" fontId="17" fillId="8" borderId="9" xfId="0" applyNumberFormat="1" applyFont="1" applyFill="1" applyBorder="1" applyAlignment="1">
      <alignment horizontal="right"/>
    </xf>
    <xf numFmtId="3" fontId="17" fillId="8" borderId="10" xfId="0" applyNumberFormat="1" applyFont="1" applyFill="1" applyBorder="1" applyAlignment="1">
      <alignment horizontal="right"/>
    </xf>
    <xf numFmtId="0" fontId="5" fillId="8" borderId="11" xfId="0" applyFont="1" applyFill="1" applyBorder="1" applyAlignment="1">
      <alignment horizontal="center"/>
    </xf>
    <xf numFmtId="3" fontId="5" fillId="8" borderId="9" xfId="0" applyNumberFormat="1" applyFont="1" applyFill="1" applyBorder="1" applyAlignment="1">
      <alignment horizontal="right"/>
    </xf>
    <xf numFmtId="3" fontId="5" fillId="8" borderId="10" xfId="0" applyNumberFormat="1" applyFont="1" applyFill="1" applyBorder="1" applyAlignment="1">
      <alignment horizontal="right"/>
    </xf>
    <xf numFmtId="3" fontId="15" fillId="0" borderId="6" xfId="0" applyNumberFormat="1" applyFont="1" applyBorder="1"/>
    <xf numFmtId="0" fontId="14" fillId="0" borderId="30" xfId="0" applyFont="1" applyBorder="1" applyAlignment="1">
      <alignment horizontal="center"/>
    </xf>
    <xf numFmtId="3" fontId="3" fillId="0" borderId="7" xfId="0" applyNumberFormat="1" applyFont="1" applyBorder="1"/>
    <xf numFmtId="0" fontId="0" fillId="9" borderId="0" xfId="0" applyFill="1"/>
    <xf numFmtId="3" fontId="6" fillId="9" borderId="0" xfId="0" applyNumberFormat="1" applyFont="1" applyFill="1"/>
    <xf numFmtId="3" fontId="6" fillId="0" borderId="0" xfId="0" applyNumberFormat="1" applyFont="1"/>
    <xf numFmtId="0" fontId="6" fillId="9" borderId="0" xfId="0" applyFont="1" applyFill="1"/>
    <xf numFmtId="0" fontId="0" fillId="0" borderId="0" xfId="0" applyFill="1" applyBorder="1"/>
    <xf numFmtId="0" fontId="3" fillId="0" borderId="2" xfId="4" applyFont="1" applyBorder="1" applyAlignment="1">
      <alignment horizontal="right"/>
    </xf>
    <xf numFmtId="0" fontId="3" fillId="0" borderId="3" xfId="4" applyFont="1" applyBorder="1" applyAlignment="1">
      <alignment horizontal="left"/>
    </xf>
    <xf numFmtId="0" fontId="3" fillId="0" borderId="12" xfId="4" applyFont="1" applyBorder="1" applyAlignment="1">
      <alignment horizontal="center"/>
    </xf>
    <xf numFmtId="3" fontId="6" fillId="2" borderId="23" xfId="4" applyNumberFormat="1" applyFont="1" applyFill="1" applyBorder="1"/>
    <xf numFmtId="3" fontId="6" fillId="2" borderId="25" xfId="4" applyNumberFormat="1" applyFont="1" applyFill="1" applyBorder="1"/>
    <xf numFmtId="0" fontId="3" fillId="0" borderId="3" xfId="4" applyFont="1" applyBorder="1"/>
    <xf numFmtId="0" fontId="5" fillId="2" borderId="3" xfId="4" applyFont="1" applyFill="1" applyBorder="1"/>
    <xf numFmtId="1" fontId="3" fillId="0" borderId="2" xfId="4" applyNumberFormat="1" applyFont="1" applyBorder="1" applyAlignment="1">
      <alignment horizontal="right"/>
    </xf>
    <xf numFmtId="1" fontId="3" fillId="0" borderId="22" xfId="4" applyNumberFormat="1" applyFont="1" applyBorder="1" applyAlignment="1">
      <alignment horizontal="right"/>
    </xf>
    <xf numFmtId="3" fontId="6" fillId="2" borderId="27" xfId="4" applyNumberFormat="1" applyFont="1" applyFill="1" applyBorder="1"/>
    <xf numFmtId="3" fontId="6" fillId="2" borderId="32" xfId="4" applyNumberFormat="1" applyFont="1" applyFill="1" applyBorder="1"/>
    <xf numFmtId="3" fontId="6" fillId="4" borderId="28" xfId="0" applyNumberFormat="1" applyFont="1" applyFill="1" applyBorder="1"/>
    <xf numFmtId="3" fontId="6" fillId="4" borderId="15" xfId="0" applyNumberFormat="1" applyFont="1" applyFill="1" applyBorder="1"/>
    <xf numFmtId="1" fontId="4" fillId="0" borderId="2" xfId="4" applyNumberFormat="1" applyFont="1" applyBorder="1" applyAlignment="1">
      <alignment horizontal="right"/>
    </xf>
    <xf numFmtId="3" fontId="4" fillId="0" borderId="3" xfId="4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2" xfId="0" applyFont="1" applyBorder="1"/>
    <xf numFmtId="3" fontId="15" fillId="0" borderId="29" xfId="0" applyNumberFormat="1" applyFont="1" applyBorder="1"/>
    <xf numFmtId="3" fontId="6" fillId="5" borderId="29" xfId="0" applyNumberFormat="1" applyFont="1" applyFill="1" applyBorder="1"/>
    <xf numFmtId="3" fontId="6" fillId="5" borderId="2" xfId="0" applyNumberFormat="1" applyFont="1" applyFill="1" applyBorder="1"/>
    <xf numFmtId="3" fontId="6" fillId="5" borderId="3" xfId="0" applyNumberFormat="1" applyFont="1" applyFill="1" applyBorder="1"/>
    <xf numFmtId="0" fontId="3" fillId="0" borderId="24" xfId="0" applyFont="1" applyBorder="1" applyAlignment="1">
      <alignment horizontal="center"/>
    </xf>
    <xf numFmtId="0" fontId="14" fillId="0" borderId="25" xfId="0" applyFont="1" applyBorder="1"/>
    <xf numFmtId="0" fontId="5" fillId="5" borderId="25" xfId="0" applyFont="1" applyFill="1" applyBorder="1"/>
    <xf numFmtId="3" fontId="16" fillId="5" borderId="29" xfId="0" applyNumberFormat="1" applyFont="1" applyFill="1" applyBorder="1"/>
    <xf numFmtId="0" fontId="3" fillId="0" borderId="12" xfId="0" applyFont="1" applyBorder="1"/>
    <xf numFmtId="0" fontId="16" fillId="5" borderId="25" xfId="0" applyFont="1" applyFill="1" applyBorder="1"/>
    <xf numFmtId="0" fontId="14" fillId="6" borderId="12" xfId="0" applyFont="1" applyFill="1" applyBorder="1"/>
    <xf numFmtId="0" fontId="16" fillId="5" borderId="13" xfId="0" applyFont="1" applyFill="1" applyBorder="1"/>
    <xf numFmtId="3" fontId="6" fillId="5" borderId="33" xfId="0" applyNumberFormat="1" applyFont="1" applyFill="1" applyBorder="1"/>
    <xf numFmtId="3" fontId="6" fillId="5" borderId="4" xfId="0" applyNumberFormat="1" applyFont="1" applyFill="1" applyBorder="1"/>
    <xf numFmtId="3" fontId="6" fillId="5" borderId="5" xfId="0" applyNumberFormat="1" applyFont="1" applyFill="1" applyBorder="1"/>
    <xf numFmtId="0" fontId="16" fillId="7" borderId="14" xfId="0" applyFont="1" applyFill="1" applyBorder="1"/>
    <xf numFmtId="3" fontId="6" fillId="7" borderId="15" xfId="0" applyNumberFormat="1" applyFont="1" applyFill="1" applyBorder="1"/>
    <xf numFmtId="3" fontId="6" fillId="7" borderId="10" xfId="0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25" xfId="0" applyFont="1" applyBorder="1"/>
    <xf numFmtId="3" fontId="6" fillId="0" borderId="29" xfId="0" applyNumberFormat="1" applyFont="1" applyBorder="1"/>
    <xf numFmtId="3" fontId="6" fillId="0" borderId="2" xfId="0" applyNumberFormat="1" applyFont="1" applyBorder="1"/>
    <xf numFmtId="3" fontId="6" fillId="0" borderId="3" xfId="0" applyNumberFormat="1" applyFont="1" applyBorder="1"/>
    <xf numFmtId="0" fontId="14" fillId="0" borderId="23" xfId="0" applyFont="1" applyBorder="1"/>
    <xf numFmtId="0" fontId="16" fillId="7" borderId="12" xfId="0" applyFont="1" applyFill="1" applyBorder="1"/>
    <xf numFmtId="3" fontId="5" fillId="5" borderId="29" xfId="0" applyNumberFormat="1" applyFont="1" applyFill="1" applyBorder="1"/>
    <xf numFmtId="3" fontId="5" fillId="5" borderId="29" xfId="0" applyNumberFormat="1" applyFont="1" applyFill="1" applyBorder="1" applyAlignment="1">
      <alignment horizontal="right"/>
    </xf>
    <xf numFmtId="3" fontId="5" fillId="5" borderId="33" xfId="0" applyNumberFormat="1" applyFont="1" applyFill="1" applyBorder="1" applyAlignment="1">
      <alignment horizontal="right"/>
    </xf>
    <xf numFmtId="0" fontId="16" fillId="7" borderId="24" xfId="0" applyFont="1" applyFill="1" applyBorder="1" applyAlignment="1">
      <alignment horizontal="center"/>
    </xf>
    <xf numFmtId="3" fontId="16" fillId="7" borderId="9" xfId="0" applyNumberFormat="1" applyFont="1" applyFill="1" applyBorder="1"/>
    <xf numFmtId="3" fontId="16" fillId="7" borderId="10" xfId="0" applyNumberFormat="1" applyFont="1" applyFill="1" applyBorder="1"/>
    <xf numFmtId="0" fontId="15" fillId="2" borderId="3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20" fillId="0" borderId="24" xfId="6" applyFont="1" applyBorder="1" applyAlignment="1">
      <alignment horizontal="center"/>
    </xf>
    <xf numFmtId="0" fontId="3" fillId="0" borderId="24" xfId="6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1" fillId="0" borderId="24" xfId="6" applyFont="1" applyBorder="1" applyAlignment="1">
      <alignment horizontal="center"/>
    </xf>
    <xf numFmtId="0" fontId="23" fillId="0" borderId="24" xfId="6" applyFont="1" applyBorder="1" applyAlignment="1">
      <alignment horizontal="center"/>
    </xf>
    <xf numFmtId="0" fontId="5" fillId="0" borderId="24" xfId="6" applyFont="1" applyBorder="1" applyAlignment="1">
      <alignment horizontal="center"/>
    </xf>
    <xf numFmtId="0" fontId="5" fillId="2" borderId="34" xfId="6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16" fillId="8" borderId="37" xfId="0" applyFont="1" applyFill="1" applyBorder="1"/>
    <xf numFmtId="0" fontId="3" fillId="0" borderId="6" xfId="4" applyFont="1" applyBorder="1" applyAlignment="1">
      <alignment horizontal="right"/>
    </xf>
    <xf numFmtId="0" fontId="3" fillId="0" borderId="7" xfId="4" applyFont="1" applyBorder="1" applyAlignment="1">
      <alignment horizontal="left"/>
    </xf>
    <xf numFmtId="0" fontId="3" fillId="0" borderId="31" xfId="4" applyFont="1" applyBorder="1" applyAlignment="1">
      <alignment horizontal="center"/>
    </xf>
    <xf numFmtId="0" fontId="11" fillId="0" borderId="8" xfId="4" applyFont="1" applyFill="1" applyBorder="1" applyAlignment="1">
      <alignment horizontal="center"/>
    </xf>
    <xf numFmtId="0" fontId="15" fillId="0" borderId="31" xfId="0" applyFont="1" applyBorder="1"/>
    <xf numFmtId="0" fontId="17" fillId="2" borderId="12" xfId="0" applyFont="1" applyFill="1" applyBorder="1"/>
    <xf numFmtId="0" fontId="15" fillId="0" borderId="12" xfId="0" applyFont="1" applyBorder="1"/>
    <xf numFmtId="0" fontId="15" fillId="10" borderId="12" xfId="0" applyFont="1" applyFill="1" applyBorder="1"/>
    <xf numFmtId="0" fontId="17" fillId="2" borderId="38" xfId="0" applyFont="1" applyFill="1" applyBorder="1"/>
    <xf numFmtId="0" fontId="16" fillId="8" borderId="14" xfId="0" applyFont="1" applyFill="1" applyBorder="1"/>
    <xf numFmtId="0" fontId="15" fillId="2" borderId="12" xfId="0" applyFont="1" applyFill="1" applyBorder="1"/>
    <xf numFmtId="0" fontId="4" fillId="0" borderId="31" xfId="3" applyFont="1" applyBorder="1"/>
    <xf numFmtId="0" fontId="4" fillId="10" borderId="31" xfId="3" applyFont="1" applyFill="1" applyBorder="1"/>
    <xf numFmtId="0" fontId="4" fillId="2" borderId="31" xfId="3" applyFont="1" applyFill="1" applyBorder="1"/>
    <xf numFmtId="0" fontId="6" fillId="2" borderId="12" xfId="0" applyFont="1" applyFill="1" applyBorder="1"/>
    <xf numFmtId="0" fontId="4" fillId="10" borderId="12" xfId="0" applyFont="1" applyFill="1" applyBorder="1"/>
    <xf numFmtId="0" fontId="6" fillId="2" borderId="38" xfId="0" applyFont="1" applyFill="1" applyBorder="1"/>
    <xf numFmtId="0" fontId="20" fillId="0" borderId="12" xfId="6" applyFont="1" applyBorder="1"/>
    <xf numFmtId="0" fontId="3" fillId="0" borderId="12" xfId="6" applyFont="1" applyBorder="1"/>
    <xf numFmtId="0" fontId="5" fillId="2" borderId="12" xfId="6" applyFont="1" applyFill="1" applyBorder="1"/>
    <xf numFmtId="0" fontId="5" fillId="2" borderId="12" xfId="0" applyFont="1" applyFill="1" applyBorder="1"/>
    <xf numFmtId="0" fontId="16" fillId="0" borderId="12" xfId="0" applyFont="1" applyBorder="1"/>
    <xf numFmtId="0" fontId="21" fillId="0" borderId="12" xfId="6" applyFont="1" applyBorder="1"/>
    <xf numFmtId="0" fontId="22" fillId="2" borderId="12" xfId="6" applyFont="1" applyFill="1" applyBorder="1"/>
    <xf numFmtId="0" fontId="3" fillId="10" borderId="12" xfId="6" applyFont="1" applyFill="1" applyBorder="1"/>
    <xf numFmtId="0" fontId="23" fillId="0" borderId="12" xfId="6" applyFont="1" applyBorder="1"/>
    <xf numFmtId="0" fontId="5" fillId="2" borderId="38" xfId="6" applyFont="1" applyFill="1" applyBorder="1"/>
    <xf numFmtId="3" fontId="6" fillId="7" borderId="14" xfId="0" applyNumberFormat="1" applyFont="1" applyFill="1" applyBorder="1"/>
    <xf numFmtId="3" fontId="16" fillId="7" borderId="39" xfId="0" applyNumberFormat="1" applyFont="1" applyFill="1" applyBorder="1" applyAlignment="1">
      <alignment vertical="center"/>
    </xf>
    <xf numFmtId="3" fontId="16" fillId="7" borderId="39" xfId="0" applyNumberFormat="1" applyFont="1" applyFill="1" applyBorder="1"/>
    <xf numFmtId="3" fontId="17" fillId="2" borderId="29" xfId="0" applyNumberFormat="1" applyFont="1" applyFill="1" applyBorder="1" applyAlignment="1">
      <alignment horizontal="right"/>
    </xf>
    <xf numFmtId="3" fontId="17" fillId="2" borderId="33" xfId="0" applyNumberFormat="1" applyFont="1" applyFill="1" applyBorder="1" applyAlignment="1">
      <alignment horizontal="right"/>
    </xf>
    <xf numFmtId="3" fontId="17" fillId="8" borderId="39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3" fontId="5" fillId="2" borderId="29" xfId="0" applyNumberFormat="1" applyFont="1" applyFill="1" applyBorder="1" applyAlignment="1">
      <alignment horizontal="right"/>
    </xf>
    <xf numFmtId="3" fontId="5" fillId="2" borderId="33" xfId="0" applyNumberFormat="1" applyFont="1" applyFill="1" applyBorder="1" applyAlignment="1">
      <alignment horizontal="right"/>
    </xf>
    <xf numFmtId="3" fontId="5" fillId="8" borderId="39" xfId="0" applyNumberFormat="1" applyFont="1" applyFill="1" applyBorder="1" applyAlignment="1">
      <alignment horizontal="right"/>
    </xf>
    <xf numFmtId="3" fontId="16" fillId="2" borderId="29" xfId="0" applyNumberFormat="1" applyFont="1" applyFill="1" applyBorder="1" applyAlignment="1">
      <alignment horizontal="right"/>
    </xf>
    <xf numFmtId="0" fontId="14" fillId="0" borderId="40" xfId="0" applyFont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4" fillId="0" borderId="31" xfId="0" applyFont="1" applyBorder="1"/>
    <xf numFmtId="3" fontId="15" fillId="0" borderId="35" xfId="0" applyNumberFormat="1" applyFont="1" applyBorder="1"/>
    <xf numFmtId="3" fontId="4" fillId="0" borderId="2" xfId="4" applyNumberFormat="1" applyFont="1" applyFill="1" applyBorder="1"/>
    <xf numFmtId="3" fontId="6" fillId="2" borderId="4" xfId="4" applyNumberFormat="1" applyFont="1" applyFill="1" applyBorder="1"/>
    <xf numFmtId="3" fontId="4" fillId="0" borderId="29" xfId="4" applyNumberFormat="1" applyFont="1" applyFill="1" applyBorder="1"/>
    <xf numFmtId="3" fontId="6" fillId="2" borderId="33" xfId="4" applyNumberFormat="1" applyFont="1" applyFill="1" applyBorder="1"/>
    <xf numFmtId="3" fontId="6" fillId="4" borderId="14" xfId="0" applyNumberFormat="1" applyFont="1" applyFill="1" applyBorder="1"/>
    <xf numFmtId="0" fontId="3" fillId="0" borderId="24" xfId="4" applyFont="1" applyBorder="1" applyAlignment="1">
      <alignment horizontal="center"/>
    </xf>
    <xf numFmtId="0" fontId="3" fillId="2" borderId="26" xfId="4" applyFont="1" applyFill="1" applyBorder="1" applyAlignment="1">
      <alignment horizontal="center"/>
    </xf>
    <xf numFmtId="0" fontId="0" fillId="4" borderId="11" xfId="0" applyFill="1" applyBorder="1"/>
    <xf numFmtId="3" fontId="4" fillId="0" borderId="3" xfId="4" applyNumberFormat="1" applyFont="1" applyFill="1" applyBorder="1"/>
    <xf numFmtId="3" fontId="0" fillId="0" borderId="0" xfId="0" applyNumberFormat="1"/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</cellXfs>
  <cellStyles count="7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4" xfId="4" xr:uid="{00000000-0005-0000-0000-000005000000}"/>
    <cellStyle name="normální_OIII.TURN.e" xfId="6" xr:uid="{00000000-0005-0000-0000-000006000000}"/>
  </cellStyles>
  <dxfs count="0"/>
  <tableStyles count="0" defaultTableStyle="TableStyleMedium2" defaultPivotStyle="PivotStyleLight16"/>
  <colors>
    <mruColors>
      <color rgb="FFFFCC99"/>
      <color rgb="FFCCFFCC"/>
      <color rgb="FFFF99CC"/>
      <color rgb="FF99FF66"/>
      <color rgb="FFCC99FF"/>
      <color rgb="FFCCCCFF"/>
      <color rgb="FF66FFFF"/>
      <color rgb="FF66FFCC"/>
      <color rgb="FFCC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CC"/>
  </sheetPr>
  <dimension ref="A2:I1281"/>
  <sheetViews>
    <sheetView tabSelected="1" zoomScaleNormal="100" workbookViewId="0">
      <pane xSplit="3" ySplit="4" topLeftCell="D1255" activePane="bottomRight" state="frozen"/>
      <selection pane="topRight" activeCell="D1" sqref="D1"/>
      <selection pane="bottomLeft" activeCell="A5" sqref="A5"/>
      <selection pane="bottomRight" activeCell="N1277" sqref="N1277"/>
    </sheetView>
  </sheetViews>
  <sheetFormatPr defaultColWidth="13.7109375" defaultRowHeight="14.1" customHeight="1" x14ac:dyDescent="0.2"/>
  <cols>
    <col min="1" max="1" width="5.5703125" bestFit="1" customWidth="1"/>
    <col min="2" max="2" width="38.140625" customWidth="1"/>
    <col min="3" max="3" width="4.42578125" bestFit="1" customWidth="1"/>
    <col min="4" max="9" width="10.7109375" customWidth="1"/>
  </cols>
  <sheetData>
    <row r="2" spans="1:9" ht="14.1" customHeight="1" thickBot="1" x14ac:dyDescent="0.25">
      <c r="A2" s="3" t="s">
        <v>229</v>
      </c>
    </row>
    <row r="3" spans="1:9" ht="14.1" customHeight="1" thickBot="1" x14ac:dyDescent="0.25">
      <c r="D3" s="210" t="s">
        <v>719</v>
      </c>
      <c r="E3" s="211"/>
      <c r="F3" s="211"/>
      <c r="G3" s="211"/>
      <c r="H3" s="211"/>
      <c r="I3" s="212"/>
    </row>
    <row r="4" spans="1:9" s="1" customFormat="1" ht="14.1" customHeight="1" thickBot="1" x14ac:dyDescent="0.25">
      <c r="A4" s="159" t="s">
        <v>1</v>
      </c>
      <c r="B4" s="8" t="s">
        <v>224</v>
      </c>
      <c r="C4" s="7" t="s">
        <v>0</v>
      </c>
      <c r="D4" s="9" t="s">
        <v>217</v>
      </c>
      <c r="E4" s="10" t="s">
        <v>218</v>
      </c>
      <c r="F4" s="10" t="s">
        <v>219</v>
      </c>
      <c r="G4" s="10" t="s">
        <v>220</v>
      </c>
      <c r="H4" s="10" t="s">
        <v>221</v>
      </c>
      <c r="I4" s="11" t="s">
        <v>222</v>
      </c>
    </row>
    <row r="5" spans="1:9" s="96" customFormat="1" ht="14.1" customHeight="1" x14ac:dyDescent="0.2">
      <c r="A5" s="156">
        <v>2330</v>
      </c>
      <c r="B5" s="157" t="s">
        <v>2</v>
      </c>
      <c r="C5" s="158">
        <v>3233</v>
      </c>
      <c r="D5" s="12">
        <v>1398106</v>
      </c>
      <c r="E5" s="13">
        <v>225000</v>
      </c>
      <c r="F5" s="13">
        <v>548610</v>
      </c>
      <c r="G5" s="13">
        <v>27962</v>
      </c>
      <c r="H5" s="13">
        <v>31641</v>
      </c>
      <c r="I5" s="14">
        <v>2231319</v>
      </c>
    </row>
    <row r="6" spans="1:9" s="96" customFormat="1" ht="14.1" customHeight="1" x14ac:dyDescent="0.2">
      <c r="A6" s="15">
        <f t="shared" ref="A6" si="0">A5</f>
        <v>2330</v>
      </c>
      <c r="B6" s="16" t="s">
        <v>3</v>
      </c>
      <c r="C6" s="17"/>
      <c r="D6" s="100">
        <f t="shared" ref="D6:I6" si="1">SUM(D5:D5)</f>
        <v>1398106</v>
      </c>
      <c r="E6" s="101">
        <f t="shared" si="1"/>
        <v>225000</v>
      </c>
      <c r="F6" s="101">
        <f t="shared" si="1"/>
        <v>548610</v>
      </c>
      <c r="G6" s="101">
        <f t="shared" si="1"/>
        <v>27962</v>
      </c>
      <c r="H6" s="101">
        <f t="shared" si="1"/>
        <v>31641</v>
      </c>
      <c r="I6" s="2">
        <f t="shared" si="1"/>
        <v>2231319</v>
      </c>
    </row>
    <row r="7" spans="1:9" s="96" customFormat="1" ht="14.1" customHeight="1" x14ac:dyDescent="0.2">
      <c r="A7" s="97">
        <v>2415</v>
      </c>
      <c r="B7" s="98" t="s">
        <v>4</v>
      </c>
      <c r="C7" s="99">
        <v>3111</v>
      </c>
      <c r="D7" s="18">
        <v>910699</v>
      </c>
      <c r="E7" s="6">
        <v>5000</v>
      </c>
      <c r="F7" s="6">
        <v>309506</v>
      </c>
      <c r="G7" s="6">
        <v>18214</v>
      </c>
      <c r="H7" s="6">
        <v>10808</v>
      </c>
      <c r="I7" s="4">
        <v>1254227</v>
      </c>
    </row>
    <row r="8" spans="1:9" s="96" customFormat="1" ht="14.1" customHeight="1" x14ac:dyDescent="0.2">
      <c r="A8" s="97">
        <v>2415</v>
      </c>
      <c r="B8" s="98" t="s">
        <v>4</v>
      </c>
      <c r="C8" s="99">
        <v>3141</v>
      </c>
      <c r="D8" s="18">
        <v>108743</v>
      </c>
      <c r="E8" s="6">
        <v>0</v>
      </c>
      <c r="F8" s="6">
        <v>36755</v>
      </c>
      <c r="G8" s="6">
        <v>2174</v>
      </c>
      <c r="H8" s="6">
        <v>793</v>
      </c>
      <c r="I8" s="4">
        <v>148465</v>
      </c>
    </row>
    <row r="9" spans="1:9" s="96" customFormat="1" ht="14.1" customHeight="1" x14ac:dyDescent="0.2">
      <c r="A9" s="15">
        <f t="shared" ref="A9" si="2">A8</f>
        <v>2415</v>
      </c>
      <c r="B9" s="16" t="s">
        <v>5</v>
      </c>
      <c r="C9" s="17"/>
      <c r="D9" s="100">
        <f t="shared" ref="D9:I9" si="3">SUM(D7:D8)</f>
        <v>1019442</v>
      </c>
      <c r="E9" s="101">
        <f t="shared" si="3"/>
        <v>5000</v>
      </c>
      <c r="F9" s="101">
        <f t="shared" si="3"/>
        <v>346261</v>
      </c>
      <c r="G9" s="101">
        <f t="shared" si="3"/>
        <v>20388</v>
      </c>
      <c r="H9" s="101">
        <f t="shared" si="3"/>
        <v>11601</v>
      </c>
      <c r="I9" s="2">
        <f t="shared" si="3"/>
        <v>1402692</v>
      </c>
    </row>
    <row r="10" spans="1:9" s="96" customFormat="1" ht="14.1" customHeight="1" x14ac:dyDescent="0.2">
      <c r="A10" s="97">
        <v>2442</v>
      </c>
      <c r="B10" s="98" t="s">
        <v>6</v>
      </c>
      <c r="C10" s="99">
        <v>3111</v>
      </c>
      <c r="D10" s="18">
        <v>1012975</v>
      </c>
      <c r="E10" s="6">
        <v>500</v>
      </c>
      <c r="F10" s="6">
        <v>342554</v>
      </c>
      <c r="G10" s="6">
        <v>20259</v>
      </c>
      <c r="H10" s="6">
        <v>12717</v>
      </c>
      <c r="I10" s="4">
        <v>1389005</v>
      </c>
    </row>
    <row r="11" spans="1:9" s="96" customFormat="1" ht="14.1" customHeight="1" x14ac:dyDescent="0.2">
      <c r="A11" s="97">
        <v>2442</v>
      </c>
      <c r="B11" s="98" t="s">
        <v>6</v>
      </c>
      <c r="C11" s="99">
        <v>3141</v>
      </c>
      <c r="D11" s="18">
        <v>134109</v>
      </c>
      <c r="E11" s="6">
        <v>0</v>
      </c>
      <c r="F11" s="6">
        <v>45329</v>
      </c>
      <c r="G11" s="6">
        <v>2682</v>
      </c>
      <c r="H11" s="6">
        <v>1063</v>
      </c>
      <c r="I11" s="4">
        <v>183183</v>
      </c>
    </row>
    <row r="12" spans="1:9" s="96" customFormat="1" ht="14.1" customHeight="1" x14ac:dyDescent="0.2">
      <c r="A12" s="15">
        <f t="shared" ref="A12" si="4">A11</f>
        <v>2442</v>
      </c>
      <c r="B12" s="16" t="s">
        <v>7</v>
      </c>
      <c r="C12" s="17"/>
      <c r="D12" s="100">
        <f t="shared" ref="D12:I12" si="5">SUM(D10:D11)</f>
        <v>1147084</v>
      </c>
      <c r="E12" s="101">
        <f t="shared" si="5"/>
        <v>500</v>
      </c>
      <c r="F12" s="101">
        <f t="shared" si="5"/>
        <v>387883</v>
      </c>
      <c r="G12" s="101">
        <f t="shared" si="5"/>
        <v>22941</v>
      </c>
      <c r="H12" s="101">
        <f t="shared" si="5"/>
        <v>13780</v>
      </c>
      <c r="I12" s="2">
        <f t="shared" si="5"/>
        <v>1572188</v>
      </c>
    </row>
    <row r="13" spans="1:9" s="96" customFormat="1" ht="14.1" customHeight="1" x14ac:dyDescent="0.2">
      <c r="A13" s="97">
        <v>2437</v>
      </c>
      <c r="B13" s="98" t="s">
        <v>8</v>
      </c>
      <c r="C13" s="99">
        <v>3111</v>
      </c>
      <c r="D13" s="18">
        <v>1666707</v>
      </c>
      <c r="E13" s="6">
        <v>0</v>
      </c>
      <c r="F13" s="6">
        <v>563347</v>
      </c>
      <c r="G13" s="6">
        <v>33334</v>
      </c>
      <c r="H13" s="6">
        <v>20333</v>
      </c>
      <c r="I13" s="4">
        <v>2283721</v>
      </c>
    </row>
    <row r="14" spans="1:9" s="96" customFormat="1" ht="14.1" customHeight="1" x14ac:dyDescent="0.2">
      <c r="A14" s="97">
        <v>2437</v>
      </c>
      <c r="B14" s="98" t="s">
        <v>8</v>
      </c>
      <c r="C14" s="99">
        <v>3141</v>
      </c>
      <c r="D14" s="18">
        <v>178069</v>
      </c>
      <c r="E14" s="6">
        <v>0</v>
      </c>
      <c r="F14" s="6">
        <v>60187</v>
      </c>
      <c r="G14" s="6">
        <v>3561</v>
      </c>
      <c r="H14" s="6">
        <v>1489</v>
      </c>
      <c r="I14" s="4">
        <v>243306</v>
      </c>
    </row>
    <row r="15" spans="1:9" s="96" customFormat="1" ht="14.1" customHeight="1" x14ac:dyDescent="0.2">
      <c r="A15" s="15">
        <f t="shared" ref="A15" si="6">A14</f>
        <v>2437</v>
      </c>
      <c r="B15" s="16" t="s">
        <v>9</v>
      </c>
      <c r="C15" s="17"/>
      <c r="D15" s="100">
        <f t="shared" ref="D15:I15" si="7">SUM(D13:D14)</f>
        <v>1844776</v>
      </c>
      <c r="E15" s="101">
        <f t="shared" si="7"/>
        <v>0</v>
      </c>
      <c r="F15" s="101">
        <f t="shared" si="7"/>
        <v>623534</v>
      </c>
      <c r="G15" s="101">
        <f t="shared" si="7"/>
        <v>36895</v>
      </c>
      <c r="H15" s="101">
        <f t="shared" si="7"/>
        <v>21822</v>
      </c>
      <c r="I15" s="2">
        <f t="shared" si="7"/>
        <v>2527027</v>
      </c>
    </row>
    <row r="16" spans="1:9" s="96" customFormat="1" ht="14.1" customHeight="1" x14ac:dyDescent="0.2">
      <c r="A16" s="97">
        <v>2411</v>
      </c>
      <c r="B16" s="98" t="s">
        <v>10</v>
      </c>
      <c r="C16" s="99">
        <v>3111</v>
      </c>
      <c r="D16" s="18">
        <v>821977</v>
      </c>
      <c r="E16" s="6">
        <v>182</v>
      </c>
      <c r="F16" s="6">
        <v>277889</v>
      </c>
      <c r="G16" s="6">
        <v>16439</v>
      </c>
      <c r="H16" s="6">
        <v>10617</v>
      </c>
      <c r="I16" s="4">
        <v>1127104</v>
      </c>
    </row>
    <row r="17" spans="1:9" s="96" customFormat="1" ht="14.1" customHeight="1" x14ac:dyDescent="0.2">
      <c r="A17" s="97">
        <v>2411</v>
      </c>
      <c r="B17" s="98" t="s">
        <v>10</v>
      </c>
      <c r="C17" s="99">
        <v>3141</v>
      </c>
      <c r="D17" s="18">
        <v>116886</v>
      </c>
      <c r="E17" s="6">
        <v>0</v>
      </c>
      <c r="F17" s="6">
        <v>39507</v>
      </c>
      <c r="G17" s="6">
        <v>2338</v>
      </c>
      <c r="H17" s="6">
        <v>880</v>
      </c>
      <c r="I17" s="4">
        <v>159611</v>
      </c>
    </row>
    <row r="18" spans="1:9" s="96" customFormat="1" ht="14.1" customHeight="1" x14ac:dyDescent="0.2">
      <c r="A18" s="15">
        <f t="shared" ref="A18" si="8">A17</f>
        <v>2411</v>
      </c>
      <c r="B18" s="16" t="s">
        <v>11</v>
      </c>
      <c r="C18" s="17"/>
      <c r="D18" s="100">
        <f t="shared" ref="D18:I18" si="9">SUM(D16:D17)</f>
        <v>938863</v>
      </c>
      <c r="E18" s="101">
        <f t="shared" si="9"/>
        <v>182</v>
      </c>
      <c r="F18" s="101">
        <f t="shared" si="9"/>
        <v>317396</v>
      </c>
      <c r="G18" s="101">
        <f t="shared" si="9"/>
        <v>18777</v>
      </c>
      <c r="H18" s="101">
        <f t="shared" si="9"/>
        <v>11497</v>
      </c>
      <c r="I18" s="2">
        <f t="shared" si="9"/>
        <v>1286715</v>
      </c>
    </row>
    <row r="19" spans="1:9" s="96" customFormat="1" ht="14.1" customHeight="1" x14ac:dyDescent="0.2">
      <c r="A19" s="97">
        <v>2407</v>
      </c>
      <c r="B19" s="98" t="s">
        <v>12</v>
      </c>
      <c r="C19" s="99">
        <v>3111</v>
      </c>
      <c r="D19" s="18">
        <v>1781157</v>
      </c>
      <c r="E19" s="6">
        <v>440</v>
      </c>
      <c r="F19" s="6">
        <v>602179</v>
      </c>
      <c r="G19" s="6">
        <v>35623</v>
      </c>
      <c r="H19" s="6">
        <v>22750</v>
      </c>
      <c r="I19" s="4">
        <v>2442149</v>
      </c>
    </row>
    <row r="20" spans="1:9" s="96" customFormat="1" ht="14.1" customHeight="1" x14ac:dyDescent="0.2">
      <c r="A20" s="97">
        <v>2407</v>
      </c>
      <c r="B20" s="98" t="s">
        <v>12</v>
      </c>
      <c r="C20" s="99">
        <v>3141</v>
      </c>
      <c r="D20" s="18">
        <v>224013</v>
      </c>
      <c r="E20" s="6">
        <v>0</v>
      </c>
      <c r="F20" s="6">
        <v>75717</v>
      </c>
      <c r="G20" s="6">
        <v>4480</v>
      </c>
      <c r="H20" s="6">
        <v>1885</v>
      </c>
      <c r="I20" s="4">
        <v>306095</v>
      </c>
    </row>
    <row r="21" spans="1:9" s="96" customFormat="1" ht="14.1" customHeight="1" x14ac:dyDescent="0.2">
      <c r="A21" s="15">
        <f t="shared" ref="A21" si="10">A20</f>
        <v>2407</v>
      </c>
      <c r="B21" s="16" t="s">
        <v>13</v>
      </c>
      <c r="C21" s="17"/>
      <c r="D21" s="100">
        <f t="shared" ref="D21:I21" si="11">SUM(D19:D20)</f>
        <v>2005170</v>
      </c>
      <c r="E21" s="101">
        <f t="shared" si="11"/>
        <v>440</v>
      </c>
      <c r="F21" s="101">
        <f t="shared" si="11"/>
        <v>677896</v>
      </c>
      <c r="G21" s="101">
        <f t="shared" si="11"/>
        <v>40103</v>
      </c>
      <c r="H21" s="101">
        <f t="shared" si="11"/>
        <v>24635</v>
      </c>
      <c r="I21" s="2">
        <f t="shared" si="11"/>
        <v>2748244</v>
      </c>
    </row>
    <row r="22" spans="1:9" s="96" customFormat="1" ht="14.1" customHeight="1" x14ac:dyDescent="0.2">
      <c r="A22" s="97">
        <v>2422</v>
      </c>
      <c r="B22" s="98" t="s">
        <v>14</v>
      </c>
      <c r="C22" s="99">
        <v>3111</v>
      </c>
      <c r="D22" s="18">
        <v>1026065</v>
      </c>
      <c r="E22" s="6">
        <v>3333</v>
      </c>
      <c r="F22" s="6">
        <v>347936</v>
      </c>
      <c r="G22" s="6">
        <v>20521</v>
      </c>
      <c r="H22" s="6">
        <v>13417</v>
      </c>
      <c r="I22" s="4">
        <v>1411272</v>
      </c>
    </row>
    <row r="23" spans="1:9" s="96" customFormat="1" ht="14.1" customHeight="1" x14ac:dyDescent="0.2">
      <c r="A23" s="97">
        <v>2422</v>
      </c>
      <c r="B23" s="98" t="s">
        <v>14</v>
      </c>
      <c r="C23" s="99">
        <v>3141</v>
      </c>
      <c r="D23" s="18">
        <v>137476</v>
      </c>
      <c r="E23" s="6">
        <v>1253</v>
      </c>
      <c r="F23" s="6">
        <v>46890</v>
      </c>
      <c r="G23" s="6">
        <v>2750</v>
      </c>
      <c r="H23" s="6">
        <v>1112</v>
      </c>
      <c r="I23" s="4">
        <v>189481</v>
      </c>
    </row>
    <row r="24" spans="1:9" s="96" customFormat="1" ht="14.1" customHeight="1" x14ac:dyDescent="0.2">
      <c r="A24" s="15">
        <f t="shared" ref="A24" si="12">A23</f>
        <v>2422</v>
      </c>
      <c r="B24" s="16" t="s">
        <v>15</v>
      </c>
      <c r="C24" s="17"/>
      <c r="D24" s="100">
        <f t="shared" ref="D24:I24" si="13">SUM(D22:D23)</f>
        <v>1163541</v>
      </c>
      <c r="E24" s="101">
        <f t="shared" si="13"/>
        <v>4586</v>
      </c>
      <c r="F24" s="101">
        <f t="shared" si="13"/>
        <v>394826</v>
      </c>
      <c r="G24" s="101">
        <f t="shared" si="13"/>
        <v>23271</v>
      </c>
      <c r="H24" s="101">
        <f t="shared" si="13"/>
        <v>14529</v>
      </c>
      <c r="I24" s="2">
        <f t="shared" si="13"/>
        <v>1600753</v>
      </c>
    </row>
    <row r="25" spans="1:9" s="96" customFormat="1" ht="14.1" customHeight="1" x14ac:dyDescent="0.2">
      <c r="A25" s="97">
        <v>2427</v>
      </c>
      <c r="B25" s="98" t="s">
        <v>16</v>
      </c>
      <c r="C25" s="99">
        <v>3111</v>
      </c>
      <c r="D25" s="18">
        <v>605091</v>
      </c>
      <c r="E25" s="6">
        <v>0</v>
      </c>
      <c r="F25" s="6">
        <v>204521</v>
      </c>
      <c r="G25" s="6">
        <v>12101</v>
      </c>
      <c r="H25" s="6">
        <v>8050</v>
      </c>
      <c r="I25" s="4">
        <v>829763</v>
      </c>
    </row>
    <row r="26" spans="1:9" s="96" customFormat="1" ht="14.1" customHeight="1" x14ac:dyDescent="0.2">
      <c r="A26" s="97">
        <v>2427</v>
      </c>
      <c r="B26" s="98" t="s">
        <v>16</v>
      </c>
      <c r="C26" s="99">
        <v>3141</v>
      </c>
      <c r="D26" s="18">
        <v>38311</v>
      </c>
      <c r="E26" s="6">
        <v>0</v>
      </c>
      <c r="F26" s="6">
        <v>12949</v>
      </c>
      <c r="G26" s="6">
        <v>766</v>
      </c>
      <c r="H26" s="6">
        <v>431</v>
      </c>
      <c r="I26" s="4">
        <v>52457</v>
      </c>
    </row>
    <row r="27" spans="1:9" s="96" customFormat="1" ht="14.1" customHeight="1" x14ac:dyDescent="0.2">
      <c r="A27" s="15">
        <f t="shared" ref="A27" si="14">A26</f>
        <v>2427</v>
      </c>
      <c r="B27" s="16" t="s">
        <v>17</v>
      </c>
      <c r="C27" s="17"/>
      <c r="D27" s="100">
        <f t="shared" ref="D27:I27" si="15">SUM(D25:D26)</f>
        <v>643402</v>
      </c>
      <c r="E27" s="101">
        <f t="shared" si="15"/>
        <v>0</v>
      </c>
      <c r="F27" s="101">
        <f t="shared" si="15"/>
        <v>217470</v>
      </c>
      <c r="G27" s="101">
        <f t="shared" si="15"/>
        <v>12867</v>
      </c>
      <c r="H27" s="101">
        <f t="shared" si="15"/>
        <v>8481</v>
      </c>
      <c r="I27" s="2">
        <f t="shared" si="15"/>
        <v>882220</v>
      </c>
    </row>
    <row r="28" spans="1:9" s="96" customFormat="1" ht="14.1" customHeight="1" x14ac:dyDescent="0.2">
      <c r="A28" s="97">
        <v>2327</v>
      </c>
      <c r="B28" s="98" t="s">
        <v>18</v>
      </c>
      <c r="C28" s="99">
        <v>3111</v>
      </c>
      <c r="D28" s="18">
        <v>1078171</v>
      </c>
      <c r="E28" s="6">
        <v>0</v>
      </c>
      <c r="F28" s="6">
        <v>364421</v>
      </c>
      <c r="G28" s="6">
        <v>21563</v>
      </c>
      <c r="H28" s="6">
        <v>12833</v>
      </c>
      <c r="I28" s="4">
        <v>1476988</v>
      </c>
    </row>
    <row r="29" spans="1:9" s="96" customFormat="1" ht="14.1" customHeight="1" x14ac:dyDescent="0.2">
      <c r="A29" s="97">
        <v>2327</v>
      </c>
      <c r="B29" s="98" t="s">
        <v>18</v>
      </c>
      <c r="C29" s="99">
        <v>3141</v>
      </c>
      <c r="D29" s="18">
        <v>135029</v>
      </c>
      <c r="E29" s="6">
        <v>0</v>
      </c>
      <c r="F29" s="6">
        <v>45639</v>
      </c>
      <c r="G29" s="6">
        <v>2701</v>
      </c>
      <c r="H29" s="6">
        <v>1073</v>
      </c>
      <c r="I29" s="4">
        <v>184442</v>
      </c>
    </row>
    <row r="30" spans="1:9" s="96" customFormat="1" ht="14.1" customHeight="1" x14ac:dyDescent="0.2">
      <c r="A30" s="15">
        <f t="shared" ref="A30" si="16">A29</f>
        <v>2327</v>
      </c>
      <c r="B30" s="16" t="s">
        <v>19</v>
      </c>
      <c r="C30" s="17"/>
      <c r="D30" s="100">
        <f t="shared" ref="D30:I30" si="17">SUM(D28:D29)</f>
        <v>1213200</v>
      </c>
      <c r="E30" s="101">
        <f t="shared" si="17"/>
        <v>0</v>
      </c>
      <c r="F30" s="101">
        <f t="shared" si="17"/>
        <v>410060</v>
      </c>
      <c r="G30" s="101">
        <f t="shared" si="17"/>
        <v>24264</v>
      </c>
      <c r="H30" s="101">
        <f t="shared" si="17"/>
        <v>13906</v>
      </c>
      <c r="I30" s="2">
        <f t="shared" si="17"/>
        <v>1661430</v>
      </c>
    </row>
    <row r="31" spans="1:9" s="96" customFormat="1" ht="14.1" customHeight="1" x14ac:dyDescent="0.2">
      <c r="A31" s="97">
        <v>2321</v>
      </c>
      <c r="B31" s="98" t="s">
        <v>20</v>
      </c>
      <c r="C31" s="99">
        <v>3111</v>
      </c>
      <c r="D31" s="18">
        <v>1008205</v>
      </c>
      <c r="E31" s="6">
        <v>0</v>
      </c>
      <c r="F31" s="6">
        <v>340773</v>
      </c>
      <c r="G31" s="6">
        <v>20164</v>
      </c>
      <c r="H31" s="6">
        <v>13883</v>
      </c>
      <c r="I31" s="4">
        <v>1383025</v>
      </c>
    </row>
    <row r="32" spans="1:9" s="96" customFormat="1" ht="14.1" customHeight="1" x14ac:dyDescent="0.2">
      <c r="A32" s="97">
        <v>2321</v>
      </c>
      <c r="B32" s="98" t="s">
        <v>20</v>
      </c>
      <c r="C32" s="99">
        <v>3141</v>
      </c>
      <c r="D32" s="18">
        <v>175220</v>
      </c>
      <c r="E32" s="6">
        <v>0</v>
      </c>
      <c r="F32" s="6">
        <v>59224</v>
      </c>
      <c r="G32" s="6">
        <v>3504</v>
      </c>
      <c r="H32" s="6">
        <v>1160</v>
      </c>
      <c r="I32" s="4">
        <v>239108</v>
      </c>
    </row>
    <row r="33" spans="1:9" s="96" customFormat="1" ht="14.1" customHeight="1" x14ac:dyDescent="0.2">
      <c r="A33" s="15">
        <f t="shared" ref="A33" si="18">A32</f>
        <v>2321</v>
      </c>
      <c r="B33" s="16" t="s">
        <v>21</v>
      </c>
      <c r="C33" s="17"/>
      <c r="D33" s="100">
        <f t="shared" ref="D33:I33" si="19">SUM(D31:D32)</f>
        <v>1183425</v>
      </c>
      <c r="E33" s="101">
        <f t="shared" si="19"/>
        <v>0</v>
      </c>
      <c r="F33" s="101">
        <f t="shared" si="19"/>
        <v>399997</v>
      </c>
      <c r="G33" s="101">
        <f t="shared" si="19"/>
        <v>23668</v>
      </c>
      <c r="H33" s="101">
        <f t="shared" si="19"/>
        <v>15043</v>
      </c>
      <c r="I33" s="2">
        <f t="shared" si="19"/>
        <v>1622133</v>
      </c>
    </row>
    <row r="34" spans="1:9" s="96" customFormat="1" ht="14.1" customHeight="1" x14ac:dyDescent="0.2">
      <c r="A34" s="97">
        <v>2423</v>
      </c>
      <c r="B34" s="98" t="s">
        <v>22</v>
      </c>
      <c r="C34" s="99">
        <v>3111</v>
      </c>
      <c r="D34" s="18">
        <v>429617</v>
      </c>
      <c r="E34" s="6">
        <v>-10000</v>
      </c>
      <c r="F34" s="6">
        <v>141830</v>
      </c>
      <c r="G34" s="6">
        <v>8592</v>
      </c>
      <c r="H34" s="6">
        <v>5600</v>
      </c>
      <c r="I34" s="4">
        <v>575639</v>
      </c>
    </row>
    <row r="35" spans="1:9" s="96" customFormat="1" ht="14.1" customHeight="1" x14ac:dyDescent="0.2">
      <c r="A35" s="97">
        <v>2423</v>
      </c>
      <c r="B35" s="98" t="s">
        <v>22</v>
      </c>
      <c r="C35" s="99">
        <v>3141</v>
      </c>
      <c r="D35" s="18">
        <v>75680</v>
      </c>
      <c r="E35" s="6">
        <v>0</v>
      </c>
      <c r="F35" s="6">
        <v>25579</v>
      </c>
      <c r="G35" s="6">
        <v>1514</v>
      </c>
      <c r="H35" s="6">
        <v>464</v>
      </c>
      <c r="I35" s="4">
        <v>103237</v>
      </c>
    </row>
    <row r="36" spans="1:9" s="96" customFormat="1" ht="14.1" customHeight="1" x14ac:dyDescent="0.2">
      <c r="A36" s="15">
        <f t="shared" ref="A36" si="20">A35</f>
        <v>2423</v>
      </c>
      <c r="B36" s="16" t="s">
        <v>23</v>
      </c>
      <c r="C36" s="17"/>
      <c r="D36" s="100">
        <f t="shared" ref="D36:I36" si="21">SUM(D34:D35)</f>
        <v>505297</v>
      </c>
      <c r="E36" s="101">
        <f t="shared" si="21"/>
        <v>-10000</v>
      </c>
      <c r="F36" s="101">
        <f t="shared" si="21"/>
        <v>167409</v>
      </c>
      <c r="G36" s="101">
        <f t="shared" si="21"/>
        <v>10106</v>
      </c>
      <c r="H36" s="101">
        <f t="shared" si="21"/>
        <v>6064</v>
      </c>
      <c r="I36" s="2">
        <f t="shared" si="21"/>
        <v>678876</v>
      </c>
    </row>
    <row r="37" spans="1:9" s="96" customFormat="1" ht="14.1" customHeight="1" x14ac:dyDescent="0.2">
      <c r="A37" s="97">
        <v>2428</v>
      </c>
      <c r="B37" s="98" t="s">
        <v>24</v>
      </c>
      <c r="C37" s="99">
        <v>3111</v>
      </c>
      <c r="D37" s="18">
        <v>783861</v>
      </c>
      <c r="E37" s="6">
        <v>-300</v>
      </c>
      <c r="F37" s="6">
        <v>264844</v>
      </c>
      <c r="G37" s="6">
        <v>15677</v>
      </c>
      <c r="H37" s="6">
        <v>11200</v>
      </c>
      <c r="I37" s="4">
        <v>1075282</v>
      </c>
    </row>
    <row r="38" spans="1:9" s="96" customFormat="1" ht="14.1" customHeight="1" x14ac:dyDescent="0.2">
      <c r="A38" s="97">
        <v>2428</v>
      </c>
      <c r="B38" s="98" t="s">
        <v>24</v>
      </c>
      <c r="C38" s="99">
        <v>3141</v>
      </c>
      <c r="D38" s="18">
        <v>120992</v>
      </c>
      <c r="E38" s="6">
        <v>400</v>
      </c>
      <c r="F38" s="6">
        <v>41030</v>
      </c>
      <c r="G38" s="6">
        <v>2419</v>
      </c>
      <c r="H38" s="6">
        <v>928</v>
      </c>
      <c r="I38" s="4">
        <v>165769</v>
      </c>
    </row>
    <row r="39" spans="1:9" s="96" customFormat="1" ht="14.1" customHeight="1" x14ac:dyDescent="0.2">
      <c r="A39" s="15">
        <f t="shared" ref="A39" si="22">A38</f>
        <v>2428</v>
      </c>
      <c r="B39" s="16" t="s">
        <v>25</v>
      </c>
      <c r="C39" s="17"/>
      <c r="D39" s="100">
        <f t="shared" ref="D39:I39" si="23">SUM(D37:D38)</f>
        <v>904853</v>
      </c>
      <c r="E39" s="101">
        <f t="shared" si="23"/>
        <v>100</v>
      </c>
      <c r="F39" s="101">
        <f t="shared" si="23"/>
        <v>305874</v>
      </c>
      <c r="G39" s="101">
        <f t="shared" si="23"/>
        <v>18096</v>
      </c>
      <c r="H39" s="101">
        <f t="shared" si="23"/>
        <v>12128</v>
      </c>
      <c r="I39" s="2">
        <f t="shared" si="23"/>
        <v>1241051</v>
      </c>
    </row>
    <row r="40" spans="1:9" s="96" customFormat="1" ht="14.1" customHeight="1" x14ac:dyDescent="0.2">
      <c r="A40" s="97">
        <v>2413</v>
      </c>
      <c r="B40" s="98" t="s">
        <v>26</v>
      </c>
      <c r="C40" s="99">
        <v>3111</v>
      </c>
      <c r="D40" s="18">
        <v>608599</v>
      </c>
      <c r="E40" s="6">
        <v>0</v>
      </c>
      <c r="F40" s="6">
        <v>205706</v>
      </c>
      <c r="G40" s="6">
        <v>12172</v>
      </c>
      <c r="H40" s="6">
        <v>8400</v>
      </c>
      <c r="I40" s="4">
        <v>834877</v>
      </c>
    </row>
    <row r="41" spans="1:9" s="96" customFormat="1" ht="14.1" customHeight="1" x14ac:dyDescent="0.2">
      <c r="A41" s="97">
        <v>2413</v>
      </c>
      <c r="B41" s="98" t="s">
        <v>26</v>
      </c>
      <c r="C41" s="99">
        <v>3141</v>
      </c>
      <c r="D41" s="18">
        <v>99540</v>
      </c>
      <c r="E41" s="6">
        <v>0</v>
      </c>
      <c r="F41" s="6">
        <v>33645</v>
      </c>
      <c r="G41" s="6">
        <v>1990</v>
      </c>
      <c r="H41" s="6">
        <v>696</v>
      </c>
      <c r="I41" s="4">
        <v>135871</v>
      </c>
    </row>
    <row r="42" spans="1:9" s="96" customFormat="1" ht="14.1" customHeight="1" x14ac:dyDescent="0.2">
      <c r="A42" s="15">
        <f t="shared" ref="A42" si="24">A41</f>
        <v>2413</v>
      </c>
      <c r="B42" s="16" t="s">
        <v>27</v>
      </c>
      <c r="C42" s="17"/>
      <c r="D42" s="100">
        <f t="shared" ref="D42:I42" si="25">SUM(D40:D41)</f>
        <v>708139</v>
      </c>
      <c r="E42" s="101">
        <f t="shared" si="25"/>
        <v>0</v>
      </c>
      <c r="F42" s="101">
        <f t="shared" si="25"/>
        <v>239351</v>
      </c>
      <c r="G42" s="101">
        <f t="shared" si="25"/>
        <v>14162</v>
      </c>
      <c r="H42" s="101">
        <f t="shared" si="25"/>
        <v>9096</v>
      </c>
      <c r="I42" s="2">
        <f t="shared" si="25"/>
        <v>970748</v>
      </c>
    </row>
    <row r="43" spans="1:9" s="96" customFormat="1" ht="14.1" customHeight="1" x14ac:dyDescent="0.2">
      <c r="A43" s="97">
        <v>2410</v>
      </c>
      <c r="B43" s="98" t="s">
        <v>28</v>
      </c>
      <c r="C43" s="99">
        <v>3111</v>
      </c>
      <c r="D43" s="18">
        <v>895369</v>
      </c>
      <c r="E43" s="6">
        <v>4650</v>
      </c>
      <c r="F43" s="6">
        <v>304206</v>
      </c>
      <c r="G43" s="6">
        <v>17907</v>
      </c>
      <c r="H43" s="6">
        <v>11108</v>
      </c>
      <c r="I43" s="4">
        <v>1233240</v>
      </c>
    </row>
    <row r="44" spans="1:9" s="96" customFormat="1" ht="14.1" customHeight="1" x14ac:dyDescent="0.2">
      <c r="A44" s="97">
        <v>2410</v>
      </c>
      <c r="B44" s="98" t="s">
        <v>28</v>
      </c>
      <c r="C44" s="99">
        <v>3141</v>
      </c>
      <c r="D44" s="18">
        <v>111466</v>
      </c>
      <c r="E44" s="6">
        <v>0</v>
      </c>
      <c r="F44" s="6">
        <v>37675</v>
      </c>
      <c r="G44" s="6">
        <v>2229</v>
      </c>
      <c r="H44" s="6">
        <v>822</v>
      </c>
      <c r="I44" s="4">
        <v>152192</v>
      </c>
    </row>
    <row r="45" spans="1:9" s="96" customFormat="1" ht="14.1" customHeight="1" x14ac:dyDescent="0.2">
      <c r="A45" s="15">
        <f t="shared" ref="A45" si="26">A44</f>
        <v>2410</v>
      </c>
      <c r="B45" s="16" t="s">
        <v>29</v>
      </c>
      <c r="C45" s="17"/>
      <c r="D45" s="100">
        <f t="shared" ref="D45:I45" si="27">SUM(D43:D44)</f>
        <v>1006835</v>
      </c>
      <c r="E45" s="101">
        <f t="shared" si="27"/>
        <v>4650</v>
      </c>
      <c r="F45" s="101">
        <f t="shared" si="27"/>
        <v>341881</v>
      </c>
      <c r="G45" s="101">
        <f t="shared" si="27"/>
        <v>20136</v>
      </c>
      <c r="H45" s="101">
        <f t="shared" si="27"/>
        <v>11930</v>
      </c>
      <c r="I45" s="2">
        <f t="shared" si="27"/>
        <v>1385432</v>
      </c>
    </row>
    <row r="46" spans="1:9" s="96" customFormat="1" ht="14.1" customHeight="1" x14ac:dyDescent="0.2">
      <c r="A46" s="97">
        <v>2436</v>
      </c>
      <c r="B46" s="98" t="s">
        <v>30</v>
      </c>
      <c r="C46" s="99">
        <v>3111</v>
      </c>
      <c r="D46" s="18">
        <v>766943</v>
      </c>
      <c r="E46" s="6">
        <v>2500</v>
      </c>
      <c r="F46" s="6">
        <v>260072</v>
      </c>
      <c r="G46" s="6">
        <v>15338</v>
      </c>
      <c r="H46" s="6">
        <v>7933</v>
      </c>
      <c r="I46" s="4">
        <v>1052786</v>
      </c>
    </row>
    <row r="47" spans="1:9" s="96" customFormat="1" ht="14.1" customHeight="1" x14ac:dyDescent="0.2">
      <c r="A47" s="97">
        <v>2436</v>
      </c>
      <c r="B47" s="98" t="s">
        <v>30</v>
      </c>
      <c r="C47" s="99">
        <v>3141</v>
      </c>
      <c r="D47" s="18">
        <v>95778</v>
      </c>
      <c r="E47" s="6">
        <v>0</v>
      </c>
      <c r="F47" s="6">
        <v>32372</v>
      </c>
      <c r="G47" s="6">
        <v>1915</v>
      </c>
      <c r="H47" s="6">
        <v>657</v>
      </c>
      <c r="I47" s="4">
        <v>130722</v>
      </c>
    </row>
    <row r="48" spans="1:9" s="96" customFormat="1" ht="14.1" customHeight="1" x14ac:dyDescent="0.2">
      <c r="A48" s="15">
        <f t="shared" ref="A48" si="28">A47</f>
        <v>2436</v>
      </c>
      <c r="B48" s="16" t="s">
        <v>31</v>
      </c>
      <c r="C48" s="17"/>
      <c r="D48" s="100">
        <f t="shared" ref="D48:I48" si="29">SUM(D46:D47)</f>
        <v>862721</v>
      </c>
      <c r="E48" s="101">
        <f t="shared" si="29"/>
        <v>2500</v>
      </c>
      <c r="F48" s="101">
        <f t="shared" si="29"/>
        <v>292444</v>
      </c>
      <c r="G48" s="101">
        <f t="shared" si="29"/>
        <v>17253</v>
      </c>
      <c r="H48" s="101">
        <f t="shared" si="29"/>
        <v>8590</v>
      </c>
      <c r="I48" s="2">
        <f t="shared" si="29"/>
        <v>1183508</v>
      </c>
    </row>
    <row r="49" spans="1:9" s="96" customFormat="1" ht="14.1" customHeight="1" x14ac:dyDescent="0.2">
      <c r="A49" s="97">
        <v>2424</v>
      </c>
      <c r="B49" s="98" t="s">
        <v>32</v>
      </c>
      <c r="C49" s="99">
        <v>3111</v>
      </c>
      <c r="D49" s="18">
        <v>392737</v>
      </c>
      <c r="E49" s="6">
        <v>0</v>
      </c>
      <c r="F49" s="6">
        <v>132745</v>
      </c>
      <c r="G49" s="6">
        <v>7855</v>
      </c>
      <c r="H49" s="6">
        <v>5600</v>
      </c>
      <c r="I49" s="4">
        <v>538937</v>
      </c>
    </row>
    <row r="50" spans="1:9" s="96" customFormat="1" ht="14.1" customHeight="1" x14ac:dyDescent="0.2">
      <c r="A50" s="97">
        <v>2424</v>
      </c>
      <c r="B50" s="98" t="s">
        <v>32</v>
      </c>
      <c r="C50" s="99">
        <v>3141</v>
      </c>
      <c r="D50" s="18">
        <v>75680</v>
      </c>
      <c r="E50" s="6">
        <v>0</v>
      </c>
      <c r="F50" s="6">
        <v>25579</v>
      </c>
      <c r="G50" s="6">
        <v>1514</v>
      </c>
      <c r="H50" s="6">
        <v>464</v>
      </c>
      <c r="I50" s="4">
        <v>103237</v>
      </c>
    </row>
    <row r="51" spans="1:9" s="96" customFormat="1" ht="14.1" customHeight="1" x14ac:dyDescent="0.2">
      <c r="A51" s="15">
        <f t="shared" ref="A51" si="30">A50</f>
        <v>2424</v>
      </c>
      <c r="B51" s="16" t="s">
        <v>33</v>
      </c>
      <c r="C51" s="17"/>
      <c r="D51" s="100">
        <f t="shared" ref="D51:I51" si="31">SUM(D49:D50)</f>
        <v>468417</v>
      </c>
      <c r="E51" s="101">
        <f t="shared" si="31"/>
        <v>0</v>
      </c>
      <c r="F51" s="101">
        <f t="shared" si="31"/>
        <v>158324</v>
      </c>
      <c r="G51" s="101">
        <f t="shared" si="31"/>
        <v>9369</v>
      </c>
      <c r="H51" s="101">
        <f t="shared" si="31"/>
        <v>6064</v>
      </c>
      <c r="I51" s="2">
        <f t="shared" si="31"/>
        <v>642174</v>
      </c>
    </row>
    <row r="52" spans="1:9" s="96" customFormat="1" ht="14.1" customHeight="1" x14ac:dyDescent="0.2">
      <c r="A52" s="97">
        <v>2417</v>
      </c>
      <c r="B52" s="98" t="s">
        <v>34</v>
      </c>
      <c r="C52" s="99">
        <v>3111</v>
      </c>
      <c r="D52" s="18">
        <v>2247805</v>
      </c>
      <c r="E52" s="6">
        <v>1200</v>
      </c>
      <c r="F52" s="6">
        <v>760164</v>
      </c>
      <c r="G52" s="6">
        <v>44956</v>
      </c>
      <c r="H52" s="6">
        <v>22975</v>
      </c>
      <c r="I52" s="4">
        <v>3077100</v>
      </c>
    </row>
    <row r="53" spans="1:9" s="96" customFormat="1" ht="14.1" customHeight="1" x14ac:dyDescent="0.2">
      <c r="A53" s="97">
        <v>2417</v>
      </c>
      <c r="B53" s="98" t="s">
        <v>34</v>
      </c>
      <c r="C53" s="99">
        <v>3141</v>
      </c>
      <c r="D53" s="18">
        <v>230277</v>
      </c>
      <c r="E53" s="6">
        <v>0</v>
      </c>
      <c r="F53" s="6">
        <v>77833</v>
      </c>
      <c r="G53" s="6">
        <v>4605</v>
      </c>
      <c r="H53" s="6">
        <v>1740</v>
      </c>
      <c r="I53" s="4">
        <v>314455</v>
      </c>
    </row>
    <row r="54" spans="1:9" s="96" customFormat="1" ht="14.1" customHeight="1" x14ac:dyDescent="0.2">
      <c r="A54" s="15">
        <f t="shared" ref="A54" si="32">A53</f>
        <v>2417</v>
      </c>
      <c r="B54" s="16" t="s">
        <v>35</v>
      </c>
      <c r="C54" s="17"/>
      <c r="D54" s="100">
        <f t="shared" ref="D54:I54" si="33">SUM(D52:D53)</f>
        <v>2478082</v>
      </c>
      <c r="E54" s="101">
        <f t="shared" si="33"/>
        <v>1200</v>
      </c>
      <c r="F54" s="101">
        <f t="shared" si="33"/>
        <v>837997</v>
      </c>
      <c r="G54" s="101">
        <f t="shared" si="33"/>
        <v>49561</v>
      </c>
      <c r="H54" s="101">
        <f t="shared" si="33"/>
        <v>24715</v>
      </c>
      <c r="I54" s="2">
        <f t="shared" si="33"/>
        <v>3391555</v>
      </c>
    </row>
    <row r="55" spans="1:9" s="96" customFormat="1" ht="14.1" customHeight="1" x14ac:dyDescent="0.2">
      <c r="A55" s="97">
        <v>2416</v>
      </c>
      <c r="B55" s="98" t="s">
        <v>36</v>
      </c>
      <c r="C55" s="99">
        <v>3111</v>
      </c>
      <c r="D55" s="18">
        <v>678311</v>
      </c>
      <c r="E55" s="6">
        <v>23667</v>
      </c>
      <c r="F55" s="6">
        <v>237268</v>
      </c>
      <c r="G55" s="6">
        <v>13566</v>
      </c>
      <c r="H55" s="6">
        <v>7475</v>
      </c>
      <c r="I55" s="4">
        <v>960287</v>
      </c>
    </row>
    <row r="56" spans="1:9" s="96" customFormat="1" ht="14.1" customHeight="1" x14ac:dyDescent="0.2">
      <c r="A56" s="97">
        <v>2416</v>
      </c>
      <c r="B56" s="98" t="s">
        <v>36</v>
      </c>
      <c r="C56" s="99">
        <v>3141</v>
      </c>
      <c r="D56" s="18">
        <v>76755</v>
      </c>
      <c r="E56" s="6">
        <v>0</v>
      </c>
      <c r="F56" s="6">
        <v>25943</v>
      </c>
      <c r="G56" s="6">
        <v>1535</v>
      </c>
      <c r="H56" s="6">
        <v>474</v>
      </c>
      <c r="I56" s="4">
        <v>104707</v>
      </c>
    </row>
    <row r="57" spans="1:9" s="96" customFormat="1" ht="14.1" customHeight="1" x14ac:dyDescent="0.2">
      <c r="A57" s="15">
        <f t="shared" ref="A57" si="34">A56</f>
        <v>2416</v>
      </c>
      <c r="B57" s="16" t="s">
        <v>37</v>
      </c>
      <c r="C57" s="17"/>
      <c r="D57" s="100">
        <f t="shared" ref="D57:I57" si="35">SUM(D55:D56)</f>
        <v>755066</v>
      </c>
      <c r="E57" s="101">
        <f t="shared" si="35"/>
        <v>23667</v>
      </c>
      <c r="F57" s="101">
        <f t="shared" si="35"/>
        <v>263211</v>
      </c>
      <c r="G57" s="101">
        <f t="shared" si="35"/>
        <v>15101</v>
      </c>
      <c r="H57" s="101">
        <f t="shared" si="35"/>
        <v>7949</v>
      </c>
      <c r="I57" s="2">
        <f t="shared" si="35"/>
        <v>1064994</v>
      </c>
    </row>
    <row r="58" spans="1:9" s="96" customFormat="1" ht="14.1" customHeight="1" x14ac:dyDescent="0.2">
      <c r="A58" s="97">
        <v>2421</v>
      </c>
      <c r="B58" s="98" t="s">
        <v>38</v>
      </c>
      <c r="C58" s="99">
        <v>3111</v>
      </c>
      <c r="D58" s="18">
        <v>1221773</v>
      </c>
      <c r="E58" s="6">
        <v>0</v>
      </c>
      <c r="F58" s="6">
        <v>412959</v>
      </c>
      <c r="G58" s="6">
        <v>24435</v>
      </c>
      <c r="H58" s="6">
        <v>16800</v>
      </c>
      <c r="I58" s="4">
        <v>1675967</v>
      </c>
    </row>
    <row r="59" spans="1:9" s="96" customFormat="1" ht="14.1" customHeight="1" x14ac:dyDescent="0.2">
      <c r="A59" s="97">
        <v>2421</v>
      </c>
      <c r="B59" s="98" t="s">
        <v>38</v>
      </c>
      <c r="C59" s="99">
        <v>3141</v>
      </c>
      <c r="D59" s="18">
        <v>167235</v>
      </c>
      <c r="E59" s="6">
        <v>0</v>
      </c>
      <c r="F59" s="6">
        <v>56525</v>
      </c>
      <c r="G59" s="6">
        <v>3345</v>
      </c>
      <c r="H59" s="6">
        <v>1392</v>
      </c>
      <c r="I59" s="4">
        <v>228497</v>
      </c>
    </row>
    <row r="60" spans="1:9" s="96" customFormat="1" ht="14.1" customHeight="1" x14ac:dyDescent="0.2">
      <c r="A60" s="15">
        <f t="shared" ref="A60" si="36">A59</f>
        <v>2421</v>
      </c>
      <c r="B60" s="16" t="s">
        <v>39</v>
      </c>
      <c r="C60" s="17"/>
      <c r="D60" s="100">
        <f t="shared" ref="D60:I60" si="37">SUM(D58:D59)</f>
        <v>1389008</v>
      </c>
      <c r="E60" s="101">
        <f t="shared" si="37"/>
        <v>0</v>
      </c>
      <c r="F60" s="101">
        <f t="shared" si="37"/>
        <v>469484</v>
      </c>
      <c r="G60" s="101">
        <f t="shared" si="37"/>
        <v>27780</v>
      </c>
      <c r="H60" s="101">
        <f t="shared" si="37"/>
        <v>18192</v>
      </c>
      <c r="I60" s="2">
        <f t="shared" si="37"/>
        <v>1904464</v>
      </c>
    </row>
    <row r="61" spans="1:9" s="96" customFormat="1" ht="14.1" customHeight="1" x14ac:dyDescent="0.2">
      <c r="A61" s="97">
        <v>2419</v>
      </c>
      <c r="B61" s="98" t="s">
        <v>40</v>
      </c>
      <c r="C61" s="99">
        <v>3111</v>
      </c>
      <c r="D61" s="18">
        <v>615746</v>
      </c>
      <c r="E61" s="6">
        <v>0</v>
      </c>
      <c r="F61" s="6">
        <v>208122</v>
      </c>
      <c r="G61" s="6">
        <v>12315</v>
      </c>
      <c r="H61" s="6">
        <v>8283</v>
      </c>
      <c r="I61" s="4">
        <v>844466</v>
      </c>
    </row>
    <row r="62" spans="1:9" s="96" customFormat="1" ht="14.1" customHeight="1" x14ac:dyDescent="0.2">
      <c r="A62" s="97">
        <v>2419</v>
      </c>
      <c r="B62" s="98" t="s">
        <v>40</v>
      </c>
      <c r="C62" s="99">
        <v>3141</v>
      </c>
      <c r="D62" s="18">
        <v>98485</v>
      </c>
      <c r="E62" s="6">
        <v>120</v>
      </c>
      <c r="F62" s="6">
        <v>33328</v>
      </c>
      <c r="G62" s="6">
        <v>1969</v>
      </c>
      <c r="H62" s="6">
        <v>686</v>
      </c>
      <c r="I62" s="4">
        <v>134588</v>
      </c>
    </row>
    <row r="63" spans="1:9" s="96" customFormat="1" ht="14.1" customHeight="1" x14ac:dyDescent="0.2">
      <c r="A63" s="15">
        <f t="shared" ref="A63" si="38">A62</f>
        <v>2419</v>
      </c>
      <c r="B63" s="16" t="s">
        <v>41</v>
      </c>
      <c r="C63" s="17"/>
      <c r="D63" s="100">
        <f t="shared" ref="D63:I63" si="39">SUM(D61:D62)</f>
        <v>714231</v>
      </c>
      <c r="E63" s="101">
        <f t="shared" si="39"/>
        <v>120</v>
      </c>
      <c r="F63" s="101">
        <f t="shared" si="39"/>
        <v>241450</v>
      </c>
      <c r="G63" s="101">
        <f t="shared" si="39"/>
        <v>14284</v>
      </c>
      <c r="H63" s="101">
        <f t="shared" si="39"/>
        <v>8969</v>
      </c>
      <c r="I63" s="2">
        <f t="shared" si="39"/>
        <v>979054</v>
      </c>
    </row>
    <row r="64" spans="1:9" s="96" customFormat="1" ht="14.1" customHeight="1" x14ac:dyDescent="0.2">
      <c r="A64" s="97">
        <v>2430</v>
      </c>
      <c r="B64" s="98" t="s">
        <v>42</v>
      </c>
      <c r="C64" s="99">
        <v>3111</v>
      </c>
      <c r="D64" s="18">
        <v>608641</v>
      </c>
      <c r="E64" s="6">
        <v>0</v>
      </c>
      <c r="F64" s="6">
        <v>205720</v>
      </c>
      <c r="G64" s="6">
        <v>12172</v>
      </c>
      <c r="H64" s="6">
        <v>7233</v>
      </c>
      <c r="I64" s="4">
        <v>833766</v>
      </c>
    </row>
    <row r="65" spans="1:9" s="96" customFormat="1" ht="14.1" customHeight="1" x14ac:dyDescent="0.2">
      <c r="A65" s="97">
        <v>2430</v>
      </c>
      <c r="B65" s="98" t="s">
        <v>42</v>
      </c>
      <c r="C65" s="99">
        <v>3141</v>
      </c>
      <c r="D65" s="18">
        <v>90007</v>
      </c>
      <c r="E65" s="6">
        <v>0</v>
      </c>
      <c r="F65" s="6">
        <v>30422</v>
      </c>
      <c r="G65" s="6">
        <v>1800</v>
      </c>
      <c r="H65" s="6">
        <v>599</v>
      </c>
      <c r="I65" s="4">
        <v>122828</v>
      </c>
    </row>
    <row r="66" spans="1:9" s="96" customFormat="1" ht="14.1" customHeight="1" x14ac:dyDescent="0.2">
      <c r="A66" s="15">
        <f t="shared" ref="A66" si="40">A65</f>
        <v>2430</v>
      </c>
      <c r="B66" s="16" t="s">
        <v>43</v>
      </c>
      <c r="C66" s="17"/>
      <c r="D66" s="100">
        <f t="shared" ref="D66:I66" si="41">SUM(D64:D65)</f>
        <v>698648</v>
      </c>
      <c r="E66" s="101">
        <f t="shared" si="41"/>
        <v>0</v>
      </c>
      <c r="F66" s="101">
        <f t="shared" si="41"/>
        <v>236142</v>
      </c>
      <c r="G66" s="101">
        <f t="shared" si="41"/>
        <v>13972</v>
      </c>
      <c r="H66" s="101">
        <f t="shared" si="41"/>
        <v>7832</v>
      </c>
      <c r="I66" s="2">
        <f t="shared" si="41"/>
        <v>956594</v>
      </c>
    </row>
    <row r="67" spans="1:9" s="96" customFormat="1" ht="14.1" customHeight="1" x14ac:dyDescent="0.2">
      <c r="A67" s="97">
        <v>2409</v>
      </c>
      <c r="B67" s="98" t="s">
        <v>44</v>
      </c>
      <c r="C67" s="99">
        <v>3111</v>
      </c>
      <c r="D67" s="18">
        <v>898805</v>
      </c>
      <c r="E67" s="6">
        <v>0</v>
      </c>
      <c r="F67" s="6">
        <v>303796</v>
      </c>
      <c r="G67" s="6">
        <v>17976</v>
      </c>
      <c r="H67" s="6">
        <v>11433</v>
      </c>
      <c r="I67" s="4">
        <v>1232010</v>
      </c>
    </row>
    <row r="68" spans="1:9" s="96" customFormat="1" ht="14.1" customHeight="1" x14ac:dyDescent="0.2">
      <c r="A68" s="97">
        <v>2409</v>
      </c>
      <c r="B68" s="98" t="s">
        <v>44</v>
      </c>
      <c r="C68" s="99">
        <v>3141</v>
      </c>
      <c r="D68" s="18">
        <v>155643</v>
      </c>
      <c r="E68" s="6">
        <v>0</v>
      </c>
      <c r="F68" s="6">
        <v>52607</v>
      </c>
      <c r="G68" s="6">
        <v>3112</v>
      </c>
      <c r="H68" s="6">
        <v>967</v>
      </c>
      <c r="I68" s="4">
        <v>212329</v>
      </c>
    </row>
    <row r="69" spans="1:9" s="96" customFormat="1" ht="14.1" customHeight="1" x14ac:dyDescent="0.2">
      <c r="A69" s="15">
        <f t="shared" ref="A69" si="42">A68</f>
        <v>2409</v>
      </c>
      <c r="B69" s="16" t="s">
        <v>45</v>
      </c>
      <c r="C69" s="17"/>
      <c r="D69" s="100">
        <f t="shared" ref="D69:I69" si="43">SUM(D67:D68)</f>
        <v>1054448</v>
      </c>
      <c r="E69" s="101">
        <f t="shared" si="43"/>
        <v>0</v>
      </c>
      <c r="F69" s="101">
        <f t="shared" si="43"/>
        <v>356403</v>
      </c>
      <c r="G69" s="101">
        <f t="shared" si="43"/>
        <v>21088</v>
      </c>
      <c r="H69" s="101">
        <f t="shared" si="43"/>
        <v>12400</v>
      </c>
      <c r="I69" s="2">
        <f t="shared" si="43"/>
        <v>1444339</v>
      </c>
    </row>
    <row r="70" spans="1:9" s="96" customFormat="1" ht="14.1" customHeight="1" x14ac:dyDescent="0.2">
      <c r="A70" s="97">
        <v>2429</v>
      </c>
      <c r="B70" s="98" t="s">
        <v>46</v>
      </c>
      <c r="C70" s="99">
        <v>3111</v>
      </c>
      <c r="D70" s="18">
        <v>849925</v>
      </c>
      <c r="E70" s="6">
        <v>0</v>
      </c>
      <c r="F70" s="6">
        <v>287274</v>
      </c>
      <c r="G70" s="6">
        <v>16998</v>
      </c>
      <c r="H70" s="6">
        <v>10967</v>
      </c>
      <c r="I70" s="4">
        <v>1165164</v>
      </c>
    </row>
    <row r="71" spans="1:9" s="96" customFormat="1" ht="14.1" customHeight="1" x14ac:dyDescent="0.2">
      <c r="A71" s="97">
        <v>2429</v>
      </c>
      <c r="B71" s="98" t="s">
        <v>46</v>
      </c>
      <c r="C71" s="99">
        <v>3141</v>
      </c>
      <c r="D71" s="18">
        <v>120491</v>
      </c>
      <c r="E71" s="6">
        <v>0</v>
      </c>
      <c r="F71" s="6">
        <v>40726</v>
      </c>
      <c r="G71" s="6">
        <v>2409</v>
      </c>
      <c r="H71" s="6">
        <v>918</v>
      </c>
      <c r="I71" s="4">
        <v>164544</v>
      </c>
    </row>
    <row r="72" spans="1:9" s="96" customFormat="1" ht="14.1" customHeight="1" x14ac:dyDescent="0.2">
      <c r="A72" s="15">
        <f t="shared" ref="A72" si="44">A71</f>
        <v>2429</v>
      </c>
      <c r="B72" s="16" t="s">
        <v>47</v>
      </c>
      <c r="C72" s="17"/>
      <c r="D72" s="100">
        <f t="shared" ref="D72:I72" si="45">SUM(D70:D71)</f>
        <v>970416</v>
      </c>
      <c r="E72" s="101">
        <f t="shared" si="45"/>
        <v>0</v>
      </c>
      <c r="F72" s="101">
        <f t="shared" si="45"/>
        <v>328000</v>
      </c>
      <c r="G72" s="101">
        <f t="shared" si="45"/>
        <v>19407</v>
      </c>
      <c r="H72" s="101">
        <f t="shared" si="45"/>
        <v>11885</v>
      </c>
      <c r="I72" s="2">
        <f t="shared" si="45"/>
        <v>1329708</v>
      </c>
    </row>
    <row r="73" spans="1:9" s="96" customFormat="1" ht="14.1" customHeight="1" x14ac:dyDescent="0.2">
      <c r="A73" s="97">
        <v>2412</v>
      </c>
      <c r="B73" s="98" t="s">
        <v>48</v>
      </c>
      <c r="C73" s="99">
        <v>3111</v>
      </c>
      <c r="D73" s="18">
        <v>1267298</v>
      </c>
      <c r="E73" s="6">
        <v>18593</v>
      </c>
      <c r="F73" s="6">
        <v>434631</v>
      </c>
      <c r="G73" s="6">
        <v>25345</v>
      </c>
      <c r="H73" s="6">
        <v>14700</v>
      </c>
      <c r="I73" s="4">
        <v>1760567</v>
      </c>
    </row>
    <row r="74" spans="1:9" s="96" customFormat="1" ht="14.1" customHeight="1" x14ac:dyDescent="0.2">
      <c r="A74" s="97">
        <v>2412</v>
      </c>
      <c r="B74" s="98" t="s">
        <v>48</v>
      </c>
      <c r="C74" s="99">
        <v>3141</v>
      </c>
      <c r="D74" s="18">
        <v>178782</v>
      </c>
      <c r="E74" s="6">
        <v>0</v>
      </c>
      <c r="F74" s="6">
        <v>60428</v>
      </c>
      <c r="G74" s="6">
        <v>3576</v>
      </c>
      <c r="H74" s="6">
        <v>1228</v>
      </c>
      <c r="I74" s="4">
        <v>244014</v>
      </c>
    </row>
    <row r="75" spans="1:9" s="96" customFormat="1" ht="14.1" customHeight="1" x14ac:dyDescent="0.2">
      <c r="A75" s="15">
        <f t="shared" ref="A75" si="46">A74</f>
        <v>2412</v>
      </c>
      <c r="B75" s="16" t="s">
        <v>49</v>
      </c>
      <c r="C75" s="17"/>
      <c r="D75" s="100">
        <f t="shared" ref="D75:I75" si="47">SUM(D73:D74)</f>
        <v>1446080</v>
      </c>
      <c r="E75" s="101">
        <f t="shared" si="47"/>
        <v>18593</v>
      </c>
      <c r="F75" s="101">
        <f t="shared" si="47"/>
        <v>495059</v>
      </c>
      <c r="G75" s="101">
        <f t="shared" si="47"/>
        <v>28921</v>
      </c>
      <c r="H75" s="101">
        <f t="shared" si="47"/>
        <v>15928</v>
      </c>
      <c r="I75" s="2">
        <f t="shared" si="47"/>
        <v>2004581</v>
      </c>
    </row>
    <row r="76" spans="1:9" s="96" customFormat="1" ht="14.1" customHeight="1" x14ac:dyDescent="0.2">
      <c r="A76" s="97">
        <v>2418</v>
      </c>
      <c r="B76" s="98" t="s">
        <v>50</v>
      </c>
      <c r="C76" s="99">
        <v>3111</v>
      </c>
      <c r="D76" s="18">
        <v>387901</v>
      </c>
      <c r="E76" s="6">
        <v>13333</v>
      </c>
      <c r="F76" s="6">
        <v>135617</v>
      </c>
      <c r="G76" s="6">
        <v>7758</v>
      </c>
      <c r="H76" s="6">
        <v>9417</v>
      </c>
      <c r="I76" s="4">
        <v>554026</v>
      </c>
    </row>
    <row r="77" spans="1:9" s="96" customFormat="1" ht="14.1" customHeight="1" x14ac:dyDescent="0.2">
      <c r="A77" s="97">
        <v>2418</v>
      </c>
      <c r="B77" s="98" t="s">
        <v>50</v>
      </c>
      <c r="C77" s="99">
        <v>3141</v>
      </c>
      <c r="D77" s="18">
        <v>72394</v>
      </c>
      <c r="E77" s="6">
        <v>0</v>
      </c>
      <c r="F77" s="6">
        <v>24469</v>
      </c>
      <c r="G77" s="6">
        <v>1447</v>
      </c>
      <c r="H77" s="6">
        <v>435</v>
      </c>
      <c r="I77" s="4">
        <v>98745</v>
      </c>
    </row>
    <row r="78" spans="1:9" s="96" customFormat="1" ht="14.1" customHeight="1" x14ac:dyDescent="0.2">
      <c r="A78" s="15">
        <f t="shared" ref="A78" si="48">A77</f>
        <v>2418</v>
      </c>
      <c r="B78" s="16" t="s">
        <v>51</v>
      </c>
      <c r="C78" s="17"/>
      <c r="D78" s="100">
        <f t="shared" ref="D78:I78" si="49">SUM(D76:D77)</f>
        <v>460295</v>
      </c>
      <c r="E78" s="101">
        <f t="shared" si="49"/>
        <v>13333</v>
      </c>
      <c r="F78" s="101">
        <f t="shared" si="49"/>
        <v>160086</v>
      </c>
      <c r="G78" s="101">
        <f t="shared" si="49"/>
        <v>9205</v>
      </c>
      <c r="H78" s="101">
        <f t="shared" si="49"/>
        <v>9852</v>
      </c>
      <c r="I78" s="2">
        <f t="shared" si="49"/>
        <v>652771</v>
      </c>
    </row>
    <row r="79" spans="1:9" s="96" customFormat="1" ht="14.1" customHeight="1" x14ac:dyDescent="0.2">
      <c r="A79" s="97">
        <v>2414</v>
      </c>
      <c r="B79" s="98" t="s">
        <v>52</v>
      </c>
      <c r="C79" s="99">
        <v>3111</v>
      </c>
      <c r="D79" s="18">
        <v>522747</v>
      </c>
      <c r="E79" s="6">
        <v>28587</v>
      </c>
      <c r="F79" s="6">
        <v>186350</v>
      </c>
      <c r="G79" s="6">
        <v>10455</v>
      </c>
      <c r="H79" s="6">
        <v>7000</v>
      </c>
      <c r="I79" s="4">
        <v>755139</v>
      </c>
    </row>
    <row r="80" spans="1:9" s="96" customFormat="1" ht="14.1" customHeight="1" x14ac:dyDescent="0.2">
      <c r="A80" s="97">
        <v>2414</v>
      </c>
      <c r="B80" s="98" t="s">
        <v>52</v>
      </c>
      <c r="C80" s="99">
        <v>3141</v>
      </c>
      <c r="D80" s="18">
        <v>88043</v>
      </c>
      <c r="E80" s="6">
        <v>0</v>
      </c>
      <c r="F80" s="6">
        <v>29758</v>
      </c>
      <c r="G80" s="6">
        <v>1760</v>
      </c>
      <c r="H80" s="6">
        <v>580</v>
      </c>
      <c r="I80" s="4">
        <v>120141</v>
      </c>
    </row>
    <row r="81" spans="1:9" s="96" customFormat="1" ht="14.1" customHeight="1" x14ac:dyDescent="0.2">
      <c r="A81" s="15">
        <f t="shared" ref="A81" si="50">A80</f>
        <v>2414</v>
      </c>
      <c r="B81" s="16" t="s">
        <v>53</v>
      </c>
      <c r="C81" s="17"/>
      <c r="D81" s="100">
        <f t="shared" ref="D81:I81" si="51">SUM(D79:D80)</f>
        <v>610790</v>
      </c>
      <c r="E81" s="101">
        <f t="shared" si="51"/>
        <v>28587</v>
      </c>
      <c r="F81" s="101">
        <f t="shared" si="51"/>
        <v>216108</v>
      </c>
      <c r="G81" s="101">
        <f t="shared" si="51"/>
        <v>12215</v>
      </c>
      <c r="H81" s="101">
        <f t="shared" si="51"/>
        <v>7580</v>
      </c>
      <c r="I81" s="2">
        <f t="shared" si="51"/>
        <v>875280</v>
      </c>
    </row>
    <row r="82" spans="1:9" s="96" customFormat="1" ht="14.1" customHeight="1" x14ac:dyDescent="0.2">
      <c r="A82" s="97">
        <v>2443</v>
      </c>
      <c r="B82" s="98" t="s">
        <v>54</v>
      </c>
      <c r="C82" s="99">
        <v>3111</v>
      </c>
      <c r="D82" s="18">
        <v>544241</v>
      </c>
      <c r="E82" s="6">
        <v>0</v>
      </c>
      <c r="F82" s="6">
        <v>183954</v>
      </c>
      <c r="G82" s="6">
        <v>10884</v>
      </c>
      <c r="H82" s="6">
        <v>7000</v>
      </c>
      <c r="I82" s="4">
        <v>746079</v>
      </c>
    </row>
    <row r="83" spans="1:9" s="96" customFormat="1" ht="14.1" customHeight="1" x14ac:dyDescent="0.2">
      <c r="A83" s="97">
        <v>2443</v>
      </c>
      <c r="B83" s="98" t="s">
        <v>54</v>
      </c>
      <c r="C83" s="99">
        <v>3141</v>
      </c>
      <c r="D83" s="18">
        <v>88043</v>
      </c>
      <c r="E83" s="6">
        <v>0</v>
      </c>
      <c r="F83" s="6">
        <v>29758</v>
      </c>
      <c r="G83" s="6">
        <v>1760</v>
      </c>
      <c r="H83" s="6">
        <v>580</v>
      </c>
      <c r="I83" s="4">
        <v>120141</v>
      </c>
    </row>
    <row r="84" spans="1:9" s="96" customFormat="1" ht="14.1" customHeight="1" x14ac:dyDescent="0.2">
      <c r="A84" s="15">
        <f t="shared" ref="A84" si="52">A83</f>
        <v>2443</v>
      </c>
      <c r="B84" s="16" t="s">
        <v>55</v>
      </c>
      <c r="C84" s="17"/>
      <c r="D84" s="100">
        <f t="shared" ref="D84:I84" si="53">SUM(D82:D83)</f>
        <v>632284</v>
      </c>
      <c r="E84" s="101">
        <f t="shared" si="53"/>
        <v>0</v>
      </c>
      <c r="F84" s="101">
        <f t="shared" si="53"/>
        <v>213712</v>
      </c>
      <c r="G84" s="101">
        <f t="shared" si="53"/>
        <v>12644</v>
      </c>
      <c r="H84" s="101">
        <f t="shared" si="53"/>
        <v>7580</v>
      </c>
      <c r="I84" s="2">
        <f t="shared" si="53"/>
        <v>866220</v>
      </c>
    </row>
    <row r="85" spans="1:9" s="96" customFormat="1" ht="14.1" customHeight="1" x14ac:dyDescent="0.2">
      <c r="A85" s="97">
        <v>2425</v>
      </c>
      <c r="B85" s="98" t="s">
        <v>56</v>
      </c>
      <c r="C85" s="99">
        <v>3111</v>
      </c>
      <c r="D85" s="18">
        <v>402797</v>
      </c>
      <c r="E85" s="6">
        <v>0</v>
      </c>
      <c r="F85" s="6">
        <v>136145</v>
      </c>
      <c r="G85" s="6">
        <v>8056</v>
      </c>
      <c r="H85" s="6">
        <v>5600</v>
      </c>
      <c r="I85" s="4">
        <v>552598</v>
      </c>
    </row>
    <row r="86" spans="1:9" s="96" customFormat="1" ht="14.1" customHeight="1" x14ac:dyDescent="0.2">
      <c r="A86" s="97">
        <v>2425</v>
      </c>
      <c r="B86" s="98" t="s">
        <v>56</v>
      </c>
      <c r="C86" s="99">
        <v>3141</v>
      </c>
      <c r="D86" s="18">
        <v>75680</v>
      </c>
      <c r="E86" s="6">
        <v>0</v>
      </c>
      <c r="F86" s="6">
        <v>25579</v>
      </c>
      <c r="G86" s="6">
        <v>1514</v>
      </c>
      <c r="H86" s="6">
        <v>464</v>
      </c>
      <c r="I86" s="4">
        <v>103237</v>
      </c>
    </row>
    <row r="87" spans="1:9" s="96" customFormat="1" ht="14.1" customHeight="1" x14ac:dyDescent="0.2">
      <c r="A87" s="15">
        <f t="shared" ref="A87" si="54">A86</f>
        <v>2425</v>
      </c>
      <c r="B87" s="16" t="s">
        <v>57</v>
      </c>
      <c r="C87" s="17"/>
      <c r="D87" s="100">
        <f t="shared" ref="D87:I87" si="55">SUM(D85:D86)</f>
        <v>478477</v>
      </c>
      <c r="E87" s="101">
        <f t="shared" si="55"/>
        <v>0</v>
      </c>
      <c r="F87" s="101">
        <f t="shared" si="55"/>
        <v>161724</v>
      </c>
      <c r="G87" s="101">
        <f t="shared" si="55"/>
        <v>9570</v>
      </c>
      <c r="H87" s="101">
        <f t="shared" si="55"/>
        <v>6064</v>
      </c>
      <c r="I87" s="2">
        <f t="shared" si="55"/>
        <v>655835</v>
      </c>
    </row>
    <row r="88" spans="1:9" s="96" customFormat="1" ht="14.1" customHeight="1" x14ac:dyDescent="0.2">
      <c r="A88" s="97">
        <v>2433</v>
      </c>
      <c r="B88" s="98" t="s">
        <v>58</v>
      </c>
      <c r="C88" s="99">
        <v>3111</v>
      </c>
      <c r="D88" s="18">
        <v>761574</v>
      </c>
      <c r="E88" s="6">
        <v>0</v>
      </c>
      <c r="F88" s="6">
        <v>257412</v>
      </c>
      <c r="G88" s="6">
        <v>15231</v>
      </c>
      <c r="H88" s="6">
        <v>20400</v>
      </c>
      <c r="I88" s="4">
        <v>1054617</v>
      </c>
    </row>
    <row r="89" spans="1:9" s="96" customFormat="1" ht="14.1" customHeight="1" x14ac:dyDescent="0.2">
      <c r="A89" s="97">
        <v>2433</v>
      </c>
      <c r="B89" s="98" t="s">
        <v>58</v>
      </c>
      <c r="C89" s="99">
        <v>3141</v>
      </c>
      <c r="D89" s="18">
        <v>104171</v>
      </c>
      <c r="E89" s="6">
        <v>0</v>
      </c>
      <c r="F89" s="6">
        <v>35209</v>
      </c>
      <c r="G89" s="6">
        <v>2083</v>
      </c>
      <c r="H89" s="6">
        <v>744</v>
      </c>
      <c r="I89" s="4">
        <v>142207</v>
      </c>
    </row>
    <row r="90" spans="1:9" s="96" customFormat="1" ht="14.1" customHeight="1" x14ac:dyDescent="0.2">
      <c r="A90" s="15">
        <f t="shared" ref="A90" si="56">A89</f>
        <v>2433</v>
      </c>
      <c r="B90" s="16" t="s">
        <v>59</v>
      </c>
      <c r="C90" s="17"/>
      <c r="D90" s="100">
        <f t="shared" ref="D90:I90" si="57">SUM(D88:D89)</f>
        <v>865745</v>
      </c>
      <c r="E90" s="101">
        <f t="shared" si="57"/>
        <v>0</v>
      </c>
      <c r="F90" s="101">
        <f t="shared" si="57"/>
        <v>292621</v>
      </c>
      <c r="G90" s="101">
        <f t="shared" si="57"/>
        <v>17314</v>
      </c>
      <c r="H90" s="101">
        <f t="shared" si="57"/>
        <v>21144</v>
      </c>
      <c r="I90" s="2">
        <f t="shared" si="57"/>
        <v>1196824</v>
      </c>
    </row>
    <row r="91" spans="1:9" s="96" customFormat="1" ht="14.1" customHeight="1" x14ac:dyDescent="0.2">
      <c r="A91" s="97">
        <v>2435</v>
      </c>
      <c r="B91" s="98" t="s">
        <v>60</v>
      </c>
      <c r="C91" s="99">
        <v>3111</v>
      </c>
      <c r="D91" s="18">
        <v>851371</v>
      </c>
      <c r="E91" s="6">
        <v>7031</v>
      </c>
      <c r="F91" s="6">
        <v>290139</v>
      </c>
      <c r="G91" s="6">
        <v>17027</v>
      </c>
      <c r="H91" s="6">
        <v>10575</v>
      </c>
      <c r="I91" s="4">
        <v>1176143</v>
      </c>
    </row>
    <row r="92" spans="1:9" s="96" customFormat="1" ht="14.1" customHeight="1" x14ac:dyDescent="0.2">
      <c r="A92" s="97">
        <v>2435</v>
      </c>
      <c r="B92" s="98" t="s">
        <v>60</v>
      </c>
      <c r="C92" s="99">
        <v>3141</v>
      </c>
      <c r="D92" s="18">
        <v>110560</v>
      </c>
      <c r="E92" s="6">
        <v>0</v>
      </c>
      <c r="F92" s="6">
        <v>37369</v>
      </c>
      <c r="G92" s="6">
        <v>2211</v>
      </c>
      <c r="H92" s="6">
        <v>812</v>
      </c>
      <c r="I92" s="4">
        <v>150952</v>
      </c>
    </row>
    <row r="93" spans="1:9" s="96" customFormat="1" ht="14.1" customHeight="1" x14ac:dyDescent="0.2">
      <c r="A93" s="15">
        <f t="shared" ref="A93" si="58">A92</f>
        <v>2435</v>
      </c>
      <c r="B93" s="16" t="s">
        <v>61</v>
      </c>
      <c r="C93" s="17"/>
      <c r="D93" s="100">
        <f t="shared" ref="D93:I93" si="59">SUM(D91:D92)</f>
        <v>961931</v>
      </c>
      <c r="E93" s="101">
        <f t="shared" si="59"/>
        <v>7031</v>
      </c>
      <c r="F93" s="101">
        <f t="shared" si="59"/>
        <v>327508</v>
      </c>
      <c r="G93" s="101">
        <f t="shared" si="59"/>
        <v>19238</v>
      </c>
      <c r="H93" s="101">
        <f t="shared" si="59"/>
        <v>11387</v>
      </c>
      <c r="I93" s="2">
        <f t="shared" si="59"/>
        <v>1327095</v>
      </c>
    </row>
    <row r="94" spans="1:9" s="96" customFormat="1" ht="14.1" customHeight="1" x14ac:dyDescent="0.2">
      <c r="A94" s="97">
        <v>2474</v>
      </c>
      <c r="B94" s="98" t="s">
        <v>62</v>
      </c>
      <c r="C94" s="99">
        <v>3111</v>
      </c>
      <c r="D94" s="18">
        <v>384338</v>
      </c>
      <c r="E94" s="6">
        <v>500</v>
      </c>
      <c r="F94" s="6">
        <v>130075</v>
      </c>
      <c r="G94" s="6">
        <v>7686</v>
      </c>
      <c r="H94" s="6">
        <v>5600</v>
      </c>
      <c r="I94" s="4">
        <v>528199</v>
      </c>
    </row>
    <row r="95" spans="1:9" s="96" customFormat="1" ht="14.1" customHeight="1" x14ac:dyDescent="0.2">
      <c r="A95" s="97">
        <v>2474</v>
      </c>
      <c r="B95" s="98" t="s">
        <v>62</v>
      </c>
      <c r="C95" s="99">
        <v>3113</v>
      </c>
      <c r="D95" s="18">
        <v>3237268</v>
      </c>
      <c r="E95" s="6">
        <v>1333</v>
      </c>
      <c r="F95" s="6">
        <v>1094647</v>
      </c>
      <c r="G95" s="6">
        <v>64745</v>
      </c>
      <c r="H95" s="6">
        <v>147217</v>
      </c>
      <c r="I95" s="4">
        <v>4545210</v>
      </c>
    </row>
    <row r="96" spans="1:9" s="96" customFormat="1" ht="14.1" customHeight="1" x14ac:dyDescent="0.2">
      <c r="A96" s="97">
        <v>2474</v>
      </c>
      <c r="B96" s="98" t="s">
        <v>62</v>
      </c>
      <c r="C96" s="99">
        <v>3141</v>
      </c>
      <c r="D96" s="18">
        <v>30272</v>
      </c>
      <c r="E96" s="6">
        <v>0</v>
      </c>
      <c r="F96" s="6">
        <v>10232</v>
      </c>
      <c r="G96" s="6">
        <v>605</v>
      </c>
      <c r="H96" s="6">
        <v>304</v>
      </c>
      <c r="I96" s="4">
        <v>41413</v>
      </c>
    </row>
    <row r="97" spans="1:9" s="96" customFormat="1" ht="14.1" customHeight="1" x14ac:dyDescent="0.2">
      <c r="A97" s="97">
        <v>2474</v>
      </c>
      <c r="B97" s="98" t="s">
        <v>62</v>
      </c>
      <c r="C97" s="99">
        <v>3143</v>
      </c>
      <c r="D97" s="18">
        <v>239399</v>
      </c>
      <c r="E97" s="6">
        <v>500</v>
      </c>
      <c r="F97" s="6">
        <v>81086</v>
      </c>
      <c r="G97" s="6">
        <v>4788</v>
      </c>
      <c r="H97" s="6">
        <v>500</v>
      </c>
      <c r="I97" s="4">
        <v>326273</v>
      </c>
    </row>
    <row r="98" spans="1:9" s="96" customFormat="1" ht="14.1" customHeight="1" x14ac:dyDescent="0.2">
      <c r="A98" s="15">
        <f t="shared" ref="A98" si="60">A97</f>
        <v>2474</v>
      </c>
      <c r="B98" s="16" t="s">
        <v>63</v>
      </c>
      <c r="C98" s="17"/>
      <c r="D98" s="100">
        <f t="shared" ref="D98:I98" si="61">SUM(D94:D97)</f>
        <v>3891277</v>
      </c>
      <c r="E98" s="101">
        <f t="shared" si="61"/>
        <v>2333</v>
      </c>
      <c r="F98" s="101">
        <f t="shared" si="61"/>
        <v>1316040</v>
      </c>
      <c r="G98" s="101">
        <f t="shared" si="61"/>
        <v>77824</v>
      </c>
      <c r="H98" s="101">
        <f t="shared" si="61"/>
        <v>153621</v>
      </c>
      <c r="I98" s="2">
        <f t="shared" si="61"/>
        <v>5441095</v>
      </c>
    </row>
    <row r="99" spans="1:9" s="96" customFormat="1" ht="14.1" customHeight="1" x14ac:dyDescent="0.2">
      <c r="A99" s="97">
        <v>2312</v>
      </c>
      <c r="B99" s="98" t="s">
        <v>64</v>
      </c>
      <c r="C99" s="99">
        <v>3113</v>
      </c>
      <c r="D99" s="18">
        <v>3898482</v>
      </c>
      <c r="E99" s="6">
        <v>11667</v>
      </c>
      <c r="F99" s="6">
        <v>1321630</v>
      </c>
      <c r="G99" s="6">
        <v>77969</v>
      </c>
      <c r="H99" s="6">
        <v>189667</v>
      </c>
      <c r="I99" s="4">
        <v>5499415</v>
      </c>
    </row>
    <row r="100" spans="1:9" s="96" customFormat="1" ht="14.1" customHeight="1" x14ac:dyDescent="0.2">
      <c r="A100" s="97">
        <v>2312</v>
      </c>
      <c r="B100" s="98" t="s">
        <v>64</v>
      </c>
      <c r="C100" s="99">
        <v>3141</v>
      </c>
      <c r="D100" s="18">
        <v>334065</v>
      </c>
      <c r="E100" s="6">
        <v>-11667</v>
      </c>
      <c r="F100" s="6">
        <v>108971</v>
      </c>
      <c r="G100" s="6">
        <v>6681</v>
      </c>
      <c r="H100" s="6">
        <v>4292</v>
      </c>
      <c r="I100" s="4">
        <v>442342</v>
      </c>
    </row>
    <row r="101" spans="1:9" s="96" customFormat="1" ht="14.1" customHeight="1" x14ac:dyDescent="0.2">
      <c r="A101" s="97">
        <v>2312</v>
      </c>
      <c r="B101" s="98" t="s">
        <v>64</v>
      </c>
      <c r="C101" s="99">
        <v>3143</v>
      </c>
      <c r="D101" s="18">
        <v>445437</v>
      </c>
      <c r="E101" s="6">
        <v>-10000</v>
      </c>
      <c r="F101" s="6">
        <v>147178</v>
      </c>
      <c r="G101" s="6">
        <v>8908</v>
      </c>
      <c r="H101" s="6">
        <v>825</v>
      </c>
      <c r="I101" s="4">
        <v>592348</v>
      </c>
    </row>
    <row r="102" spans="1:9" s="96" customFormat="1" ht="14.1" customHeight="1" x14ac:dyDescent="0.2">
      <c r="A102" s="97">
        <v>2312</v>
      </c>
      <c r="B102" s="98" t="s">
        <v>64</v>
      </c>
      <c r="C102" s="99">
        <v>3231</v>
      </c>
      <c r="D102" s="18">
        <v>1803856</v>
      </c>
      <c r="E102" s="6">
        <v>58333</v>
      </c>
      <c r="F102" s="6">
        <v>629420</v>
      </c>
      <c r="G102" s="6">
        <v>36077</v>
      </c>
      <c r="H102" s="6">
        <v>7520</v>
      </c>
      <c r="I102" s="4">
        <v>2535206</v>
      </c>
    </row>
    <row r="103" spans="1:9" s="96" customFormat="1" ht="14.1" customHeight="1" x14ac:dyDescent="0.2">
      <c r="A103" s="15">
        <f t="shared" ref="A103" si="62">A102</f>
        <v>2312</v>
      </c>
      <c r="B103" s="16" t="s">
        <v>65</v>
      </c>
      <c r="C103" s="17"/>
      <c r="D103" s="100">
        <f t="shared" ref="D103:I103" si="63">SUM(D99:D102)</f>
        <v>6481840</v>
      </c>
      <c r="E103" s="101">
        <f t="shared" si="63"/>
        <v>48333</v>
      </c>
      <c r="F103" s="101">
        <f t="shared" si="63"/>
        <v>2207199</v>
      </c>
      <c r="G103" s="101">
        <f t="shared" si="63"/>
        <v>129635</v>
      </c>
      <c r="H103" s="101">
        <f t="shared" si="63"/>
        <v>202304</v>
      </c>
      <c r="I103" s="2">
        <f t="shared" si="63"/>
        <v>9069311</v>
      </c>
    </row>
    <row r="104" spans="1:9" s="96" customFormat="1" ht="14.1" customHeight="1" x14ac:dyDescent="0.2">
      <c r="A104" s="97">
        <v>2479</v>
      </c>
      <c r="B104" s="98" t="s">
        <v>66</v>
      </c>
      <c r="C104" s="99">
        <v>3113</v>
      </c>
      <c r="D104" s="18">
        <v>4153755</v>
      </c>
      <c r="E104" s="6">
        <v>5000</v>
      </c>
      <c r="F104" s="6">
        <v>1405659</v>
      </c>
      <c r="G104" s="6">
        <v>83075</v>
      </c>
      <c r="H104" s="6">
        <v>217267</v>
      </c>
      <c r="I104" s="4">
        <v>5864756</v>
      </c>
    </row>
    <row r="105" spans="1:9" s="96" customFormat="1" ht="14.1" customHeight="1" x14ac:dyDescent="0.2">
      <c r="A105" s="97">
        <v>2479</v>
      </c>
      <c r="B105" s="98" t="s">
        <v>66</v>
      </c>
      <c r="C105" s="99">
        <v>3141</v>
      </c>
      <c r="D105" s="18">
        <v>381600</v>
      </c>
      <c r="E105" s="6">
        <v>1200</v>
      </c>
      <c r="F105" s="6">
        <v>129386</v>
      </c>
      <c r="G105" s="6">
        <v>7632</v>
      </c>
      <c r="H105" s="6">
        <v>5317</v>
      </c>
      <c r="I105" s="4">
        <v>525135</v>
      </c>
    </row>
    <row r="106" spans="1:9" s="96" customFormat="1" ht="14.1" customHeight="1" x14ac:dyDescent="0.2">
      <c r="A106" s="97">
        <v>2479</v>
      </c>
      <c r="B106" s="98" t="s">
        <v>66</v>
      </c>
      <c r="C106" s="99">
        <v>3143</v>
      </c>
      <c r="D106" s="18">
        <v>500267</v>
      </c>
      <c r="E106" s="6">
        <v>333</v>
      </c>
      <c r="F106" s="6">
        <v>169203</v>
      </c>
      <c r="G106" s="6">
        <v>10005</v>
      </c>
      <c r="H106" s="6">
        <v>1000</v>
      </c>
      <c r="I106" s="4">
        <v>680808</v>
      </c>
    </row>
    <row r="107" spans="1:9" s="96" customFormat="1" ht="14.1" customHeight="1" x14ac:dyDescent="0.2">
      <c r="A107" s="15">
        <f t="shared" ref="A107" si="64">A106</f>
        <v>2479</v>
      </c>
      <c r="B107" s="16" t="s">
        <v>67</v>
      </c>
      <c r="C107" s="17"/>
      <c r="D107" s="100">
        <f t="shared" ref="D107:I107" si="65">SUM(D104:D106)</f>
        <v>5035622</v>
      </c>
      <c r="E107" s="101">
        <f t="shared" si="65"/>
        <v>6533</v>
      </c>
      <c r="F107" s="101">
        <f t="shared" si="65"/>
        <v>1704248</v>
      </c>
      <c r="G107" s="101">
        <f t="shared" si="65"/>
        <v>100712</v>
      </c>
      <c r="H107" s="101">
        <f t="shared" si="65"/>
        <v>223584</v>
      </c>
      <c r="I107" s="2">
        <f t="shared" si="65"/>
        <v>7070699</v>
      </c>
    </row>
    <row r="108" spans="1:9" s="96" customFormat="1" ht="14.1" customHeight="1" x14ac:dyDescent="0.2">
      <c r="A108" s="97">
        <v>2475</v>
      </c>
      <c r="B108" s="98" t="s">
        <v>68</v>
      </c>
      <c r="C108" s="99">
        <v>3113</v>
      </c>
      <c r="D108" s="18">
        <v>4306465</v>
      </c>
      <c r="E108" s="6">
        <v>58333</v>
      </c>
      <c r="F108" s="6">
        <v>1475302</v>
      </c>
      <c r="G108" s="6">
        <v>86129</v>
      </c>
      <c r="H108" s="6">
        <v>216050</v>
      </c>
      <c r="I108" s="4">
        <v>6142279</v>
      </c>
    </row>
    <row r="109" spans="1:9" s="96" customFormat="1" ht="14.1" customHeight="1" x14ac:dyDescent="0.2">
      <c r="A109" s="97">
        <v>2475</v>
      </c>
      <c r="B109" s="98" t="s">
        <v>69</v>
      </c>
      <c r="C109" s="99">
        <v>3141</v>
      </c>
      <c r="D109" s="18">
        <v>158118</v>
      </c>
      <c r="E109" s="6">
        <v>1667</v>
      </c>
      <c r="F109" s="6">
        <v>54007</v>
      </c>
      <c r="G109" s="6">
        <v>3162</v>
      </c>
      <c r="H109" s="6">
        <v>3673</v>
      </c>
      <c r="I109" s="4">
        <v>220627</v>
      </c>
    </row>
    <row r="110" spans="1:9" s="96" customFormat="1" ht="14.1" customHeight="1" x14ac:dyDescent="0.2">
      <c r="A110" s="97">
        <v>2475</v>
      </c>
      <c r="B110" s="98" t="s">
        <v>68</v>
      </c>
      <c r="C110" s="99">
        <v>3143</v>
      </c>
      <c r="D110" s="18">
        <v>456076</v>
      </c>
      <c r="E110" s="6">
        <v>37500</v>
      </c>
      <c r="F110" s="6">
        <v>166828</v>
      </c>
      <c r="G110" s="6">
        <v>9121</v>
      </c>
      <c r="H110" s="6">
        <v>885</v>
      </c>
      <c r="I110" s="4">
        <v>670410</v>
      </c>
    </row>
    <row r="111" spans="1:9" s="96" customFormat="1" ht="14.1" customHeight="1" x14ac:dyDescent="0.2">
      <c r="A111" s="15">
        <f t="shared" ref="A111" si="66">A110</f>
        <v>2475</v>
      </c>
      <c r="B111" s="16" t="s">
        <v>70</v>
      </c>
      <c r="C111" s="17"/>
      <c r="D111" s="100">
        <f t="shared" ref="D111:I111" si="67">SUM(D108:D110)</f>
        <v>4920659</v>
      </c>
      <c r="E111" s="101">
        <f t="shared" si="67"/>
        <v>97500</v>
      </c>
      <c r="F111" s="101">
        <f t="shared" si="67"/>
        <v>1696137</v>
      </c>
      <c r="G111" s="101">
        <f t="shared" si="67"/>
        <v>98412</v>
      </c>
      <c r="H111" s="101">
        <f t="shared" si="67"/>
        <v>220608</v>
      </c>
      <c r="I111" s="2">
        <f t="shared" si="67"/>
        <v>7033316</v>
      </c>
    </row>
    <row r="112" spans="1:9" s="96" customFormat="1" ht="14.1" customHeight="1" x14ac:dyDescent="0.2">
      <c r="A112" s="97">
        <v>2476</v>
      </c>
      <c r="B112" s="98" t="s">
        <v>71</v>
      </c>
      <c r="C112" s="99">
        <v>3113</v>
      </c>
      <c r="D112" s="18">
        <v>4586516</v>
      </c>
      <c r="E112" s="6">
        <v>3333</v>
      </c>
      <c r="F112" s="6">
        <v>1551369</v>
      </c>
      <c r="G112" s="6">
        <v>91730</v>
      </c>
      <c r="H112" s="6">
        <v>234700</v>
      </c>
      <c r="I112" s="4">
        <v>6467648</v>
      </c>
    </row>
    <row r="113" spans="1:9" s="96" customFormat="1" ht="14.1" customHeight="1" x14ac:dyDescent="0.2">
      <c r="A113" s="97">
        <v>2476</v>
      </c>
      <c r="B113" s="98" t="s">
        <v>71</v>
      </c>
      <c r="C113" s="99">
        <v>3141</v>
      </c>
      <c r="D113" s="18">
        <v>386646</v>
      </c>
      <c r="E113" s="6">
        <v>-10000</v>
      </c>
      <c r="F113" s="6">
        <v>127306</v>
      </c>
      <c r="G113" s="6">
        <v>7733</v>
      </c>
      <c r="H113" s="6">
        <v>5210</v>
      </c>
      <c r="I113" s="4">
        <v>516895</v>
      </c>
    </row>
    <row r="114" spans="1:9" s="96" customFormat="1" ht="14.1" customHeight="1" x14ac:dyDescent="0.2">
      <c r="A114" s="97">
        <v>2476</v>
      </c>
      <c r="B114" s="98" t="s">
        <v>71</v>
      </c>
      <c r="C114" s="99">
        <v>3143</v>
      </c>
      <c r="D114" s="18">
        <v>492636</v>
      </c>
      <c r="E114" s="6">
        <v>11667</v>
      </c>
      <c r="F114" s="6">
        <v>170454</v>
      </c>
      <c r="G114" s="6">
        <v>9853</v>
      </c>
      <c r="H114" s="6">
        <v>1050</v>
      </c>
      <c r="I114" s="4">
        <v>685660</v>
      </c>
    </row>
    <row r="115" spans="1:9" s="96" customFormat="1" ht="14.1" customHeight="1" x14ac:dyDescent="0.2">
      <c r="A115" s="15">
        <f t="shared" ref="A115" si="68">A114</f>
        <v>2476</v>
      </c>
      <c r="B115" s="16" t="s">
        <v>72</v>
      </c>
      <c r="C115" s="17"/>
      <c r="D115" s="100">
        <f t="shared" ref="D115:I115" si="69">SUM(D112:D114)</f>
        <v>5465798</v>
      </c>
      <c r="E115" s="101">
        <f t="shared" si="69"/>
        <v>5000</v>
      </c>
      <c r="F115" s="101">
        <f t="shared" si="69"/>
        <v>1849129</v>
      </c>
      <c r="G115" s="101">
        <f t="shared" si="69"/>
        <v>109316</v>
      </c>
      <c r="H115" s="101">
        <f t="shared" si="69"/>
        <v>240960</v>
      </c>
      <c r="I115" s="2">
        <f t="shared" si="69"/>
        <v>7670203</v>
      </c>
    </row>
    <row r="116" spans="1:9" s="96" customFormat="1" ht="14.1" customHeight="1" x14ac:dyDescent="0.2">
      <c r="A116" s="97">
        <v>2477</v>
      </c>
      <c r="B116" s="98" t="s">
        <v>73</v>
      </c>
      <c r="C116" s="99">
        <v>3113</v>
      </c>
      <c r="D116" s="18">
        <v>5226701</v>
      </c>
      <c r="E116" s="6">
        <v>-1667</v>
      </c>
      <c r="F116" s="6">
        <v>1766061</v>
      </c>
      <c r="G116" s="6">
        <v>104534</v>
      </c>
      <c r="H116" s="6">
        <v>258033</v>
      </c>
      <c r="I116" s="4">
        <v>7353662</v>
      </c>
    </row>
    <row r="117" spans="1:9" s="96" customFormat="1" ht="14.1" customHeight="1" x14ac:dyDescent="0.2">
      <c r="A117" s="97">
        <v>2477</v>
      </c>
      <c r="B117" s="98" t="s">
        <v>73</v>
      </c>
      <c r="C117" s="99">
        <v>3143</v>
      </c>
      <c r="D117" s="18">
        <v>502228</v>
      </c>
      <c r="E117" s="6">
        <v>0</v>
      </c>
      <c r="F117" s="6">
        <v>169753</v>
      </c>
      <c r="G117" s="6">
        <v>10044</v>
      </c>
      <c r="H117" s="6">
        <v>895</v>
      </c>
      <c r="I117" s="4">
        <v>682920</v>
      </c>
    </row>
    <row r="118" spans="1:9" s="96" customFormat="1" ht="14.1" customHeight="1" x14ac:dyDescent="0.2">
      <c r="A118" s="15">
        <f t="shared" ref="A118" si="70">A117</f>
        <v>2477</v>
      </c>
      <c r="B118" s="16" t="s">
        <v>74</v>
      </c>
      <c r="C118" s="17"/>
      <c r="D118" s="100">
        <f t="shared" ref="D118:I118" si="71">SUM(D116:D117)</f>
        <v>5728929</v>
      </c>
      <c r="E118" s="101">
        <f t="shared" si="71"/>
        <v>-1667</v>
      </c>
      <c r="F118" s="101">
        <f t="shared" si="71"/>
        <v>1935814</v>
      </c>
      <c r="G118" s="101">
        <f t="shared" si="71"/>
        <v>114578</v>
      </c>
      <c r="H118" s="101">
        <f t="shared" si="71"/>
        <v>258928</v>
      </c>
      <c r="I118" s="2">
        <f t="shared" si="71"/>
        <v>8036582</v>
      </c>
    </row>
    <row r="119" spans="1:9" s="96" customFormat="1" ht="14.1" customHeight="1" x14ac:dyDescent="0.2">
      <c r="A119" s="97">
        <v>2470</v>
      </c>
      <c r="B119" s="98" t="s">
        <v>75</v>
      </c>
      <c r="C119" s="99">
        <v>3113</v>
      </c>
      <c r="D119" s="18">
        <v>4104359</v>
      </c>
      <c r="E119" s="6">
        <v>6667</v>
      </c>
      <c r="F119" s="6">
        <v>1389526</v>
      </c>
      <c r="G119" s="6">
        <v>82087</v>
      </c>
      <c r="H119" s="6">
        <v>203333</v>
      </c>
      <c r="I119" s="4">
        <v>5785972</v>
      </c>
    </row>
    <row r="120" spans="1:9" s="96" customFormat="1" ht="14.1" customHeight="1" x14ac:dyDescent="0.2">
      <c r="A120" s="97">
        <v>2470</v>
      </c>
      <c r="B120" s="98" t="s">
        <v>231</v>
      </c>
      <c r="C120" s="99">
        <v>3141</v>
      </c>
      <c r="D120" s="18">
        <v>244667</v>
      </c>
      <c r="E120" s="6">
        <v>51667</v>
      </c>
      <c r="F120" s="6">
        <v>100161</v>
      </c>
      <c r="G120" s="6">
        <v>4893</v>
      </c>
      <c r="H120" s="6">
        <v>4000</v>
      </c>
      <c r="I120" s="4">
        <v>405388</v>
      </c>
    </row>
    <row r="121" spans="1:9" s="96" customFormat="1" ht="14.1" customHeight="1" x14ac:dyDescent="0.2">
      <c r="A121" s="97">
        <v>2470</v>
      </c>
      <c r="B121" s="98" t="s">
        <v>75</v>
      </c>
      <c r="C121" s="99">
        <v>3143</v>
      </c>
      <c r="D121" s="18">
        <v>405765</v>
      </c>
      <c r="E121" s="6">
        <v>1667</v>
      </c>
      <c r="F121" s="6">
        <v>137712</v>
      </c>
      <c r="G121" s="6">
        <v>8115</v>
      </c>
      <c r="H121" s="6">
        <v>700</v>
      </c>
      <c r="I121" s="4">
        <v>553959</v>
      </c>
    </row>
    <row r="122" spans="1:9" s="96" customFormat="1" ht="14.1" customHeight="1" x14ac:dyDescent="0.2">
      <c r="A122" s="15">
        <f>A121</f>
        <v>2470</v>
      </c>
      <c r="B122" s="16" t="s">
        <v>76</v>
      </c>
      <c r="C122" s="17"/>
      <c r="D122" s="100">
        <f t="shared" ref="D122:I122" si="72">SUM(D119:D121)</f>
        <v>4754791</v>
      </c>
      <c r="E122" s="101">
        <f t="shared" si="72"/>
        <v>60001</v>
      </c>
      <c r="F122" s="101">
        <f t="shared" si="72"/>
        <v>1627399</v>
      </c>
      <c r="G122" s="101">
        <f t="shared" si="72"/>
        <v>95095</v>
      </c>
      <c r="H122" s="101">
        <f t="shared" si="72"/>
        <v>208033</v>
      </c>
      <c r="I122" s="2">
        <f t="shared" si="72"/>
        <v>6745319</v>
      </c>
    </row>
    <row r="123" spans="1:9" s="96" customFormat="1" ht="14.1" customHeight="1" x14ac:dyDescent="0.2">
      <c r="A123" s="97">
        <v>2307</v>
      </c>
      <c r="B123" s="98" t="s">
        <v>77</v>
      </c>
      <c r="C123" s="99">
        <v>3113</v>
      </c>
      <c r="D123" s="18">
        <v>4811072</v>
      </c>
      <c r="E123" s="6">
        <v>19433</v>
      </c>
      <c r="F123" s="6">
        <v>1632711</v>
      </c>
      <c r="G123" s="6">
        <v>96221</v>
      </c>
      <c r="H123" s="6">
        <v>258842</v>
      </c>
      <c r="I123" s="4">
        <v>6818279</v>
      </c>
    </row>
    <row r="124" spans="1:9" s="96" customFormat="1" ht="14.1" customHeight="1" x14ac:dyDescent="0.2">
      <c r="A124" s="97">
        <v>2307</v>
      </c>
      <c r="B124" s="98" t="s">
        <v>77</v>
      </c>
      <c r="C124" s="99">
        <v>3143</v>
      </c>
      <c r="D124" s="18">
        <v>486936</v>
      </c>
      <c r="E124" s="6">
        <v>0</v>
      </c>
      <c r="F124" s="6">
        <v>164585</v>
      </c>
      <c r="G124" s="6">
        <v>9738</v>
      </c>
      <c r="H124" s="6">
        <v>1055</v>
      </c>
      <c r="I124" s="4">
        <v>662314</v>
      </c>
    </row>
    <row r="125" spans="1:9" s="96" customFormat="1" ht="14.1" customHeight="1" x14ac:dyDescent="0.2">
      <c r="A125" s="15">
        <f t="shared" ref="A125" si="73">A124</f>
        <v>2307</v>
      </c>
      <c r="B125" s="16" t="s">
        <v>78</v>
      </c>
      <c r="C125" s="17"/>
      <c r="D125" s="100">
        <f t="shared" ref="D125:I125" si="74">SUM(D123:D124)</f>
        <v>5298008</v>
      </c>
      <c r="E125" s="101">
        <f t="shared" si="74"/>
        <v>19433</v>
      </c>
      <c r="F125" s="101">
        <f t="shared" si="74"/>
        <v>1797296</v>
      </c>
      <c r="G125" s="101">
        <f t="shared" si="74"/>
        <v>105959</v>
      </c>
      <c r="H125" s="101">
        <f t="shared" si="74"/>
        <v>259897</v>
      </c>
      <c r="I125" s="2">
        <f t="shared" si="74"/>
        <v>7480593</v>
      </c>
    </row>
    <row r="126" spans="1:9" s="96" customFormat="1" ht="14.1" customHeight="1" x14ac:dyDescent="0.2">
      <c r="A126" s="97">
        <v>2478</v>
      </c>
      <c r="B126" s="98" t="s">
        <v>79</v>
      </c>
      <c r="C126" s="99">
        <v>3113</v>
      </c>
      <c r="D126" s="18">
        <v>3922889</v>
      </c>
      <c r="E126" s="6">
        <v>8333</v>
      </c>
      <c r="F126" s="6">
        <v>1328753</v>
      </c>
      <c r="G126" s="6">
        <v>78457</v>
      </c>
      <c r="H126" s="6">
        <v>162408</v>
      </c>
      <c r="I126" s="4">
        <v>5500840</v>
      </c>
    </row>
    <row r="127" spans="1:9" s="96" customFormat="1" ht="14.1" customHeight="1" x14ac:dyDescent="0.2">
      <c r="A127" s="97">
        <v>2478</v>
      </c>
      <c r="B127" s="98" t="s">
        <v>79</v>
      </c>
      <c r="C127" s="99">
        <v>3141</v>
      </c>
      <c r="D127" s="18">
        <v>254812</v>
      </c>
      <c r="E127" s="6">
        <v>2500</v>
      </c>
      <c r="F127" s="6">
        <v>86971</v>
      </c>
      <c r="G127" s="6">
        <v>5096</v>
      </c>
      <c r="H127" s="6">
        <v>3238</v>
      </c>
      <c r="I127" s="4">
        <v>352617</v>
      </c>
    </row>
    <row r="128" spans="1:9" s="96" customFormat="1" ht="14.1" customHeight="1" x14ac:dyDescent="0.2">
      <c r="A128" s="97">
        <v>2478</v>
      </c>
      <c r="B128" s="98" t="s">
        <v>79</v>
      </c>
      <c r="C128" s="99">
        <v>3143</v>
      </c>
      <c r="D128" s="18">
        <v>374913</v>
      </c>
      <c r="E128" s="6">
        <v>9167</v>
      </c>
      <c r="F128" s="6">
        <v>129819</v>
      </c>
      <c r="G128" s="6">
        <v>7498</v>
      </c>
      <c r="H128" s="6">
        <v>695</v>
      </c>
      <c r="I128" s="4">
        <v>522092</v>
      </c>
    </row>
    <row r="129" spans="1:9" s="96" customFormat="1" ht="14.1" customHeight="1" x14ac:dyDescent="0.2">
      <c r="A129" s="15">
        <f t="shared" ref="A129" si="75">A128</f>
        <v>2478</v>
      </c>
      <c r="B129" s="16" t="s">
        <v>80</v>
      </c>
      <c r="C129" s="17"/>
      <c r="D129" s="100">
        <f t="shared" ref="D129:I129" si="76">SUM(D126:D128)</f>
        <v>4552614</v>
      </c>
      <c r="E129" s="101">
        <f t="shared" si="76"/>
        <v>20000</v>
      </c>
      <c r="F129" s="101">
        <f t="shared" si="76"/>
        <v>1545543</v>
      </c>
      <c r="G129" s="101">
        <f t="shared" si="76"/>
        <v>91051</v>
      </c>
      <c r="H129" s="101">
        <f t="shared" si="76"/>
        <v>166341</v>
      </c>
      <c r="I129" s="2">
        <f t="shared" si="76"/>
        <v>6375549</v>
      </c>
    </row>
    <row r="130" spans="1:9" s="96" customFormat="1" ht="14.1" customHeight="1" x14ac:dyDescent="0.2">
      <c r="A130" s="97">
        <v>2465</v>
      </c>
      <c r="B130" s="98" t="s">
        <v>81</v>
      </c>
      <c r="C130" s="99">
        <v>3111</v>
      </c>
      <c r="D130" s="18">
        <v>367674</v>
      </c>
      <c r="E130" s="6">
        <v>1667</v>
      </c>
      <c r="F130" s="6">
        <v>124837</v>
      </c>
      <c r="G130" s="6">
        <v>7353</v>
      </c>
      <c r="H130" s="6">
        <v>6067</v>
      </c>
      <c r="I130" s="4">
        <v>507598</v>
      </c>
    </row>
    <row r="131" spans="1:9" s="96" customFormat="1" ht="14.1" customHeight="1" x14ac:dyDescent="0.2">
      <c r="A131" s="97">
        <v>2465</v>
      </c>
      <c r="B131" s="98" t="s">
        <v>81</v>
      </c>
      <c r="C131" s="99">
        <v>3113</v>
      </c>
      <c r="D131" s="18">
        <v>2499917</v>
      </c>
      <c r="E131" s="6">
        <v>11667</v>
      </c>
      <c r="F131" s="6">
        <v>848915</v>
      </c>
      <c r="G131" s="6">
        <v>49998</v>
      </c>
      <c r="H131" s="6">
        <v>105583</v>
      </c>
      <c r="I131" s="4">
        <v>3516080</v>
      </c>
    </row>
    <row r="132" spans="1:9" s="96" customFormat="1" ht="14.1" customHeight="1" x14ac:dyDescent="0.2">
      <c r="A132" s="97">
        <v>2465</v>
      </c>
      <c r="B132" s="98" t="s">
        <v>81</v>
      </c>
      <c r="C132" s="99">
        <v>3141</v>
      </c>
      <c r="D132" s="18">
        <v>124234</v>
      </c>
      <c r="E132" s="6">
        <v>2500</v>
      </c>
      <c r="F132" s="6">
        <v>42836</v>
      </c>
      <c r="G132" s="6">
        <v>2485</v>
      </c>
      <c r="H132" s="6">
        <v>1849</v>
      </c>
      <c r="I132" s="4">
        <v>173904</v>
      </c>
    </row>
    <row r="133" spans="1:9" s="96" customFormat="1" ht="14.1" customHeight="1" x14ac:dyDescent="0.2">
      <c r="A133" s="97">
        <v>2465</v>
      </c>
      <c r="B133" s="98" t="s">
        <v>81</v>
      </c>
      <c r="C133" s="99">
        <v>3143</v>
      </c>
      <c r="D133" s="18">
        <v>205857</v>
      </c>
      <c r="E133" s="6">
        <v>1667</v>
      </c>
      <c r="F133" s="6">
        <v>70143</v>
      </c>
      <c r="G133" s="6">
        <v>4117</v>
      </c>
      <c r="H133" s="6">
        <v>440</v>
      </c>
      <c r="I133" s="4">
        <v>282224</v>
      </c>
    </row>
    <row r="134" spans="1:9" s="96" customFormat="1" ht="14.1" customHeight="1" x14ac:dyDescent="0.2">
      <c r="A134" s="15">
        <f t="shared" ref="A134" si="77">A133</f>
        <v>2465</v>
      </c>
      <c r="B134" s="16" t="s">
        <v>82</v>
      </c>
      <c r="C134" s="17"/>
      <c r="D134" s="100">
        <f t="shared" ref="D134:I134" si="78">SUM(D130:D133)</f>
        <v>3197682</v>
      </c>
      <c r="E134" s="101">
        <f t="shared" si="78"/>
        <v>17501</v>
      </c>
      <c r="F134" s="101">
        <f t="shared" si="78"/>
        <v>1086731</v>
      </c>
      <c r="G134" s="101">
        <f t="shared" si="78"/>
        <v>63953</v>
      </c>
      <c r="H134" s="101">
        <f t="shared" si="78"/>
        <v>113939</v>
      </c>
      <c r="I134" s="2">
        <f t="shared" si="78"/>
        <v>4479806</v>
      </c>
    </row>
    <row r="135" spans="1:9" s="96" customFormat="1" ht="14.1" customHeight="1" x14ac:dyDescent="0.2">
      <c r="A135" s="97">
        <v>2480</v>
      </c>
      <c r="B135" s="98" t="s">
        <v>83</v>
      </c>
      <c r="C135" s="99">
        <v>3113</v>
      </c>
      <c r="D135" s="18">
        <v>3857592</v>
      </c>
      <c r="E135" s="6">
        <v>5000</v>
      </c>
      <c r="F135" s="6">
        <v>1305556</v>
      </c>
      <c r="G135" s="6">
        <v>77151</v>
      </c>
      <c r="H135" s="6">
        <v>185000</v>
      </c>
      <c r="I135" s="4">
        <v>5430299</v>
      </c>
    </row>
    <row r="136" spans="1:9" s="96" customFormat="1" ht="14.1" customHeight="1" x14ac:dyDescent="0.2">
      <c r="A136" s="97">
        <v>2480</v>
      </c>
      <c r="B136" s="98" t="s">
        <v>83</v>
      </c>
      <c r="C136" s="99">
        <v>3141</v>
      </c>
      <c r="D136" s="18">
        <v>355759</v>
      </c>
      <c r="E136" s="6">
        <v>0</v>
      </c>
      <c r="F136" s="6">
        <v>120247</v>
      </c>
      <c r="G136" s="6">
        <v>7115</v>
      </c>
      <c r="H136" s="6">
        <v>4853</v>
      </c>
      <c r="I136" s="4">
        <v>487974</v>
      </c>
    </row>
    <row r="137" spans="1:9" s="96" customFormat="1" ht="14.1" customHeight="1" x14ac:dyDescent="0.2">
      <c r="A137" s="97">
        <v>2480</v>
      </c>
      <c r="B137" s="98" t="s">
        <v>83</v>
      </c>
      <c r="C137" s="99">
        <v>3143</v>
      </c>
      <c r="D137" s="18">
        <v>545997</v>
      </c>
      <c r="E137" s="6">
        <v>0</v>
      </c>
      <c r="F137" s="6">
        <v>184546</v>
      </c>
      <c r="G137" s="6">
        <v>10920</v>
      </c>
      <c r="H137" s="6">
        <v>2290</v>
      </c>
      <c r="I137" s="4">
        <v>743753</v>
      </c>
    </row>
    <row r="138" spans="1:9" s="96" customFormat="1" ht="14.1" customHeight="1" x14ac:dyDescent="0.2">
      <c r="A138" s="15">
        <f t="shared" ref="A138" si="79">A137</f>
        <v>2480</v>
      </c>
      <c r="B138" s="16" t="s">
        <v>84</v>
      </c>
      <c r="C138" s="17"/>
      <c r="D138" s="100">
        <f t="shared" ref="D138:I138" si="80">SUM(D135:D137)</f>
        <v>4759348</v>
      </c>
      <c r="E138" s="101">
        <f t="shared" si="80"/>
        <v>5000</v>
      </c>
      <c r="F138" s="101">
        <f t="shared" si="80"/>
        <v>1610349</v>
      </c>
      <c r="G138" s="101">
        <f t="shared" si="80"/>
        <v>95186</v>
      </c>
      <c r="H138" s="101">
        <f t="shared" si="80"/>
        <v>192143</v>
      </c>
      <c r="I138" s="2">
        <f t="shared" si="80"/>
        <v>6662026</v>
      </c>
    </row>
    <row r="139" spans="1:9" s="96" customFormat="1" ht="14.1" customHeight="1" x14ac:dyDescent="0.2">
      <c r="A139" s="97">
        <v>2482</v>
      </c>
      <c r="B139" s="98" t="s">
        <v>85</v>
      </c>
      <c r="C139" s="99">
        <v>3113</v>
      </c>
      <c r="D139" s="18">
        <v>1784682</v>
      </c>
      <c r="E139" s="6">
        <v>76667</v>
      </c>
      <c r="F139" s="6">
        <v>629135</v>
      </c>
      <c r="G139" s="6">
        <v>35693</v>
      </c>
      <c r="H139" s="6">
        <v>79783</v>
      </c>
      <c r="I139" s="4">
        <v>2605960</v>
      </c>
    </row>
    <row r="140" spans="1:9" s="96" customFormat="1" ht="14.1" customHeight="1" x14ac:dyDescent="0.2">
      <c r="A140" s="97">
        <v>2482</v>
      </c>
      <c r="B140" s="98" t="s">
        <v>85</v>
      </c>
      <c r="C140" s="99">
        <v>3141</v>
      </c>
      <c r="D140" s="18">
        <v>172163</v>
      </c>
      <c r="E140" s="6">
        <v>0</v>
      </c>
      <c r="F140" s="6">
        <v>58191</v>
      </c>
      <c r="G140" s="6">
        <v>3443</v>
      </c>
      <c r="H140" s="6">
        <v>1953</v>
      </c>
      <c r="I140" s="4">
        <v>235750</v>
      </c>
    </row>
    <row r="141" spans="1:9" s="96" customFormat="1" ht="14.1" customHeight="1" x14ac:dyDescent="0.2">
      <c r="A141" s="97">
        <v>2482</v>
      </c>
      <c r="B141" s="98" t="s">
        <v>85</v>
      </c>
      <c r="C141" s="99">
        <v>3143</v>
      </c>
      <c r="D141" s="18">
        <v>191080</v>
      </c>
      <c r="E141" s="6">
        <v>0</v>
      </c>
      <c r="F141" s="6">
        <v>64585</v>
      </c>
      <c r="G141" s="6">
        <v>3822</v>
      </c>
      <c r="H141" s="6">
        <v>300</v>
      </c>
      <c r="I141" s="4">
        <v>259787</v>
      </c>
    </row>
    <row r="142" spans="1:9" s="96" customFormat="1" ht="14.1" customHeight="1" x14ac:dyDescent="0.2">
      <c r="A142" s="15">
        <f t="shared" ref="A142" si="81">A141</f>
        <v>2482</v>
      </c>
      <c r="B142" s="16" t="s">
        <v>86</v>
      </c>
      <c r="C142" s="17"/>
      <c r="D142" s="100">
        <f t="shared" ref="D142:I142" si="82">SUM(D139:D141)</f>
        <v>2147925</v>
      </c>
      <c r="E142" s="101">
        <f t="shared" si="82"/>
        <v>76667</v>
      </c>
      <c r="F142" s="101">
        <f t="shared" si="82"/>
        <v>751911</v>
      </c>
      <c r="G142" s="101">
        <f t="shared" si="82"/>
        <v>42958</v>
      </c>
      <c r="H142" s="101">
        <f t="shared" si="82"/>
        <v>82036</v>
      </c>
      <c r="I142" s="2">
        <f t="shared" si="82"/>
        <v>3101497</v>
      </c>
    </row>
    <row r="143" spans="1:9" s="96" customFormat="1" ht="14.1" customHeight="1" x14ac:dyDescent="0.2">
      <c r="A143" s="97">
        <v>2328</v>
      </c>
      <c r="B143" s="98" t="s">
        <v>87</v>
      </c>
      <c r="C143" s="99">
        <v>3113</v>
      </c>
      <c r="D143" s="18">
        <v>2901145</v>
      </c>
      <c r="E143" s="6">
        <v>30500</v>
      </c>
      <c r="F143" s="6">
        <v>990896</v>
      </c>
      <c r="G143" s="6">
        <v>58023</v>
      </c>
      <c r="H143" s="6">
        <v>160200</v>
      </c>
      <c r="I143" s="4">
        <v>4140764</v>
      </c>
    </row>
    <row r="144" spans="1:9" s="96" customFormat="1" ht="14.1" customHeight="1" x14ac:dyDescent="0.2">
      <c r="A144" s="97">
        <v>2328</v>
      </c>
      <c r="B144" s="98" t="s">
        <v>87</v>
      </c>
      <c r="C144" s="99">
        <v>3141</v>
      </c>
      <c r="D144" s="18">
        <v>292966</v>
      </c>
      <c r="E144" s="6">
        <v>0</v>
      </c>
      <c r="F144" s="6">
        <v>99022</v>
      </c>
      <c r="G144" s="6">
        <v>5859</v>
      </c>
      <c r="H144" s="6">
        <v>3809</v>
      </c>
      <c r="I144" s="4">
        <v>401656</v>
      </c>
    </row>
    <row r="145" spans="1:9" s="96" customFormat="1" ht="14.1" customHeight="1" x14ac:dyDescent="0.2">
      <c r="A145" s="97">
        <v>2328</v>
      </c>
      <c r="B145" s="98" t="s">
        <v>87</v>
      </c>
      <c r="C145" s="99">
        <v>3143</v>
      </c>
      <c r="D145" s="18">
        <v>375391</v>
      </c>
      <c r="E145" s="6">
        <v>0</v>
      </c>
      <c r="F145" s="6">
        <v>126882</v>
      </c>
      <c r="G145" s="6">
        <v>7507</v>
      </c>
      <c r="H145" s="6">
        <v>615</v>
      </c>
      <c r="I145" s="4">
        <v>510395</v>
      </c>
    </row>
    <row r="146" spans="1:9" s="96" customFormat="1" ht="14.1" customHeight="1" x14ac:dyDescent="0.2">
      <c r="A146" s="15">
        <f t="shared" ref="A146" si="83">A145</f>
        <v>2328</v>
      </c>
      <c r="B146" s="16" t="s">
        <v>88</v>
      </c>
      <c r="C146" s="17"/>
      <c r="D146" s="100">
        <f t="shared" ref="D146:I146" si="84">SUM(D143:D145)</f>
        <v>3569502</v>
      </c>
      <c r="E146" s="101">
        <f t="shared" si="84"/>
        <v>30500</v>
      </c>
      <c r="F146" s="101">
        <f t="shared" si="84"/>
        <v>1216800</v>
      </c>
      <c r="G146" s="101">
        <f t="shared" si="84"/>
        <v>71389</v>
      </c>
      <c r="H146" s="101">
        <f t="shared" si="84"/>
        <v>164624</v>
      </c>
      <c r="I146" s="2">
        <f t="shared" si="84"/>
        <v>5052815</v>
      </c>
    </row>
    <row r="147" spans="1:9" s="96" customFormat="1" ht="14.1" customHeight="1" x14ac:dyDescent="0.2">
      <c r="A147" s="97">
        <v>2486</v>
      </c>
      <c r="B147" s="98" t="s">
        <v>89</v>
      </c>
      <c r="C147" s="99">
        <v>3113</v>
      </c>
      <c r="D147" s="18">
        <v>2585844</v>
      </c>
      <c r="E147" s="6">
        <v>-5833</v>
      </c>
      <c r="F147" s="6">
        <v>872044</v>
      </c>
      <c r="G147" s="6">
        <v>51716</v>
      </c>
      <c r="H147" s="6">
        <v>103267</v>
      </c>
      <c r="I147" s="4">
        <v>3607038</v>
      </c>
    </row>
    <row r="148" spans="1:9" s="96" customFormat="1" ht="14.1" customHeight="1" x14ac:dyDescent="0.2">
      <c r="A148" s="97">
        <v>2486</v>
      </c>
      <c r="B148" s="98" t="s">
        <v>89</v>
      </c>
      <c r="C148" s="99">
        <v>3141</v>
      </c>
      <c r="D148" s="18">
        <v>89207</v>
      </c>
      <c r="E148" s="6">
        <v>0</v>
      </c>
      <c r="F148" s="6">
        <v>30152</v>
      </c>
      <c r="G148" s="6">
        <v>1784</v>
      </c>
      <c r="H148" s="6">
        <v>1773</v>
      </c>
      <c r="I148" s="4">
        <v>122916</v>
      </c>
    </row>
    <row r="149" spans="1:9" s="96" customFormat="1" ht="14.1" customHeight="1" x14ac:dyDescent="0.2">
      <c r="A149" s="97">
        <v>2486</v>
      </c>
      <c r="B149" s="98" t="s">
        <v>89</v>
      </c>
      <c r="C149" s="99">
        <v>3143</v>
      </c>
      <c r="D149" s="18">
        <v>205235</v>
      </c>
      <c r="E149" s="6">
        <v>333</v>
      </c>
      <c r="F149" s="6">
        <v>69482</v>
      </c>
      <c r="G149" s="6">
        <v>4105</v>
      </c>
      <c r="H149" s="6">
        <v>360</v>
      </c>
      <c r="I149" s="4">
        <v>279515</v>
      </c>
    </row>
    <row r="150" spans="1:9" s="96" customFormat="1" ht="14.1" customHeight="1" x14ac:dyDescent="0.2">
      <c r="A150" s="97">
        <v>2486</v>
      </c>
      <c r="B150" s="98" t="s">
        <v>89</v>
      </c>
      <c r="C150" s="99">
        <v>3233</v>
      </c>
      <c r="D150" s="18">
        <v>91745</v>
      </c>
      <c r="E150" s="6">
        <v>-1167</v>
      </c>
      <c r="F150" s="6">
        <v>30615</v>
      </c>
      <c r="G150" s="6">
        <v>1834</v>
      </c>
      <c r="H150" s="6">
        <v>572</v>
      </c>
      <c r="I150" s="4">
        <v>123599</v>
      </c>
    </row>
    <row r="151" spans="1:9" s="96" customFormat="1" ht="14.1" customHeight="1" x14ac:dyDescent="0.2">
      <c r="A151" s="15">
        <f t="shared" ref="A151" si="85">A150</f>
        <v>2486</v>
      </c>
      <c r="B151" s="16" t="s">
        <v>90</v>
      </c>
      <c r="C151" s="17"/>
      <c r="D151" s="100">
        <f t="shared" ref="D151:I151" si="86">SUM(D147:D150)</f>
        <v>2972031</v>
      </c>
      <c r="E151" s="101">
        <f t="shared" si="86"/>
        <v>-6667</v>
      </c>
      <c r="F151" s="101">
        <f t="shared" si="86"/>
        <v>1002293</v>
      </c>
      <c r="G151" s="101">
        <f t="shared" si="86"/>
        <v>59439</v>
      </c>
      <c r="H151" s="101">
        <f t="shared" si="86"/>
        <v>105972</v>
      </c>
      <c r="I151" s="2">
        <f t="shared" si="86"/>
        <v>4133068</v>
      </c>
    </row>
    <row r="152" spans="1:9" s="96" customFormat="1" ht="14.1" customHeight="1" x14ac:dyDescent="0.2">
      <c r="A152" s="97">
        <v>2487</v>
      </c>
      <c r="B152" s="98" t="s">
        <v>91</v>
      </c>
      <c r="C152" s="99">
        <v>3113</v>
      </c>
      <c r="D152" s="18">
        <v>3071705</v>
      </c>
      <c r="E152" s="6">
        <v>-2500</v>
      </c>
      <c r="F152" s="6">
        <v>1037391</v>
      </c>
      <c r="G152" s="6">
        <v>61434</v>
      </c>
      <c r="H152" s="6">
        <v>144800</v>
      </c>
      <c r="I152" s="4">
        <v>4312830</v>
      </c>
    </row>
    <row r="153" spans="1:9" s="96" customFormat="1" ht="14.1" customHeight="1" x14ac:dyDescent="0.2">
      <c r="A153" s="97">
        <v>2487</v>
      </c>
      <c r="B153" s="98" t="s">
        <v>91</v>
      </c>
      <c r="C153" s="99">
        <v>3141</v>
      </c>
      <c r="D153" s="18">
        <v>353483</v>
      </c>
      <c r="E153" s="6">
        <v>0</v>
      </c>
      <c r="F153" s="6">
        <v>119477</v>
      </c>
      <c r="G153" s="6">
        <v>7070</v>
      </c>
      <c r="H153" s="6">
        <v>4814</v>
      </c>
      <c r="I153" s="4">
        <v>484844</v>
      </c>
    </row>
    <row r="154" spans="1:9" s="96" customFormat="1" ht="14.1" customHeight="1" x14ac:dyDescent="0.2">
      <c r="A154" s="97">
        <v>2487</v>
      </c>
      <c r="B154" s="98" t="s">
        <v>91</v>
      </c>
      <c r="C154" s="99">
        <v>3143</v>
      </c>
      <c r="D154" s="18">
        <v>282260</v>
      </c>
      <c r="E154" s="6">
        <v>0</v>
      </c>
      <c r="F154" s="6">
        <v>95404</v>
      </c>
      <c r="G154" s="6">
        <v>5645</v>
      </c>
      <c r="H154" s="6">
        <v>550</v>
      </c>
      <c r="I154" s="4">
        <v>383859</v>
      </c>
    </row>
    <row r="155" spans="1:9" s="96" customFormat="1" ht="14.1" customHeight="1" x14ac:dyDescent="0.2">
      <c r="A155" s="15">
        <f t="shared" ref="A155" si="87">A154</f>
        <v>2487</v>
      </c>
      <c r="B155" s="16" t="s">
        <v>92</v>
      </c>
      <c r="C155" s="17"/>
      <c r="D155" s="100">
        <f t="shared" ref="D155:I155" si="88">SUM(D152:D154)</f>
        <v>3707448</v>
      </c>
      <c r="E155" s="101">
        <f t="shared" si="88"/>
        <v>-2500</v>
      </c>
      <c r="F155" s="101">
        <f t="shared" si="88"/>
        <v>1252272</v>
      </c>
      <c r="G155" s="101">
        <f t="shared" si="88"/>
        <v>74149</v>
      </c>
      <c r="H155" s="101">
        <f t="shared" si="88"/>
        <v>150164</v>
      </c>
      <c r="I155" s="2">
        <f t="shared" si="88"/>
        <v>5181533</v>
      </c>
    </row>
    <row r="156" spans="1:9" s="96" customFormat="1" ht="14.1" customHeight="1" x14ac:dyDescent="0.2">
      <c r="A156" s="97">
        <v>2488</v>
      </c>
      <c r="B156" s="98" t="s">
        <v>93</v>
      </c>
      <c r="C156" s="99">
        <v>3113</v>
      </c>
      <c r="D156" s="18">
        <v>2847230</v>
      </c>
      <c r="E156" s="6">
        <v>3500</v>
      </c>
      <c r="F156" s="6">
        <v>963546</v>
      </c>
      <c r="G156" s="6">
        <v>56945</v>
      </c>
      <c r="H156" s="6">
        <v>128008</v>
      </c>
      <c r="I156" s="4">
        <v>3999229</v>
      </c>
    </row>
    <row r="157" spans="1:9" s="96" customFormat="1" ht="14.1" customHeight="1" x14ac:dyDescent="0.2">
      <c r="A157" s="97">
        <v>2488</v>
      </c>
      <c r="B157" s="98" t="s">
        <v>93</v>
      </c>
      <c r="C157" s="99">
        <v>3141</v>
      </c>
      <c r="D157" s="18">
        <v>209727</v>
      </c>
      <c r="E157" s="6">
        <v>1167</v>
      </c>
      <c r="F157" s="6">
        <v>71282</v>
      </c>
      <c r="G157" s="6">
        <v>4194</v>
      </c>
      <c r="H157" s="6">
        <v>2523</v>
      </c>
      <c r="I157" s="4">
        <v>288893</v>
      </c>
    </row>
    <row r="158" spans="1:9" s="96" customFormat="1" ht="14.1" customHeight="1" x14ac:dyDescent="0.2">
      <c r="A158" s="97">
        <v>2488</v>
      </c>
      <c r="B158" s="98" t="s">
        <v>93</v>
      </c>
      <c r="C158" s="99">
        <v>3143</v>
      </c>
      <c r="D158" s="18">
        <v>258120</v>
      </c>
      <c r="E158" s="6">
        <v>333</v>
      </c>
      <c r="F158" s="6">
        <v>87357</v>
      </c>
      <c r="G158" s="6">
        <v>5162</v>
      </c>
      <c r="H158" s="6">
        <v>475</v>
      </c>
      <c r="I158" s="4">
        <v>351447</v>
      </c>
    </row>
    <row r="159" spans="1:9" s="96" customFormat="1" ht="14.1" customHeight="1" x14ac:dyDescent="0.2">
      <c r="A159" s="15">
        <f t="shared" ref="A159" si="89">A158</f>
        <v>2488</v>
      </c>
      <c r="B159" s="16" t="s">
        <v>94</v>
      </c>
      <c r="C159" s="17"/>
      <c r="D159" s="100">
        <f t="shared" ref="D159:I159" si="90">SUM(D156:D158)</f>
        <v>3315077</v>
      </c>
      <c r="E159" s="101">
        <f t="shared" si="90"/>
        <v>5000</v>
      </c>
      <c r="F159" s="101">
        <f t="shared" si="90"/>
        <v>1122185</v>
      </c>
      <c r="G159" s="101">
        <f t="shared" si="90"/>
        <v>66301</v>
      </c>
      <c r="H159" s="101">
        <f t="shared" si="90"/>
        <v>131006</v>
      </c>
      <c r="I159" s="2">
        <f t="shared" si="90"/>
        <v>4639569</v>
      </c>
    </row>
    <row r="160" spans="1:9" s="96" customFormat="1" ht="14.1" customHeight="1" x14ac:dyDescent="0.2">
      <c r="A160" s="97">
        <v>2472</v>
      </c>
      <c r="B160" s="98" t="s">
        <v>95</v>
      </c>
      <c r="C160" s="99">
        <v>3113</v>
      </c>
      <c r="D160" s="18">
        <v>3644199</v>
      </c>
      <c r="E160" s="6">
        <v>79133</v>
      </c>
      <c r="F160" s="6">
        <v>1242443</v>
      </c>
      <c r="G160" s="6">
        <v>72884</v>
      </c>
      <c r="H160" s="6">
        <v>130117</v>
      </c>
      <c r="I160" s="4">
        <v>5168776</v>
      </c>
    </row>
    <row r="161" spans="1:9" s="96" customFormat="1" ht="14.1" customHeight="1" x14ac:dyDescent="0.2">
      <c r="A161" s="97">
        <v>2472</v>
      </c>
      <c r="B161" s="98" t="s">
        <v>95</v>
      </c>
      <c r="C161" s="99">
        <v>3141</v>
      </c>
      <c r="D161" s="18">
        <v>212432</v>
      </c>
      <c r="E161" s="6">
        <v>1667</v>
      </c>
      <c r="F161" s="6">
        <v>72366</v>
      </c>
      <c r="G161" s="6">
        <v>4249</v>
      </c>
      <c r="H161" s="6">
        <v>2571</v>
      </c>
      <c r="I161" s="4">
        <v>293285</v>
      </c>
    </row>
    <row r="162" spans="1:9" s="96" customFormat="1" ht="14.1" customHeight="1" x14ac:dyDescent="0.2">
      <c r="A162" s="97">
        <v>2472</v>
      </c>
      <c r="B162" s="98" t="s">
        <v>95</v>
      </c>
      <c r="C162" s="99">
        <v>3143</v>
      </c>
      <c r="D162" s="18">
        <v>340456</v>
      </c>
      <c r="E162" s="6">
        <v>2500</v>
      </c>
      <c r="F162" s="6">
        <v>115919</v>
      </c>
      <c r="G162" s="6">
        <v>6809</v>
      </c>
      <c r="H162" s="6">
        <v>475</v>
      </c>
      <c r="I162" s="4">
        <v>466159</v>
      </c>
    </row>
    <row r="163" spans="1:9" s="96" customFormat="1" ht="14.1" customHeight="1" x14ac:dyDescent="0.2">
      <c r="A163" s="15">
        <f t="shared" ref="A163" si="91">A162</f>
        <v>2472</v>
      </c>
      <c r="B163" s="16" t="s">
        <v>96</v>
      </c>
      <c r="C163" s="17"/>
      <c r="D163" s="100">
        <f t="shared" ref="D163:I163" si="92">SUM(D160:D162)</f>
        <v>4197087</v>
      </c>
      <c r="E163" s="101">
        <f t="shared" si="92"/>
        <v>83300</v>
      </c>
      <c r="F163" s="101">
        <f t="shared" si="92"/>
        <v>1430728</v>
      </c>
      <c r="G163" s="101">
        <f t="shared" si="92"/>
        <v>83942</v>
      </c>
      <c r="H163" s="101">
        <f t="shared" si="92"/>
        <v>133163</v>
      </c>
      <c r="I163" s="2">
        <f t="shared" si="92"/>
        <v>5928220</v>
      </c>
    </row>
    <row r="164" spans="1:9" s="96" customFormat="1" ht="14.1" customHeight="1" x14ac:dyDescent="0.2">
      <c r="A164" s="97">
        <v>2489</v>
      </c>
      <c r="B164" s="98" t="s">
        <v>97</v>
      </c>
      <c r="C164" s="99">
        <v>3113</v>
      </c>
      <c r="D164" s="18">
        <v>3540898</v>
      </c>
      <c r="E164" s="6">
        <v>24167</v>
      </c>
      <c r="F164" s="6">
        <v>1204992</v>
      </c>
      <c r="G164" s="6">
        <v>70818</v>
      </c>
      <c r="H164" s="6">
        <v>176192</v>
      </c>
      <c r="I164" s="4">
        <v>5017067</v>
      </c>
    </row>
    <row r="165" spans="1:9" s="96" customFormat="1" ht="14.1" customHeight="1" x14ac:dyDescent="0.2">
      <c r="A165" s="97">
        <v>2489</v>
      </c>
      <c r="B165" s="98" t="s">
        <v>97</v>
      </c>
      <c r="C165" s="99">
        <v>3141</v>
      </c>
      <c r="D165" s="18">
        <v>313052</v>
      </c>
      <c r="E165" s="6">
        <v>0</v>
      </c>
      <c r="F165" s="6">
        <v>105812</v>
      </c>
      <c r="G165" s="6">
        <v>6261</v>
      </c>
      <c r="H165" s="6">
        <v>4137</v>
      </c>
      <c r="I165" s="4">
        <v>429262</v>
      </c>
    </row>
    <row r="166" spans="1:9" s="96" customFormat="1" ht="14.1" customHeight="1" x14ac:dyDescent="0.2">
      <c r="A166" s="97">
        <v>2489</v>
      </c>
      <c r="B166" s="98" t="s">
        <v>97</v>
      </c>
      <c r="C166" s="99">
        <v>3143</v>
      </c>
      <c r="D166" s="18">
        <v>312738</v>
      </c>
      <c r="E166" s="6">
        <v>1667</v>
      </c>
      <c r="F166" s="6">
        <v>106269</v>
      </c>
      <c r="G166" s="6">
        <v>6255</v>
      </c>
      <c r="H166" s="6">
        <v>680</v>
      </c>
      <c r="I166" s="4">
        <v>427609</v>
      </c>
    </row>
    <row r="167" spans="1:9" s="96" customFormat="1" ht="14.1" customHeight="1" x14ac:dyDescent="0.2">
      <c r="A167" s="15">
        <f t="shared" ref="A167" si="93">A166</f>
        <v>2489</v>
      </c>
      <c r="B167" s="16" t="s">
        <v>98</v>
      </c>
      <c r="C167" s="17"/>
      <c r="D167" s="100">
        <f t="shared" ref="D167:I167" si="94">SUM(D164:D166)</f>
        <v>4166688</v>
      </c>
      <c r="E167" s="101">
        <f t="shared" si="94"/>
        <v>25834</v>
      </c>
      <c r="F167" s="101">
        <f t="shared" si="94"/>
        <v>1417073</v>
      </c>
      <c r="G167" s="101">
        <f t="shared" si="94"/>
        <v>83334</v>
      </c>
      <c r="H167" s="101">
        <f t="shared" si="94"/>
        <v>181009</v>
      </c>
      <c r="I167" s="2">
        <f t="shared" si="94"/>
        <v>5873938</v>
      </c>
    </row>
    <row r="168" spans="1:9" s="96" customFormat="1" ht="14.1" customHeight="1" x14ac:dyDescent="0.2">
      <c r="A168" s="97">
        <v>2473</v>
      </c>
      <c r="B168" s="98" t="s">
        <v>99</v>
      </c>
      <c r="C168" s="99">
        <v>3113</v>
      </c>
      <c r="D168" s="18">
        <v>5057137</v>
      </c>
      <c r="E168" s="6">
        <v>-6667</v>
      </c>
      <c r="F168" s="6">
        <v>1707059</v>
      </c>
      <c r="G168" s="6">
        <v>101142</v>
      </c>
      <c r="H168" s="6">
        <v>221650</v>
      </c>
      <c r="I168" s="4">
        <v>7080321</v>
      </c>
    </row>
    <row r="169" spans="1:9" s="96" customFormat="1" ht="14.1" customHeight="1" x14ac:dyDescent="0.2">
      <c r="A169" s="97">
        <v>2473</v>
      </c>
      <c r="B169" s="98" t="s">
        <v>99</v>
      </c>
      <c r="C169" s="99">
        <v>3141</v>
      </c>
      <c r="D169" s="18">
        <v>145524</v>
      </c>
      <c r="E169" s="6">
        <v>0</v>
      </c>
      <c r="F169" s="6">
        <v>49187</v>
      </c>
      <c r="G169" s="6">
        <v>2910</v>
      </c>
      <c r="H169" s="6">
        <v>3317</v>
      </c>
      <c r="I169" s="4">
        <v>200938</v>
      </c>
    </row>
    <row r="170" spans="1:9" s="96" customFormat="1" ht="14.1" customHeight="1" x14ac:dyDescent="0.2">
      <c r="A170" s="97">
        <v>2473</v>
      </c>
      <c r="B170" s="98" t="s">
        <v>99</v>
      </c>
      <c r="C170" s="99">
        <v>3143</v>
      </c>
      <c r="D170" s="18">
        <v>417198</v>
      </c>
      <c r="E170" s="6">
        <v>0</v>
      </c>
      <c r="F170" s="6">
        <v>141012</v>
      </c>
      <c r="G170" s="6">
        <v>8344</v>
      </c>
      <c r="H170" s="6">
        <v>1050</v>
      </c>
      <c r="I170" s="4">
        <v>567604</v>
      </c>
    </row>
    <row r="171" spans="1:9" s="96" customFormat="1" ht="14.1" customHeight="1" x14ac:dyDescent="0.2">
      <c r="A171" s="15">
        <f t="shared" ref="A171" si="95">A170</f>
        <v>2473</v>
      </c>
      <c r="B171" s="16" t="s">
        <v>100</v>
      </c>
      <c r="C171" s="17"/>
      <c r="D171" s="100">
        <f t="shared" ref="D171:I171" si="96">SUM(D168:D170)</f>
        <v>5619859</v>
      </c>
      <c r="E171" s="101">
        <f t="shared" si="96"/>
        <v>-6667</v>
      </c>
      <c r="F171" s="101">
        <f t="shared" si="96"/>
        <v>1897258</v>
      </c>
      <c r="G171" s="101">
        <f t="shared" si="96"/>
        <v>112396</v>
      </c>
      <c r="H171" s="101">
        <f t="shared" si="96"/>
        <v>226017</v>
      </c>
      <c r="I171" s="2">
        <f t="shared" si="96"/>
        <v>7848863</v>
      </c>
    </row>
    <row r="172" spans="1:9" s="96" customFormat="1" ht="14.1" customHeight="1" x14ac:dyDescent="0.2">
      <c r="A172" s="97">
        <v>2490</v>
      </c>
      <c r="B172" s="98" t="s">
        <v>101</v>
      </c>
      <c r="C172" s="99">
        <v>3113</v>
      </c>
      <c r="D172" s="18">
        <v>2969609</v>
      </c>
      <c r="E172" s="6">
        <v>6667</v>
      </c>
      <c r="F172" s="6">
        <v>1005981</v>
      </c>
      <c r="G172" s="6">
        <v>59392</v>
      </c>
      <c r="H172" s="6">
        <v>128100</v>
      </c>
      <c r="I172" s="4">
        <v>4169749</v>
      </c>
    </row>
    <row r="173" spans="1:9" s="96" customFormat="1" ht="14.1" customHeight="1" x14ac:dyDescent="0.2">
      <c r="A173" s="97">
        <v>2490</v>
      </c>
      <c r="B173" s="98" t="s">
        <v>101</v>
      </c>
      <c r="C173" s="99">
        <v>3141</v>
      </c>
      <c r="D173" s="18">
        <v>239369</v>
      </c>
      <c r="E173" s="6">
        <v>0</v>
      </c>
      <c r="F173" s="6">
        <v>80906</v>
      </c>
      <c r="G173" s="6">
        <v>4787</v>
      </c>
      <c r="H173" s="6">
        <v>2958</v>
      </c>
      <c r="I173" s="4">
        <v>328020</v>
      </c>
    </row>
    <row r="174" spans="1:9" s="96" customFormat="1" ht="14.1" customHeight="1" x14ac:dyDescent="0.2">
      <c r="A174" s="97">
        <v>2490</v>
      </c>
      <c r="B174" s="98" t="s">
        <v>101</v>
      </c>
      <c r="C174" s="99">
        <v>3143</v>
      </c>
      <c r="D174" s="18">
        <v>263766</v>
      </c>
      <c r="E174" s="6">
        <v>2500</v>
      </c>
      <c r="F174" s="6">
        <v>89997</v>
      </c>
      <c r="G174" s="6">
        <v>5275</v>
      </c>
      <c r="H174" s="6">
        <v>470</v>
      </c>
      <c r="I174" s="4">
        <v>362008</v>
      </c>
    </row>
    <row r="175" spans="1:9" s="96" customFormat="1" ht="14.1" customHeight="1" x14ac:dyDescent="0.2">
      <c r="A175" s="15">
        <f t="shared" ref="A175" si="97">A174</f>
        <v>2490</v>
      </c>
      <c r="B175" s="16" t="s">
        <v>102</v>
      </c>
      <c r="C175" s="17"/>
      <c r="D175" s="100">
        <f t="shared" ref="D175:I175" si="98">SUM(D172:D174)</f>
        <v>3472744</v>
      </c>
      <c r="E175" s="101">
        <f t="shared" si="98"/>
        <v>9167</v>
      </c>
      <c r="F175" s="101">
        <f t="shared" si="98"/>
        <v>1176884</v>
      </c>
      <c r="G175" s="101">
        <f t="shared" si="98"/>
        <v>69454</v>
      </c>
      <c r="H175" s="101">
        <f t="shared" si="98"/>
        <v>131528</v>
      </c>
      <c r="I175" s="2">
        <f t="shared" si="98"/>
        <v>4859777</v>
      </c>
    </row>
    <row r="176" spans="1:9" s="96" customFormat="1" ht="14.1" customHeight="1" x14ac:dyDescent="0.2">
      <c r="A176" s="97">
        <v>2310</v>
      </c>
      <c r="B176" s="98" t="s">
        <v>103</v>
      </c>
      <c r="C176" s="99">
        <v>3114</v>
      </c>
      <c r="D176" s="18">
        <v>3551985</v>
      </c>
      <c r="E176" s="6">
        <v>3333</v>
      </c>
      <c r="F176" s="6">
        <v>1201697</v>
      </c>
      <c r="G176" s="6">
        <v>71039</v>
      </c>
      <c r="H176" s="6">
        <v>64550</v>
      </c>
      <c r="I176" s="4">
        <v>4892604</v>
      </c>
    </row>
    <row r="177" spans="1:9" s="96" customFormat="1" ht="14.1" customHeight="1" x14ac:dyDescent="0.2">
      <c r="A177" s="97">
        <v>2310</v>
      </c>
      <c r="B177" s="98" t="s">
        <v>103</v>
      </c>
      <c r="C177" s="99">
        <v>3141</v>
      </c>
      <c r="D177" s="18">
        <v>8216</v>
      </c>
      <c r="E177" s="6">
        <v>0</v>
      </c>
      <c r="F177" s="6">
        <v>2777</v>
      </c>
      <c r="G177" s="6">
        <v>164</v>
      </c>
      <c r="H177" s="6">
        <v>95</v>
      </c>
      <c r="I177" s="4">
        <v>11252</v>
      </c>
    </row>
    <row r="178" spans="1:9" s="96" customFormat="1" ht="14.1" customHeight="1" x14ac:dyDescent="0.2">
      <c r="A178" s="97">
        <v>2310</v>
      </c>
      <c r="B178" s="98" t="s">
        <v>103</v>
      </c>
      <c r="C178" s="99">
        <v>3143</v>
      </c>
      <c r="D178" s="18">
        <v>154605</v>
      </c>
      <c r="E178" s="6">
        <v>0</v>
      </c>
      <c r="F178" s="6">
        <v>52256</v>
      </c>
      <c r="G178" s="6">
        <v>3092</v>
      </c>
      <c r="H178" s="6">
        <v>150</v>
      </c>
      <c r="I178" s="4">
        <v>210103</v>
      </c>
    </row>
    <row r="179" spans="1:9" s="96" customFormat="1" ht="14.1" customHeight="1" x14ac:dyDescent="0.2">
      <c r="A179" s="15">
        <f t="shared" ref="A179" si="99">A178</f>
        <v>2310</v>
      </c>
      <c r="B179" s="16" t="s">
        <v>104</v>
      </c>
      <c r="C179" s="17"/>
      <c r="D179" s="100">
        <f t="shared" ref="D179:I179" si="100">SUM(D176:D178)</f>
        <v>3714806</v>
      </c>
      <c r="E179" s="101">
        <f t="shared" si="100"/>
        <v>3333</v>
      </c>
      <c r="F179" s="101">
        <f t="shared" si="100"/>
        <v>1256730</v>
      </c>
      <c r="G179" s="101">
        <f t="shared" si="100"/>
        <v>74295</v>
      </c>
      <c r="H179" s="101">
        <f t="shared" si="100"/>
        <v>64795</v>
      </c>
      <c r="I179" s="2">
        <f t="shared" si="100"/>
        <v>5113959</v>
      </c>
    </row>
    <row r="180" spans="1:9" s="96" customFormat="1" ht="14.1" customHeight="1" x14ac:dyDescent="0.2">
      <c r="A180" s="97">
        <v>2313</v>
      </c>
      <c r="B180" s="98" t="s">
        <v>105</v>
      </c>
      <c r="C180" s="99">
        <v>3231</v>
      </c>
      <c r="D180" s="18">
        <v>5977988</v>
      </c>
      <c r="E180" s="6">
        <v>46667</v>
      </c>
      <c r="F180" s="6">
        <v>2031545</v>
      </c>
      <c r="G180" s="6">
        <v>119559</v>
      </c>
      <c r="H180" s="6">
        <v>27992</v>
      </c>
      <c r="I180" s="4">
        <v>8203751</v>
      </c>
    </row>
    <row r="181" spans="1:9" s="96" customFormat="1" ht="14.1" customHeight="1" x14ac:dyDescent="0.2">
      <c r="A181" s="15">
        <f t="shared" ref="A181" si="101">A180</f>
        <v>2313</v>
      </c>
      <c r="B181" s="16" t="s">
        <v>106</v>
      </c>
      <c r="C181" s="17"/>
      <c r="D181" s="100">
        <f t="shared" ref="D181:I181" si="102">SUM(D180:D180)</f>
        <v>5977988</v>
      </c>
      <c r="E181" s="101">
        <f t="shared" si="102"/>
        <v>46667</v>
      </c>
      <c r="F181" s="101">
        <f t="shared" si="102"/>
        <v>2031545</v>
      </c>
      <c r="G181" s="101">
        <f t="shared" si="102"/>
        <v>119559</v>
      </c>
      <c r="H181" s="101">
        <f t="shared" si="102"/>
        <v>27992</v>
      </c>
      <c r="I181" s="2">
        <f t="shared" si="102"/>
        <v>8203751</v>
      </c>
    </row>
    <row r="182" spans="1:9" s="96" customFormat="1" ht="14.1" customHeight="1" x14ac:dyDescent="0.2">
      <c r="A182" s="97">
        <v>2431</v>
      </c>
      <c r="B182" s="98" t="s">
        <v>107</v>
      </c>
      <c r="C182" s="99">
        <v>3111</v>
      </c>
      <c r="D182" s="18">
        <v>835986</v>
      </c>
      <c r="E182" s="6">
        <v>7560</v>
      </c>
      <c r="F182" s="6">
        <v>285118</v>
      </c>
      <c r="G182" s="6">
        <v>16719</v>
      </c>
      <c r="H182" s="6">
        <v>11200</v>
      </c>
      <c r="I182" s="4">
        <v>1156583</v>
      </c>
    </row>
    <row r="183" spans="1:9" s="96" customFormat="1" ht="14.1" customHeight="1" x14ac:dyDescent="0.2">
      <c r="A183" s="97">
        <v>2431</v>
      </c>
      <c r="B183" s="98" t="s">
        <v>107</v>
      </c>
      <c r="C183" s="99">
        <v>3141</v>
      </c>
      <c r="D183" s="18">
        <v>121392</v>
      </c>
      <c r="E183" s="6">
        <v>0</v>
      </c>
      <c r="F183" s="6">
        <v>41030</v>
      </c>
      <c r="G183" s="6">
        <v>2427</v>
      </c>
      <c r="H183" s="6">
        <v>928</v>
      </c>
      <c r="I183" s="4">
        <v>165777</v>
      </c>
    </row>
    <row r="184" spans="1:9" s="96" customFormat="1" ht="14.1" customHeight="1" x14ac:dyDescent="0.2">
      <c r="A184" s="15">
        <f t="shared" ref="A184" si="103">A183</f>
        <v>2431</v>
      </c>
      <c r="B184" s="16" t="s">
        <v>108</v>
      </c>
      <c r="C184" s="17"/>
      <c r="D184" s="100">
        <f t="shared" ref="D184:I184" si="104">SUM(D182:D183)</f>
        <v>957378</v>
      </c>
      <c r="E184" s="101">
        <f t="shared" si="104"/>
        <v>7560</v>
      </c>
      <c r="F184" s="101">
        <f t="shared" si="104"/>
        <v>326148</v>
      </c>
      <c r="G184" s="101">
        <f t="shared" si="104"/>
        <v>19146</v>
      </c>
      <c r="H184" s="101">
        <f t="shared" si="104"/>
        <v>12128</v>
      </c>
      <c r="I184" s="2">
        <f t="shared" si="104"/>
        <v>1322360</v>
      </c>
    </row>
    <row r="185" spans="1:9" s="96" customFormat="1" ht="14.1" customHeight="1" x14ac:dyDescent="0.2">
      <c r="A185" s="97">
        <v>2434</v>
      </c>
      <c r="B185" s="98" t="s">
        <v>109</v>
      </c>
      <c r="C185" s="99">
        <v>3111</v>
      </c>
      <c r="D185" s="18">
        <v>1682710</v>
      </c>
      <c r="E185" s="6">
        <v>0</v>
      </c>
      <c r="F185" s="6">
        <v>568756</v>
      </c>
      <c r="G185" s="6">
        <v>33654</v>
      </c>
      <c r="H185" s="6">
        <v>21933</v>
      </c>
      <c r="I185" s="4">
        <v>2307053</v>
      </c>
    </row>
    <row r="186" spans="1:9" s="96" customFormat="1" ht="14.1" customHeight="1" x14ac:dyDescent="0.2">
      <c r="A186" s="97">
        <v>2434</v>
      </c>
      <c r="B186" s="98" t="s">
        <v>109</v>
      </c>
      <c r="C186" s="99">
        <v>3141</v>
      </c>
      <c r="D186" s="18">
        <v>251048</v>
      </c>
      <c r="E186" s="6">
        <v>0</v>
      </c>
      <c r="F186" s="6">
        <v>84854</v>
      </c>
      <c r="G186" s="6">
        <v>5021</v>
      </c>
      <c r="H186" s="6">
        <v>1677</v>
      </c>
      <c r="I186" s="4">
        <v>342600</v>
      </c>
    </row>
    <row r="187" spans="1:9" s="96" customFormat="1" ht="14.1" customHeight="1" x14ac:dyDescent="0.2">
      <c r="A187" s="15">
        <f t="shared" ref="A187" si="105">A186</f>
        <v>2434</v>
      </c>
      <c r="B187" s="16" t="s">
        <v>110</v>
      </c>
      <c r="C187" s="17"/>
      <c r="D187" s="100">
        <f t="shared" ref="D187:I187" si="106">SUM(D185:D186)</f>
        <v>1933758</v>
      </c>
      <c r="E187" s="101">
        <f t="shared" si="106"/>
        <v>0</v>
      </c>
      <c r="F187" s="101">
        <f t="shared" si="106"/>
        <v>653610</v>
      </c>
      <c r="G187" s="101">
        <f t="shared" si="106"/>
        <v>38675</v>
      </c>
      <c r="H187" s="101">
        <f t="shared" si="106"/>
        <v>23610</v>
      </c>
      <c r="I187" s="2">
        <f t="shared" si="106"/>
        <v>2649653</v>
      </c>
    </row>
    <row r="188" spans="1:9" s="96" customFormat="1" ht="14.1" customHeight="1" x14ac:dyDescent="0.2">
      <c r="A188" s="97">
        <v>2484</v>
      </c>
      <c r="B188" s="98" t="s">
        <v>111</v>
      </c>
      <c r="C188" s="99">
        <v>3113</v>
      </c>
      <c r="D188" s="18">
        <v>4957339</v>
      </c>
      <c r="E188" s="6">
        <v>45696</v>
      </c>
      <c r="F188" s="6">
        <v>1691025</v>
      </c>
      <c r="G188" s="6">
        <v>99147</v>
      </c>
      <c r="H188" s="6">
        <v>281667</v>
      </c>
      <c r="I188" s="4">
        <v>7074874</v>
      </c>
    </row>
    <row r="189" spans="1:9" s="96" customFormat="1" ht="14.1" customHeight="1" x14ac:dyDescent="0.2">
      <c r="A189" s="97">
        <v>2484</v>
      </c>
      <c r="B189" s="98" t="s">
        <v>111</v>
      </c>
      <c r="C189" s="99">
        <v>3141</v>
      </c>
      <c r="D189" s="18">
        <v>405452</v>
      </c>
      <c r="E189" s="6">
        <v>6667</v>
      </c>
      <c r="F189" s="6">
        <v>139296</v>
      </c>
      <c r="G189" s="6">
        <v>8109</v>
      </c>
      <c r="H189" s="6">
        <v>5829</v>
      </c>
      <c r="I189" s="4">
        <v>565353</v>
      </c>
    </row>
    <row r="190" spans="1:9" s="96" customFormat="1" ht="14.1" customHeight="1" x14ac:dyDescent="0.2">
      <c r="A190" s="97">
        <v>2484</v>
      </c>
      <c r="B190" s="98" t="s">
        <v>111</v>
      </c>
      <c r="C190" s="99">
        <v>3143</v>
      </c>
      <c r="D190" s="18">
        <v>562645</v>
      </c>
      <c r="E190" s="6">
        <v>6667</v>
      </c>
      <c r="F190" s="6">
        <v>192427</v>
      </c>
      <c r="G190" s="6">
        <v>11253</v>
      </c>
      <c r="H190" s="6">
        <v>965</v>
      </c>
      <c r="I190" s="4">
        <v>773957</v>
      </c>
    </row>
    <row r="191" spans="1:9" s="96" customFormat="1" ht="14.1" customHeight="1" x14ac:dyDescent="0.2">
      <c r="A191" s="15">
        <f t="shared" ref="A191" si="107">A190</f>
        <v>2484</v>
      </c>
      <c r="B191" s="16" t="s">
        <v>112</v>
      </c>
      <c r="C191" s="17"/>
      <c r="D191" s="100">
        <f t="shared" ref="D191:I191" si="108">SUM(D188:D190)</f>
        <v>5925436</v>
      </c>
      <c r="E191" s="101">
        <f t="shared" si="108"/>
        <v>59030</v>
      </c>
      <c r="F191" s="101">
        <f t="shared" si="108"/>
        <v>2022748</v>
      </c>
      <c r="G191" s="101">
        <f t="shared" si="108"/>
        <v>118509</v>
      </c>
      <c r="H191" s="101">
        <f t="shared" si="108"/>
        <v>288461</v>
      </c>
      <c r="I191" s="2">
        <f t="shared" si="108"/>
        <v>8414184</v>
      </c>
    </row>
    <row r="192" spans="1:9" s="96" customFormat="1" ht="14.1" customHeight="1" x14ac:dyDescent="0.2">
      <c r="A192" s="97">
        <v>2401</v>
      </c>
      <c r="B192" s="98" t="s">
        <v>113</v>
      </c>
      <c r="C192" s="99">
        <v>3111</v>
      </c>
      <c r="D192" s="18">
        <v>398833</v>
      </c>
      <c r="E192" s="6">
        <v>5833</v>
      </c>
      <c r="F192" s="6">
        <v>136777</v>
      </c>
      <c r="G192" s="6">
        <v>7977</v>
      </c>
      <c r="H192" s="6">
        <v>5600</v>
      </c>
      <c r="I192" s="4">
        <v>555020</v>
      </c>
    </row>
    <row r="193" spans="1:9" s="96" customFormat="1" ht="14.1" customHeight="1" x14ac:dyDescent="0.2">
      <c r="A193" s="97">
        <v>2401</v>
      </c>
      <c r="B193" s="98" t="s">
        <v>113</v>
      </c>
      <c r="C193" s="99">
        <v>3141</v>
      </c>
      <c r="D193" s="18">
        <v>73499</v>
      </c>
      <c r="E193" s="6">
        <v>0</v>
      </c>
      <c r="F193" s="6">
        <v>24843</v>
      </c>
      <c r="G193" s="6">
        <v>1470</v>
      </c>
      <c r="H193" s="6">
        <v>445</v>
      </c>
      <c r="I193" s="4">
        <v>100257</v>
      </c>
    </row>
    <row r="194" spans="1:9" s="96" customFormat="1" ht="14.1" customHeight="1" x14ac:dyDescent="0.2">
      <c r="A194" s="15">
        <f t="shared" ref="A194" si="109">A193</f>
        <v>2401</v>
      </c>
      <c r="B194" s="16" t="s">
        <v>114</v>
      </c>
      <c r="C194" s="17"/>
      <c r="D194" s="100">
        <f t="shared" ref="D194:I194" si="110">SUM(D192:D193)</f>
        <v>472332</v>
      </c>
      <c r="E194" s="101">
        <f t="shared" si="110"/>
        <v>5833</v>
      </c>
      <c r="F194" s="101">
        <f t="shared" si="110"/>
        <v>161620</v>
      </c>
      <c r="G194" s="101">
        <f t="shared" si="110"/>
        <v>9447</v>
      </c>
      <c r="H194" s="101">
        <f t="shared" si="110"/>
        <v>6045</v>
      </c>
      <c r="I194" s="2">
        <f t="shared" si="110"/>
        <v>655277</v>
      </c>
    </row>
    <row r="195" spans="1:9" s="96" customFormat="1" ht="14.1" customHeight="1" x14ac:dyDescent="0.2">
      <c r="A195" s="97">
        <v>2449</v>
      </c>
      <c r="B195" s="98" t="s">
        <v>115</v>
      </c>
      <c r="C195" s="99">
        <v>3111</v>
      </c>
      <c r="D195" s="18">
        <v>354375</v>
      </c>
      <c r="E195" s="6">
        <v>0</v>
      </c>
      <c r="F195" s="6">
        <v>119779</v>
      </c>
      <c r="G195" s="6">
        <v>7087</v>
      </c>
      <c r="H195" s="6">
        <v>5017</v>
      </c>
      <c r="I195" s="4">
        <v>486258</v>
      </c>
    </row>
    <row r="196" spans="1:9" s="96" customFormat="1" ht="14.1" customHeight="1" x14ac:dyDescent="0.2">
      <c r="A196" s="97">
        <v>2449</v>
      </c>
      <c r="B196" s="98" t="s">
        <v>115</v>
      </c>
      <c r="C196" s="99">
        <v>3117</v>
      </c>
      <c r="D196" s="18">
        <v>543495</v>
      </c>
      <c r="E196" s="6">
        <v>35000</v>
      </c>
      <c r="F196" s="6">
        <v>195532</v>
      </c>
      <c r="G196" s="6">
        <v>10870</v>
      </c>
      <c r="H196" s="6">
        <v>24500</v>
      </c>
      <c r="I196" s="4">
        <v>809397</v>
      </c>
    </row>
    <row r="197" spans="1:9" s="96" customFormat="1" ht="14.1" customHeight="1" x14ac:dyDescent="0.2">
      <c r="A197" s="97">
        <v>2449</v>
      </c>
      <c r="B197" s="98" t="s">
        <v>115</v>
      </c>
      <c r="C197" s="99">
        <v>3141</v>
      </c>
      <c r="D197" s="18">
        <v>129888</v>
      </c>
      <c r="E197" s="6">
        <v>0</v>
      </c>
      <c r="F197" s="6">
        <v>43902</v>
      </c>
      <c r="G197" s="6">
        <v>2597</v>
      </c>
      <c r="H197" s="6">
        <v>899</v>
      </c>
      <c r="I197" s="4">
        <v>177286</v>
      </c>
    </row>
    <row r="198" spans="1:9" s="96" customFormat="1" ht="14.1" customHeight="1" x14ac:dyDescent="0.2">
      <c r="A198" s="97">
        <v>2449</v>
      </c>
      <c r="B198" s="98" t="s">
        <v>115</v>
      </c>
      <c r="C198" s="99">
        <v>3143</v>
      </c>
      <c r="D198" s="18">
        <v>84554</v>
      </c>
      <c r="E198" s="6">
        <v>0</v>
      </c>
      <c r="F198" s="6">
        <v>28579</v>
      </c>
      <c r="G198" s="6">
        <v>1691</v>
      </c>
      <c r="H198" s="6">
        <v>150</v>
      </c>
      <c r="I198" s="4">
        <v>114974</v>
      </c>
    </row>
    <row r="199" spans="1:9" s="96" customFormat="1" ht="14.1" customHeight="1" x14ac:dyDescent="0.2">
      <c r="A199" s="15">
        <f t="shared" ref="A199" si="111">A198</f>
        <v>2449</v>
      </c>
      <c r="B199" s="16" t="s">
        <v>116</v>
      </c>
      <c r="C199" s="17"/>
      <c r="D199" s="100">
        <f t="shared" ref="D199:I199" si="112">SUM(D195:D198)</f>
        <v>1112312</v>
      </c>
      <c r="E199" s="101">
        <f t="shared" si="112"/>
        <v>35000</v>
      </c>
      <c r="F199" s="101">
        <f t="shared" si="112"/>
        <v>387792</v>
      </c>
      <c r="G199" s="101">
        <f t="shared" si="112"/>
        <v>22245</v>
      </c>
      <c r="H199" s="101">
        <f t="shared" si="112"/>
        <v>30566</v>
      </c>
      <c r="I199" s="2">
        <f t="shared" si="112"/>
        <v>1587915</v>
      </c>
    </row>
    <row r="200" spans="1:9" s="96" customFormat="1" ht="14.1" customHeight="1" x14ac:dyDescent="0.2">
      <c r="A200" s="97">
        <v>2318</v>
      </c>
      <c r="B200" s="98" t="s">
        <v>117</v>
      </c>
      <c r="C200" s="99">
        <v>3111</v>
      </c>
      <c r="D200" s="18">
        <v>876295</v>
      </c>
      <c r="E200" s="6">
        <v>1517</v>
      </c>
      <c r="F200" s="6">
        <v>296701</v>
      </c>
      <c r="G200" s="6">
        <v>17525</v>
      </c>
      <c r="H200" s="6">
        <v>12392</v>
      </c>
      <c r="I200" s="4">
        <v>1204430</v>
      </c>
    </row>
    <row r="201" spans="1:9" s="96" customFormat="1" ht="14.1" customHeight="1" x14ac:dyDescent="0.2">
      <c r="A201" s="97">
        <v>2318</v>
      </c>
      <c r="B201" s="98" t="s">
        <v>117</v>
      </c>
      <c r="C201" s="99">
        <v>3141</v>
      </c>
      <c r="D201" s="18">
        <v>121202</v>
      </c>
      <c r="E201" s="6">
        <v>190</v>
      </c>
      <c r="F201" s="6">
        <v>41030</v>
      </c>
      <c r="G201" s="6">
        <v>2424</v>
      </c>
      <c r="H201" s="6">
        <v>928</v>
      </c>
      <c r="I201" s="4">
        <v>165774</v>
      </c>
    </row>
    <row r="202" spans="1:9" s="96" customFormat="1" ht="14.1" customHeight="1" x14ac:dyDescent="0.2">
      <c r="A202" s="15">
        <f t="shared" ref="A202" si="113">A201</f>
        <v>2318</v>
      </c>
      <c r="B202" s="16" t="s">
        <v>118</v>
      </c>
      <c r="C202" s="17"/>
      <c r="D202" s="100">
        <f t="shared" ref="D202:I202" si="114">SUM(D200:D201)</f>
        <v>997497</v>
      </c>
      <c r="E202" s="101">
        <f t="shared" si="114"/>
        <v>1707</v>
      </c>
      <c r="F202" s="101">
        <f t="shared" si="114"/>
        <v>337731</v>
      </c>
      <c r="G202" s="101">
        <f t="shared" si="114"/>
        <v>19949</v>
      </c>
      <c r="H202" s="101">
        <f t="shared" si="114"/>
        <v>13320</v>
      </c>
      <c r="I202" s="2">
        <f t="shared" si="114"/>
        <v>1370204</v>
      </c>
    </row>
    <row r="203" spans="1:9" s="96" customFormat="1" ht="14.1" customHeight="1" x14ac:dyDescent="0.2">
      <c r="A203" s="97">
        <v>2452</v>
      </c>
      <c r="B203" s="98" t="s">
        <v>119</v>
      </c>
      <c r="C203" s="99">
        <v>3113</v>
      </c>
      <c r="D203" s="18">
        <v>3959375</v>
      </c>
      <c r="E203" s="6">
        <v>6667</v>
      </c>
      <c r="F203" s="6">
        <v>1340522</v>
      </c>
      <c r="G203" s="6">
        <v>79187</v>
      </c>
      <c r="H203" s="6">
        <v>160767</v>
      </c>
      <c r="I203" s="4">
        <v>5546518</v>
      </c>
    </row>
    <row r="204" spans="1:9" s="96" customFormat="1" ht="14.1" customHeight="1" x14ac:dyDescent="0.2">
      <c r="A204" s="97">
        <v>2452</v>
      </c>
      <c r="B204" s="98" t="s">
        <v>119</v>
      </c>
      <c r="C204" s="99">
        <v>3141</v>
      </c>
      <c r="D204" s="18">
        <v>257527</v>
      </c>
      <c r="E204" s="6">
        <v>21667</v>
      </c>
      <c r="F204" s="6">
        <v>94368</v>
      </c>
      <c r="G204" s="6">
        <v>5150</v>
      </c>
      <c r="H204" s="6">
        <v>3586</v>
      </c>
      <c r="I204" s="4">
        <v>382298</v>
      </c>
    </row>
    <row r="205" spans="1:9" s="96" customFormat="1" ht="14.1" customHeight="1" x14ac:dyDescent="0.2">
      <c r="A205" s="97">
        <v>2452</v>
      </c>
      <c r="B205" s="98" t="s">
        <v>119</v>
      </c>
      <c r="C205" s="99">
        <v>3143</v>
      </c>
      <c r="D205" s="18">
        <v>381777</v>
      </c>
      <c r="E205" s="6">
        <v>0</v>
      </c>
      <c r="F205" s="6">
        <v>129040</v>
      </c>
      <c r="G205" s="6">
        <v>7635</v>
      </c>
      <c r="H205" s="6">
        <v>1000</v>
      </c>
      <c r="I205" s="4">
        <v>519452</v>
      </c>
    </row>
    <row r="206" spans="1:9" s="96" customFormat="1" ht="14.1" customHeight="1" x14ac:dyDescent="0.2">
      <c r="A206" s="15">
        <f t="shared" ref="A206" si="115">A205</f>
        <v>2452</v>
      </c>
      <c r="B206" s="16" t="s">
        <v>120</v>
      </c>
      <c r="C206" s="17"/>
      <c r="D206" s="100">
        <f t="shared" ref="D206:I206" si="116">SUM(D203:D205)</f>
        <v>4598679</v>
      </c>
      <c r="E206" s="101">
        <f t="shared" si="116"/>
        <v>28334</v>
      </c>
      <c r="F206" s="101">
        <f t="shared" si="116"/>
        <v>1563930</v>
      </c>
      <c r="G206" s="101">
        <f t="shared" si="116"/>
        <v>91972</v>
      </c>
      <c r="H206" s="101">
        <f t="shared" si="116"/>
        <v>165353</v>
      </c>
      <c r="I206" s="2">
        <f t="shared" si="116"/>
        <v>6448268</v>
      </c>
    </row>
    <row r="207" spans="1:9" s="96" customFormat="1" ht="14.1" customHeight="1" x14ac:dyDescent="0.2">
      <c r="A207" s="97">
        <v>2319</v>
      </c>
      <c r="B207" s="98" t="s">
        <v>121</v>
      </c>
      <c r="C207" s="99">
        <v>3231</v>
      </c>
      <c r="D207" s="18">
        <v>812752</v>
      </c>
      <c r="E207" s="6">
        <v>0</v>
      </c>
      <c r="F207" s="6">
        <v>274710</v>
      </c>
      <c r="G207" s="6">
        <v>16255</v>
      </c>
      <c r="H207" s="6">
        <v>3373</v>
      </c>
      <c r="I207" s="4">
        <v>1107090</v>
      </c>
    </row>
    <row r="208" spans="1:9" s="96" customFormat="1" ht="14.1" customHeight="1" x14ac:dyDescent="0.2">
      <c r="A208" s="15">
        <f t="shared" ref="A208" si="117">A207</f>
        <v>2319</v>
      </c>
      <c r="B208" s="16" t="s">
        <v>122</v>
      </c>
      <c r="C208" s="17"/>
      <c r="D208" s="100">
        <f t="shared" ref="D208:I208" si="118">SUM(D207:D207)</f>
        <v>812752</v>
      </c>
      <c r="E208" s="101">
        <f t="shared" si="118"/>
        <v>0</v>
      </c>
      <c r="F208" s="101">
        <f t="shared" si="118"/>
        <v>274710</v>
      </c>
      <c r="G208" s="101">
        <f t="shared" si="118"/>
        <v>16255</v>
      </c>
      <c r="H208" s="101">
        <f t="shared" si="118"/>
        <v>3373</v>
      </c>
      <c r="I208" s="2">
        <f t="shared" si="118"/>
        <v>1107090</v>
      </c>
    </row>
    <row r="209" spans="1:9" s="96" customFormat="1" ht="14.1" customHeight="1" x14ac:dyDescent="0.2">
      <c r="A209" s="97">
        <v>2444</v>
      </c>
      <c r="B209" s="98" t="s">
        <v>123</v>
      </c>
      <c r="C209" s="99">
        <v>3111</v>
      </c>
      <c r="D209" s="18">
        <v>433990</v>
      </c>
      <c r="E209" s="6">
        <v>0</v>
      </c>
      <c r="F209" s="6">
        <v>146688</v>
      </c>
      <c r="G209" s="6">
        <v>8679</v>
      </c>
      <c r="H209" s="6">
        <v>5833</v>
      </c>
      <c r="I209" s="4">
        <v>595190</v>
      </c>
    </row>
    <row r="210" spans="1:9" s="96" customFormat="1" ht="14.1" customHeight="1" x14ac:dyDescent="0.2">
      <c r="A210" s="97">
        <v>2444</v>
      </c>
      <c r="B210" s="98" t="s">
        <v>123</v>
      </c>
      <c r="C210" s="99">
        <v>3117</v>
      </c>
      <c r="D210" s="18">
        <v>587710</v>
      </c>
      <c r="E210" s="6">
        <v>5667</v>
      </c>
      <c r="F210" s="6">
        <v>200562</v>
      </c>
      <c r="G210" s="6">
        <v>11754</v>
      </c>
      <c r="H210" s="6">
        <v>26667</v>
      </c>
      <c r="I210" s="4">
        <v>832360</v>
      </c>
    </row>
    <row r="211" spans="1:9" s="96" customFormat="1" ht="14.1" customHeight="1" x14ac:dyDescent="0.2">
      <c r="A211" s="97">
        <v>2444</v>
      </c>
      <c r="B211" s="98" t="s">
        <v>123</v>
      </c>
      <c r="C211" s="99">
        <v>3141</v>
      </c>
      <c r="D211" s="18">
        <v>140715</v>
      </c>
      <c r="E211" s="6">
        <v>0</v>
      </c>
      <c r="F211" s="6">
        <v>47561</v>
      </c>
      <c r="G211" s="6">
        <v>2814</v>
      </c>
      <c r="H211" s="6">
        <v>1005</v>
      </c>
      <c r="I211" s="4">
        <v>192095</v>
      </c>
    </row>
    <row r="212" spans="1:9" s="96" customFormat="1" ht="14.1" customHeight="1" x14ac:dyDescent="0.2">
      <c r="A212" s="97">
        <v>2444</v>
      </c>
      <c r="B212" s="98" t="s">
        <v>123</v>
      </c>
      <c r="C212" s="99">
        <v>3143</v>
      </c>
      <c r="D212" s="18">
        <v>87735</v>
      </c>
      <c r="E212" s="6">
        <v>0</v>
      </c>
      <c r="F212" s="6">
        <v>29655</v>
      </c>
      <c r="G212" s="6">
        <v>1755</v>
      </c>
      <c r="H212" s="6">
        <v>140</v>
      </c>
      <c r="I212" s="4">
        <v>119285</v>
      </c>
    </row>
    <row r="213" spans="1:9" s="96" customFormat="1" ht="14.1" customHeight="1" x14ac:dyDescent="0.2">
      <c r="A213" s="15">
        <f t="shared" ref="A213" si="119">A212</f>
        <v>2444</v>
      </c>
      <c r="B213" s="16" t="s">
        <v>124</v>
      </c>
      <c r="C213" s="17"/>
      <c r="D213" s="100">
        <f t="shared" ref="D213:I213" si="120">SUM(D209:D212)</f>
        <v>1250150</v>
      </c>
      <c r="E213" s="101">
        <f t="shared" si="120"/>
        <v>5667</v>
      </c>
      <c r="F213" s="101">
        <f t="shared" si="120"/>
        <v>424466</v>
      </c>
      <c r="G213" s="101">
        <f t="shared" si="120"/>
        <v>25002</v>
      </c>
      <c r="H213" s="101">
        <f t="shared" si="120"/>
        <v>33645</v>
      </c>
      <c r="I213" s="2">
        <f t="shared" si="120"/>
        <v>1738930</v>
      </c>
    </row>
    <row r="214" spans="1:9" s="96" customFormat="1" ht="14.1" customHeight="1" x14ac:dyDescent="0.2">
      <c r="A214" s="97">
        <v>2457</v>
      </c>
      <c r="B214" s="98" t="s">
        <v>125</v>
      </c>
      <c r="C214" s="99">
        <v>3111</v>
      </c>
      <c r="D214" s="18">
        <v>158206</v>
      </c>
      <c r="E214" s="6">
        <v>0</v>
      </c>
      <c r="F214" s="6">
        <v>53473</v>
      </c>
      <c r="G214" s="6">
        <v>3164</v>
      </c>
      <c r="H214" s="6">
        <v>1983</v>
      </c>
      <c r="I214" s="4">
        <v>216826</v>
      </c>
    </row>
    <row r="215" spans="1:9" s="96" customFormat="1" ht="14.1" customHeight="1" x14ac:dyDescent="0.2">
      <c r="A215" s="97">
        <v>2457</v>
      </c>
      <c r="B215" s="98" t="s">
        <v>125</v>
      </c>
      <c r="C215" s="99">
        <v>3117</v>
      </c>
      <c r="D215" s="18">
        <v>229803</v>
      </c>
      <c r="E215" s="6">
        <v>0</v>
      </c>
      <c r="F215" s="6">
        <v>77674</v>
      </c>
      <c r="G215" s="6">
        <v>4596</v>
      </c>
      <c r="H215" s="6">
        <v>8000</v>
      </c>
      <c r="I215" s="4">
        <v>320073</v>
      </c>
    </row>
    <row r="216" spans="1:9" s="96" customFormat="1" ht="14.1" customHeight="1" x14ac:dyDescent="0.2">
      <c r="A216" s="97">
        <v>2457</v>
      </c>
      <c r="B216" s="98" t="s">
        <v>125</v>
      </c>
      <c r="C216" s="99">
        <v>3141</v>
      </c>
      <c r="D216" s="18">
        <v>38465</v>
      </c>
      <c r="E216" s="6">
        <v>18333</v>
      </c>
      <c r="F216" s="6">
        <v>19198</v>
      </c>
      <c r="G216" s="6">
        <v>769</v>
      </c>
      <c r="H216" s="6">
        <v>319</v>
      </c>
      <c r="I216" s="4">
        <v>77084</v>
      </c>
    </row>
    <row r="217" spans="1:9" s="96" customFormat="1" ht="14.1" customHeight="1" x14ac:dyDescent="0.2">
      <c r="A217" s="97">
        <v>2457</v>
      </c>
      <c r="B217" s="98" t="s">
        <v>125</v>
      </c>
      <c r="C217" s="99">
        <v>3143</v>
      </c>
      <c r="D217" s="18">
        <v>8933</v>
      </c>
      <c r="E217" s="6">
        <v>0</v>
      </c>
      <c r="F217" s="6">
        <v>3019</v>
      </c>
      <c r="G217" s="6">
        <v>178</v>
      </c>
      <c r="H217" s="6">
        <v>75</v>
      </c>
      <c r="I217" s="4">
        <v>12205</v>
      </c>
    </row>
    <row r="218" spans="1:9" s="96" customFormat="1" ht="14.1" customHeight="1" x14ac:dyDescent="0.2">
      <c r="A218" s="15">
        <f t="shared" ref="A218" si="121">A217</f>
        <v>2457</v>
      </c>
      <c r="B218" s="16" t="s">
        <v>126</v>
      </c>
      <c r="C218" s="17"/>
      <c r="D218" s="100">
        <f t="shared" ref="D218:I218" si="122">SUM(D214:D217)</f>
        <v>435407</v>
      </c>
      <c r="E218" s="101">
        <f t="shared" si="122"/>
        <v>18333</v>
      </c>
      <c r="F218" s="101">
        <f t="shared" si="122"/>
        <v>153364</v>
      </c>
      <c r="G218" s="101">
        <f t="shared" si="122"/>
        <v>8707</v>
      </c>
      <c r="H218" s="101">
        <f t="shared" si="122"/>
        <v>10377</v>
      </c>
      <c r="I218" s="2">
        <f t="shared" si="122"/>
        <v>626188</v>
      </c>
    </row>
    <row r="219" spans="1:9" s="96" customFormat="1" ht="14.1" customHeight="1" x14ac:dyDescent="0.2">
      <c r="A219" s="97">
        <v>2403</v>
      </c>
      <c r="B219" s="98" t="s">
        <v>127</v>
      </c>
      <c r="C219" s="99">
        <v>3111</v>
      </c>
      <c r="D219" s="18">
        <v>789948</v>
      </c>
      <c r="E219" s="6">
        <v>0</v>
      </c>
      <c r="F219" s="6">
        <v>267002</v>
      </c>
      <c r="G219" s="6">
        <v>15799</v>
      </c>
      <c r="H219" s="6">
        <v>10967</v>
      </c>
      <c r="I219" s="4">
        <v>1083716</v>
      </c>
    </row>
    <row r="220" spans="1:9" s="96" customFormat="1" ht="14.1" customHeight="1" x14ac:dyDescent="0.2">
      <c r="A220" s="97">
        <v>2403</v>
      </c>
      <c r="B220" s="98" t="s">
        <v>127</v>
      </c>
      <c r="C220" s="99">
        <v>3141</v>
      </c>
      <c r="D220" s="18">
        <v>119589</v>
      </c>
      <c r="E220" s="6">
        <v>0</v>
      </c>
      <c r="F220" s="6">
        <v>40421</v>
      </c>
      <c r="G220" s="6">
        <v>2391</v>
      </c>
      <c r="H220" s="6">
        <v>909</v>
      </c>
      <c r="I220" s="4">
        <v>163310</v>
      </c>
    </row>
    <row r="221" spans="1:9" s="96" customFormat="1" ht="14.1" customHeight="1" x14ac:dyDescent="0.2">
      <c r="A221" s="15">
        <f t="shared" ref="A221" si="123">A220</f>
        <v>2403</v>
      </c>
      <c r="B221" s="16" t="s">
        <v>128</v>
      </c>
      <c r="C221" s="17"/>
      <c r="D221" s="100">
        <f t="shared" ref="D221:I221" si="124">SUM(D219:D220)</f>
        <v>909537</v>
      </c>
      <c r="E221" s="101">
        <f t="shared" si="124"/>
        <v>0</v>
      </c>
      <c r="F221" s="101">
        <f t="shared" si="124"/>
        <v>307423</v>
      </c>
      <c r="G221" s="101">
        <f t="shared" si="124"/>
        <v>18190</v>
      </c>
      <c r="H221" s="101">
        <f t="shared" si="124"/>
        <v>11876</v>
      </c>
      <c r="I221" s="2">
        <f t="shared" si="124"/>
        <v>1247026</v>
      </c>
    </row>
    <row r="222" spans="1:9" s="96" customFormat="1" ht="14.1" customHeight="1" x14ac:dyDescent="0.2">
      <c r="A222" s="97">
        <v>2458</v>
      </c>
      <c r="B222" s="98" t="s">
        <v>129</v>
      </c>
      <c r="C222" s="99">
        <v>3113</v>
      </c>
      <c r="D222" s="18">
        <v>2591886</v>
      </c>
      <c r="E222" s="6">
        <v>0</v>
      </c>
      <c r="F222" s="6">
        <v>876057</v>
      </c>
      <c r="G222" s="6">
        <v>51838</v>
      </c>
      <c r="H222" s="6">
        <v>108400</v>
      </c>
      <c r="I222" s="4">
        <v>3628181</v>
      </c>
    </row>
    <row r="223" spans="1:9" s="96" customFormat="1" ht="14.1" customHeight="1" x14ac:dyDescent="0.2">
      <c r="A223" s="97">
        <v>2458</v>
      </c>
      <c r="B223" s="98" t="s">
        <v>129</v>
      </c>
      <c r="C223" s="99">
        <v>3141</v>
      </c>
      <c r="D223" s="18">
        <v>240109</v>
      </c>
      <c r="E223" s="6">
        <v>0</v>
      </c>
      <c r="F223" s="6">
        <v>81157</v>
      </c>
      <c r="G223" s="6">
        <v>4802</v>
      </c>
      <c r="H223" s="6">
        <v>2750</v>
      </c>
      <c r="I223" s="4">
        <v>328818</v>
      </c>
    </row>
    <row r="224" spans="1:9" s="96" customFormat="1" ht="14.1" customHeight="1" x14ac:dyDescent="0.2">
      <c r="A224" s="97">
        <v>2458</v>
      </c>
      <c r="B224" s="98" t="s">
        <v>129</v>
      </c>
      <c r="C224" s="99">
        <v>3143</v>
      </c>
      <c r="D224" s="18">
        <v>237259</v>
      </c>
      <c r="E224" s="6">
        <v>0</v>
      </c>
      <c r="F224" s="6">
        <v>80193</v>
      </c>
      <c r="G224" s="6">
        <v>4745</v>
      </c>
      <c r="H224" s="6">
        <v>425</v>
      </c>
      <c r="I224" s="4">
        <v>322622</v>
      </c>
    </row>
    <row r="225" spans="1:9" s="96" customFormat="1" ht="14.1" customHeight="1" x14ac:dyDescent="0.2">
      <c r="A225" s="15">
        <f t="shared" ref="A225" si="125">A224</f>
        <v>2458</v>
      </c>
      <c r="B225" s="16" t="s">
        <v>130</v>
      </c>
      <c r="C225" s="17"/>
      <c r="D225" s="100">
        <f t="shared" ref="D225:I225" si="126">SUM(D222:D224)</f>
        <v>3069254</v>
      </c>
      <c r="E225" s="101">
        <f t="shared" si="126"/>
        <v>0</v>
      </c>
      <c r="F225" s="101">
        <f t="shared" si="126"/>
        <v>1037407</v>
      </c>
      <c r="G225" s="101">
        <f t="shared" si="126"/>
        <v>61385</v>
      </c>
      <c r="H225" s="101">
        <f t="shared" si="126"/>
        <v>111575</v>
      </c>
      <c r="I225" s="2">
        <f t="shared" si="126"/>
        <v>4279621</v>
      </c>
    </row>
    <row r="226" spans="1:9" s="96" customFormat="1" ht="14.1" customHeight="1" x14ac:dyDescent="0.2">
      <c r="A226" s="97">
        <v>2316</v>
      </c>
      <c r="B226" s="98" t="s">
        <v>131</v>
      </c>
      <c r="C226" s="99">
        <v>3233</v>
      </c>
      <c r="D226" s="18">
        <v>254856</v>
      </c>
      <c r="E226" s="6">
        <v>3333</v>
      </c>
      <c r="F226" s="6">
        <v>87267</v>
      </c>
      <c r="G226" s="6">
        <v>5097</v>
      </c>
      <c r="H226" s="6">
        <v>1605</v>
      </c>
      <c r="I226" s="4">
        <v>352158</v>
      </c>
    </row>
    <row r="227" spans="1:9" s="96" customFormat="1" ht="14.1" customHeight="1" x14ac:dyDescent="0.2">
      <c r="A227" s="15">
        <f t="shared" ref="A227" si="127">A226</f>
        <v>2316</v>
      </c>
      <c r="B227" s="16" t="s">
        <v>132</v>
      </c>
      <c r="C227" s="17"/>
      <c r="D227" s="100">
        <f t="shared" ref="D227:I227" si="128">SUM(D226:D226)</f>
        <v>254856</v>
      </c>
      <c r="E227" s="101">
        <f t="shared" si="128"/>
        <v>3333</v>
      </c>
      <c r="F227" s="101">
        <f t="shared" si="128"/>
        <v>87267</v>
      </c>
      <c r="G227" s="101">
        <f t="shared" si="128"/>
        <v>5097</v>
      </c>
      <c r="H227" s="101">
        <f t="shared" si="128"/>
        <v>1605</v>
      </c>
      <c r="I227" s="2">
        <f t="shared" si="128"/>
        <v>352158</v>
      </c>
    </row>
    <row r="228" spans="1:9" s="96" customFormat="1" ht="14.1" customHeight="1" x14ac:dyDescent="0.2">
      <c r="A228" s="97">
        <v>2402</v>
      </c>
      <c r="B228" s="98" t="s">
        <v>133</v>
      </c>
      <c r="C228" s="99">
        <v>3111</v>
      </c>
      <c r="D228" s="18">
        <v>768771</v>
      </c>
      <c r="E228" s="6">
        <v>0</v>
      </c>
      <c r="F228" s="6">
        <v>259844</v>
      </c>
      <c r="G228" s="6">
        <v>15375</v>
      </c>
      <c r="H228" s="6">
        <v>10500</v>
      </c>
      <c r="I228" s="4">
        <v>1054490</v>
      </c>
    </row>
    <row r="229" spans="1:9" s="96" customFormat="1" ht="14.1" customHeight="1" x14ac:dyDescent="0.2">
      <c r="A229" s="97">
        <v>2402</v>
      </c>
      <c r="B229" s="98" t="s">
        <v>133</v>
      </c>
      <c r="C229" s="99">
        <v>3141</v>
      </c>
      <c r="D229" s="18">
        <v>140206</v>
      </c>
      <c r="E229" s="6">
        <v>0</v>
      </c>
      <c r="F229" s="6">
        <v>47389</v>
      </c>
      <c r="G229" s="6">
        <v>2804</v>
      </c>
      <c r="H229" s="6">
        <v>945</v>
      </c>
      <c r="I229" s="4">
        <v>191344</v>
      </c>
    </row>
    <row r="230" spans="1:9" s="96" customFormat="1" ht="14.1" customHeight="1" x14ac:dyDescent="0.2">
      <c r="A230" s="15">
        <f t="shared" ref="A230" si="129">A229</f>
        <v>2402</v>
      </c>
      <c r="B230" s="16" t="s">
        <v>134</v>
      </c>
      <c r="C230" s="17"/>
      <c r="D230" s="100">
        <f t="shared" ref="D230:I230" si="130">SUM(D228:D229)</f>
        <v>908977</v>
      </c>
      <c r="E230" s="101">
        <f t="shared" si="130"/>
        <v>0</v>
      </c>
      <c r="F230" s="101">
        <f t="shared" si="130"/>
        <v>307233</v>
      </c>
      <c r="G230" s="101">
        <f t="shared" si="130"/>
        <v>18179</v>
      </c>
      <c r="H230" s="101">
        <f t="shared" si="130"/>
        <v>11445</v>
      </c>
      <c r="I230" s="2">
        <f t="shared" si="130"/>
        <v>1245834</v>
      </c>
    </row>
    <row r="231" spans="1:9" s="96" customFormat="1" ht="14.1" customHeight="1" x14ac:dyDescent="0.2">
      <c r="A231" s="97">
        <v>2404</v>
      </c>
      <c r="B231" s="98" t="s">
        <v>135</v>
      </c>
      <c r="C231" s="99">
        <v>3111</v>
      </c>
      <c r="D231" s="18">
        <v>617356</v>
      </c>
      <c r="E231" s="6">
        <v>0</v>
      </c>
      <c r="F231" s="6">
        <v>208667</v>
      </c>
      <c r="G231" s="6">
        <v>12347</v>
      </c>
      <c r="H231" s="6">
        <v>8167</v>
      </c>
      <c r="I231" s="4">
        <v>846537</v>
      </c>
    </row>
    <row r="232" spans="1:9" s="96" customFormat="1" ht="14.1" customHeight="1" x14ac:dyDescent="0.2">
      <c r="A232" s="97">
        <v>2404</v>
      </c>
      <c r="B232" s="98" t="s">
        <v>135</v>
      </c>
      <c r="C232" s="99">
        <v>3141</v>
      </c>
      <c r="D232" s="18">
        <v>97666</v>
      </c>
      <c r="E232" s="6">
        <v>0</v>
      </c>
      <c r="F232" s="6">
        <v>33011</v>
      </c>
      <c r="G232" s="6">
        <v>1953</v>
      </c>
      <c r="H232" s="6">
        <v>677</v>
      </c>
      <c r="I232" s="4">
        <v>133307</v>
      </c>
    </row>
    <row r="233" spans="1:9" s="96" customFormat="1" ht="14.1" customHeight="1" x14ac:dyDescent="0.2">
      <c r="A233" s="15">
        <f t="shared" ref="A233" si="131">A232</f>
        <v>2404</v>
      </c>
      <c r="B233" s="16" t="s">
        <v>136</v>
      </c>
      <c r="C233" s="17"/>
      <c r="D233" s="100">
        <f t="shared" ref="D233:I233" si="132">SUM(D231:D232)</f>
        <v>715022</v>
      </c>
      <c r="E233" s="101">
        <f t="shared" si="132"/>
        <v>0</v>
      </c>
      <c r="F233" s="101">
        <f t="shared" si="132"/>
        <v>241678</v>
      </c>
      <c r="G233" s="101">
        <f t="shared" si="132"/>
        <v>14300</v>
      </c>
      <c r="H233" s="101">
        <f t="shared" si="132"/>
        <v>8844</v>
      </c>
      <c r="I233" s="2">
        <f t="shared" si="132"/>
        <v>979844</v>
      </c>
    </row>
    <row r="234" spans="1:9" s="96" customFormat="1" ht="14.1" customHeight="1" x14ac:dyDescent="0.2">
      <c r="A234" s="97">
        <v>2439</v>
      </c>
      <c r="B234" s="98" t="s">
        <v>137</v>
      </c>
      <c r="C234" s="99">
        <v>3111</v>
      </c>
      <c r="D234" s="18">
        <v>368535</v>
      </c>
      <c r="E234" s="6">
        <v>0</v>
      </c>
      <c r="F234" s="6">
        <v>124564</v>
      </c>
      <c r="G234" s="6">
        <v>7371</v>
      </c>
      <c r="H234" s="6">
        <v>4667</v>
      </c>
      <c r="I234" s="4">
        <v>505137</v>
      </c>
    </row>
    <row r="235" spans="1:9" s="96" customFormat="1" ht="14.1" customHeight="1" x14ac:dyDescent="0.2">
      <c r="A235" s="97">
        <v>2439</v>
      </c>
      <c r="B235" s="98" t="s">
        <v>137</v>
      </c>
      <c r="C235" s="99">
        <v>3141</v>
      </c>
      <c r="D235" s="18">
        <v>66693</v>
      </c>
      <c r="E235" s="6">
        <v>0</v>
      </c>
      <c r="F235" s="6">
        <v>22542</v>
      </c>
      <c r="G235" s="6">
        <v>1333</v>
      </c>
      <c r="H235" s="6">
        <v>387</v>
      </c>
      <c r="I235" s="4">
        <v>90955</v>
      </c>
    </row>
    <row r="236" spans="1:9" s="96" customFormat="1" ht="14.1" customHeight="1" x14ac:dyDescent="0.2">
      <c r="A236" s="15">
        <f t="shared" ref="A236" si="133">A235</f>
        <v>2439</v>
      </c>
      <c r="B236" s="16" t="s">
        <v>138</v>
      </c>
      <c r="C236" s="17"/>
      <c r="D236" s="100">
        <f t="shared" ref="D236:I236" si="134">SUM(D234:D235)</f>
        <v>435228</v>
      </c>
      <c r="E236" s="101">
        <f t="shared" si="134"/>
        <v>0</v>
      </c>
      <c r="F236" s="101">
        <f t="shared" si="134"/>
        <v>147106</v>
      </c>
      <c r="G236" s="101">
        <f t="shared" si="134"/>
        <v>8704</v>
      </c>
      <c r="H236" s="101">
        <f t="shared" si="134"/>
        <v>5054</v>
      </c>
      <c r="I236" s="2">
        <f t="shared" si="134"/>
        <v>596092</v>
      </c>
    </row>
    <row r="237" spans="1:9" s="96" customFormat="1" ht="14.1" customHeight="1" x14ac:dyDescent="0.2">
      <c r="A237" s="97">
        <v>2302</v>
      </c>
      <c r="B237" s="98" t="s">
        <v>139</v>
      </c>
      <c r="C237" s="99">
        <v>3111</v>
      </c>
      <c r="D237" s="18">
        <v>323006</v>
      </c>
      <c r="E237" s="6">
        <v>0</v>
      </c>
      <c r="F237" s="6">
        <v>109176</v>
      </c>
      <c r="G237" s="6">
        <v>6460</v>
      </c>
      <c r="H237" s="6">
        <v>4783</v>
      </c>
      <c r="I237" s="4">
        <v>443425</v>
      </c>
    </row>
    <row r="238" spans="1:9" s="96" customFormat="1" ht="14.1" customHeight="1" x14ac:dyDescent="0.2">
      <c r="A238" s="97">
        <v>2302</v>
      </c>
      <c r="B238" s="98" t="s">
        <v>139</v>
      </c>
      <c r="C238" s="99">
        <v>3114</v>
      </c>
      <c r="D238" s="18">
        <v>1400279</v>
      </c>
      <c r="E238" s="6">
        <v>13333</v>
      </c>
      <c r="F238" s="6">
        <v>477801</v>
      </c>
      <c r="G238" s="6">
        <v>28005</v>
      </c>
      <c r="H238" s="6">
        <v>20367</v>
      </c>
      <c r="I238" s="4">
        <v>1939785</v>
      </c>
    </row>
    <row r="239" spans="1:9" s="96" customFormat="1" ht="14.1" customHeight="1" x14ac:dyDescent="0.2">
      <c r="A239" s="97">
        <v>2302</v>
      </c>
      <c r="B239" s="102" t="s">
        <v>139</v>
      </c>
      <c r="C239" s="99">
        <v>3141</v>
      </c>
      <c r="D239" s="18">
        <v>44302</v>
      </c>
      <c r="E239" s="6">
        <v>0</v>
      </c>
      <c r="F239" s="6">
        <v>14974</v>
      </c>
      <c r="G239" s="6">
        <v>886</v>
      </c>
      <c r="H239" s="6">
        <v>462</v>
      </c>
      <c r="I239" s="4">
        <v>60624</v>
      </c>
    </row>
    <row r="240" spans="1:9" s="96" customFormat="1" ht="14.1" customHeight="1" x14ac:dyDescent="0.2">
      <c r="A240" s="97">
        <v>2302</v>
      </c>
      <c r="B240" s="98" t="s">
        <v>139</v>
      </c>
      <c r="C240" s="99">
        <v>3143</v>
      </c>
      <c r="D240" s="18">
        <v>75885</v>
      </c>
      <c r="E240" s="6">
        <v>0</v>
      </c>
      <c r="F240" s="6">
        <v>25649</v>
      </c>
      <c r="G240" s="6">
        <v>1517</v>
      </c>
      <c r="H240" s="6">
        <v>70</v>
      </c>
      <c r="I240" s="4">
        <v>103121</v>
      </c>
    </row>
    <row r="241" spans="1:9" s="96" customFormat="1" ht="14.1" customHeight="1" x14ac:dyDescent="0.2">
      <c r="A241" s="15">
        <f t="shared" ref="A241" si="135">A240</f>
        <v>2302</v>
      </c>
      <c r="B241" s="16" t="s">
        <v>140</v>
      </c>
      <c r="C241" s="17"/>
      <c r="D241" s="100">
        <f t="shared" ref="D241:I241" si="136">SUM(D237:D240)</f>
        <v>1843472</v>
      </c>
      <c r="E241" s="101">
        <f t="shared" si="136"/>
        <v>13333</v>
      </c>
      <c r="F241" s="101">
        <f t="shared" si="136"/>
        <v>627600</v>
      </c>
      <c r="G241" s="101">
        <f t="shared" si="136"/>
        <v>36868</v>
      </c>
      <c r="H241" s="101">
        <f t="shared" si="136"/>
        <v>25682</v>
      </c>
      <c r="I241" s="2">
        <f t="shared" si="136"/>
        <v>2546955</v>
      </c>
    </row>
    <row r="242" spans="1:9" s="96" customFormat="1" ht="14.1" customHeight="1" x14ac:dyDescent="0.2">
      <c r="A242" s="97">
        <v>2454</v>
      </c>
      <c r="B242" s="98" t="s">
        <v>141</v>
      </c>
      <c r="C242" s="99">
        <v>3117</v>
      </c>
      <c r="D242" s="18">
        <v>913593</v>
      </c>
      <c r="E242" s="6">
        <v>25315</v>
      </c>
      <c r="F242" s="6">
        <v>312738</v>
      </c>
      <c r="G242" s="6">
        <v>18271</v>
      </c>
      <c r="H242" s="6">
        <v>45667</v>
      </c>
      <c r="I242" s="4">
        <v>1315584</v>
      </c>
    </row>
    <row r="243" spans="1:9" s="96" customFormat="1" ht="14.1" customHeight="1" x14ac:dyDescent="0.2">
      <c r="A243" s="97">
        <v>2454</v>
      </c>
      <c r="B243" s="98" t="s">
        <v>141</v>
      </c>
      <c r="C243" s="99">
        <v>3141</v>
      </c>
      <c r="D243" s="18">
        <v>31432</v>
      </c>
      <c r="E243" s="6">
        <v>0</v>
      </c>
      <c r="F243" s="6">
        <v>10624</v>
      </c>
      <c r="G243" s="6">
        <v>629</v>
      </c>
      <c r="H243" s="6">
        <v>462</v>
      </c>
      <c r="I243" s="4">
        <v>43147</v>
      </c>
    </row>
    <row r="244" spans="1:9" s="96" customFormat="1" ht="14.1" customHeight="1" x14ac:dyDescent="0.2">
      <c r="A244" s="97">
        <v>2454</v>
      </c>
      <c r="B244" s="98" t="s">
        <v>141</v>
      </c>
      <c r="C244" s="99">
        <v>3143</v>
      </c>
      <c r="D244" s="18">
        <v>112400</v>
      </c>
      <c r="E244" s="6">
        <v>0</v>
      </c>
      <c r="F244" s="6">
        <v>37991</v>
      </c>
      <c r="G244" s="6">
        <v>2248</v>
      </c>
      <c r="H244" s="6">
        <v>250</v>
      </c>
      <c r="I244" s="4">
        <v>152889</v>
      </c>
    </row>
    <row r="245" spans="1:9" s="96" customFormat="1" ht="14.1" customHeight="1" x14ac:dyDescent="0.2">
      <c r="A245" s="15">
        <f t="shared" ref="A245" si="137">A244</f>
        <v>2454</v>
      </c>
      <c r="B245" s="16" t="s">
        <v>142</v>
      </c>
      <c r="C245" s="17"/>
      <c r="D245" s="100">
        <f t="shared" ref="D245:I245" si="138">SUM(D242:D244)</f>
        <v>1057425</v>
      </c>
      <c r="E245" s="101">
        <f t="shared" si="138"/>
        <v>25315</v>
      </c>
      <c r="F245" s="101">
        <f t="shared" si="138"/>
        <v>361353</v>
      </c>
      <c r="G245" s="101">
        <f t="shared" si="138"/>
        <v>21148</v>
      </c>
      <c r="H245" s="101">
        <f t="shared" si="138"/>
        <v>46379</v>
      </c>
      <c r="I245" s="2">
        <f t="shared" si="138"/>
        <v>1511620</v>
      </c>
    </row>
    <row r="246" spans="1:9" s="96" customFormat="1" ht="14.1" customHeight="1" x14ac:dyDescent="0.2">
      <c r="A246" s="97">
        <v>2492</v>
      </c>
      <c r="B246" s="98" t="s">
        <v>223</v>
      </c>
      <c r="C246" s="99">
        <v>3113</v>
      </c>
      <c r="D246" s="18">
        <v>2611754</v>
      </c>
      <c r="E246" s="6">
        <v>0</v>
      </c>
      <c r="F246" s="6">
        <v>882772</v>
      </c>
      <c r="G246" s="6">
        <v>52235</v>
      </c>
      <c r="H246" s="6">
        <v>103617</v>
      </c>
      <c r="I246" s="4">
        <v>3650378</v>
      </c>
    </row>
    <row r="247" spans="1:9" s="96" customFormat="1" ht="14.1" customHeight="1" x14ac:dyDescent="0.2">
      <c r="A247" s="97">
        <v>2492</v>
      </c>
      <c r="B247" s="98" t="s">
        <v>223</v>
      </c>
      <c r="C247" s="99">
        <v>3141</v>
      </c>
      <c r="D247" s="18">
        <v>400903</v>
      </c>
      <c r="E247" s="6">
        <v>300</v>
      </c>
      <c r="F247" s="6">
        <v>135607</v>
      </c>
      <c r="G247" s="6">
        <v>8018</v>
      </c>
      <c r="H247" s="6">
        <v>4830</v>
      </c>
      <c r="I247" s="4">
        <v>549658</v>
      </c>
    </row>
    <row r="248" spans="1:9" s="96" customFormat="1" ht="14.1" customHeight="1" x14ac:dyDescent="0.2">
      <c r="A248" s="97">
        <v>2492</v>
      </c>
      <c r="B248" s="98" t="s">
        <v>223</v>
      </c>
      <c r="C248" s="99">
        <v>3143</v>
      </c>
      <c r="D248" s="18">
        <v>200607</v>
      </c>
      <c r="E248" s="6">
        <v>600</v>
      </c>
      <c r="F248" s="6">
        <v>68007</v>
      </c>
      <c r="G248" s="6">
        <v>4012</v>
      </c>
      <c r="H248" s="6">
        <v>335</v>
      </c>
      <c r="I248" s="4">
        <v>273561</v>
      </c>
    </row>
    <row r="249" spans="1:9" s="96" customFormat="1" ht="14.1" customHeight="1" x14ac:dyDescent="0.2">
      <c r="A249" s="97">
        <v>2492</v>
      </c>
      <c r="B249" s="98" t="s">
        <v>228</v>
      </c>
      <c r="C249" s="99">
        <v>3231</v>
      </c>
      <c r="D249" s="18">
        <v>150290</v>
      </c>
      <c r="E249" s="6">
        <v>0</v>
      </c>
      <c r="F249" s="6">
        <v>50798</v>
      </c>
      <c r="G249" s="6">
        <v>3005</v>
      </c>
      <c r="H249" s="6">
        <v>600</v>
      </c>
      <c r="I249" s="4">
        <v>204693</v>
      </c>
    </row>
    <row r="250" spans="1:9" s="96" customFormat="1" ht="14.1" customHeight="1" x14ac:dyDescent="0.2">
      <c r="A250" s="15">
        <f t="shared" ref="A250" si="139">A248</f>
        <v>2492</v>
      </c>
      <c r="B250" s="16" t="s">
        <v>225</v>
      </c>
      <c r="C250" s="17"/>
      <c r="D250" s="100">
        <f t="shared" ref="D250:I250" si="140">SUM(D246:D249)</f>
        <v>3363554</v>
      </c>
      <c r="E250" s="101">
        <f t="shared" si="140"/>
        <v>900</v>
      </c>
      <c r="F250" s="101">
        <f t="shared" si="140"/>
        <v>1137184</v>
      </c>
      <c r="G250" s="101">
        <f t="shared" si="140"/>
        <v>67270</v>
      </c>
      <c r="H250" s="101">
        <f t="shared" si="140"/>
        <v>109382</v>
      </c>
      <c r="I250" s="2">
        <f t="shared" si="140"/>
        <v>4678290</v>
      </c>
    </row>
    <row r="251" spans="1:9" s="96" customFormat="1" ht="14.1" customHeight="1" x14ac:dyDescent="0.2">
      <c r="A251" s="97">
        <v>2491</v>
      </c>
      <c r="B251" s="98" t="s">
        <v>143</v>
      </c>
      <c r="C251" s="99">
        <v>3113</v>
      </c>
      <c r="D251" s="18">
        <v>3260828</v>
      </c>
      <c r="E251" s="6">
        <v>0</v>
      </c>
      <c r="F251" s="6">
        <v>1102159</v>
      </c>
      <c r="G251" s="6">
        <v>65216</v>
      </c>
      <c r="H251" s="6">
        <v>126383</v>
      </c>
      <c r="I251" s="4">
        <v>4554586</v>
      </c>
    </row>
    <row r="252" spans="1:9" s="96" customFormat="1" ht="14.1" customHeight="1" x14ac:dyDescent="0.2">
      <c r="A252" s="97">
        <v>2491</v>
      </c>
      <c r="B252" s="98" t="s">
        <v>143</v>
      </c>
      <c r="C252" s="99">
        <v>3143</v>
      </c>
      <c r="D252" s="18">
        <v>278196</v>
      </c>
      <c r="E252" s="6">
        <v>0</v>
      </c>
      <c r="F252" s="6">
        <v>94030</v>
      </c>
      <c r="G252" s="6">
        <v>5564</v>
      </c>
      <c r="H252" s="6">
        <v>450</v>
      </c>
      <c r="I252" s="4">
        <v>378240</v>
      </c>
    </row>
    <row r="253" spans="1:9" s="96" customFormat="1" ht="14.1" customHeight="1" x14ac:dyDescent="0.2">
      <c r="A253" s="15">
        <f t="shared" ref="A253" si="141">A252</f>
        <v>2491</v>
      </c>
      <c r="B253" s="16" t="s">
        <v>144</v>
      </c>
      <c r="C253" s="17"/>
      <c r="D253" s="100">
        <f t="shared" ref="D253:I253" si="142">SUM(D251:D252)</f>
        <v>3539024</v>
      </c>
      <c r="E253" s="101">
        <f t="shared" si="142"/>
        <v>0</v>
      </c>
      <c r="F253" s="101">
        <f t="shared" si="142"/>
        <v>1196189</v>
      </c>
      <c r="G253" s="101">
        <f t="shared" si="142"/>
        <v>70780</v>
      </c>
      <c r="H253" s="101">
        <f t="shared" si="142"/>
        <v>126833</v>
      </c>
      <c r="I253" s="2">
        <f t="shared" si="142"/>
        <v>4932826</v>
      </c>
    </row>
    <row r="254" spans="1:9" s="96" customFormat="1" ht="14.1" customHeight="1" x14ac:dyDescent="0.2">
      <c r="A254" s="97">
        <v>2459</v>
      </c>
      <c r="B254" s="98" t="s">
        <v>145</v>
      </c>
      <c r="C254" s="99">
        <v>3111</v>
      </c>
      <c r="D254" s="18">
        <v>371805</v>
      </c>
      <c r="E254" s="6">
        <v>833</v>
      </c>
      <c r="F254" s="6">
        <v>125951</v>
      </c>
      <c r="G254" s="6">
        <v>7436</v>
      </c>
      <c r="H254" s="6">
        <v>5600</v>
      </c>
      <c r="I254" s="4">
        <v>511625</v>
      </c>
    </row>
    <row r="255" spans="1:9" s="96" customFormat="1" ht="14.1" customHeight="1" x14ac:dyDescent="0.2">
      <c r="A255" s="97">
        <v>2459</v>
      </c>
      <c r="B255" s="98" t="s">
        <v>145</v>
      </c>
      <c r="C255" s="99">
        <v>3117</v>
      </c>
      <c r="D255" s="18">
        <v>750390</v>
      </c>
      <c r="E255" s="6">
        <v>3333</v>
      </c>
      <c r="F255" s="6">
        <v>254758</v>
      </c>
      <c r="G255" s="6">
        <v>15008</v>
      </c>
      <c r="H255" s="6">
        <v>33500</v>
      </c>
      <c r="I255" s="4">
        <v>1056989</v>
      </c>
    </row>
    <row r="256" spans="1:9" s="96" customFormat="1" ht="14.1" customHeight="1" x14ac:dyDescent="0.2">
      <c r="A256" s="97">
        <v>2459</v>
      </c>
      <c r="B256" s="98" t="s">
        <v>145</v>
      </c>
      <c r="C256" s="99">
        <v>3141</v>
      </c>
      <c r="D256" s="18">
        <v>143621</v>
      </c>
      <c r="E256" s="6">
        <v>0</v>
      </c>
      <c r="F256" s="6">
        <v>48544</v>
      </c>
      <c r="G256" s="6">
        <v>2872</v>
      </c>
      <c r="H256" s="6">
        <v>1044</v>
      </c>
      <c r="I256" s="4">
        <v>196081</v>
      </c>
    </row>
    <row r="257" spans="1:9" s="96" customFormat="1" ht="14.1" customHeight="1" x14ac:dyDescent="0.2">
      <c r="A257" s="97">
        <v>2459</v>
      </c>
      <c r="B257" s="98" t="s">
        <v>145</v>
      </c>
      <c r="C257" s="99">
        <v>3143</v>
      </c>
      <c r="D257" s="18">
        <v>39067</v>
      </c>
      <c r="E257" s="6">
        <v>10000</v>
      </c>
      <c r="F257" s="6">
        <v>16585</v>
      </c>
      <c r="G257" s="6">
        <v>781</v>
      </c>
      <c r="H257" s="6">
        <v>100</v>
      </c>
      <c r="I257" s="4">
        <v>66533</v>
      </c>
    </row>
    <row r="258" spans="1:9" s="96" customFormat="1" ht="14.1" customHeight="1" x14ac:dyDescent="0.2">
      <c r="A258" s="15">
        <f t="shared" ref="A258" si="143">A257</f>
        <v>2459</v>
      </c>
      <c r="B258" s="16" t="s">
        <v>146</v>
      </c>
      <c r="C258" s="17"/>
      <c r="D258" s="100">
        <f t="shared" ref="D258:I258" si="144">SUM(D254:D257)</f>
        <v>1304883</v>
      </c>
      <c r="E258" s="101">
        <f t="shared" si="144"/>
        <v>14166</v>
      </c>
      <c r="F258" s="101">
        <f t="shared" si="144"/>
        <v>445838</v>
      </c>
      <c r="G258" s="101">
        <f t="shared" si="144"/>
        <v>26097</v>
      </c>
      <c r="H258" s="101">
        <f t="shared" si="144"/>
        <v>40244</v>
      </c>
      <c r="I258" s="2">
        <f t="shared" si="144"/>
        <v>1831228</v>
      </c>
    </row>
    <row r="259" spans="1:9" s="96" customFormat="1" ht="14.1" customHeight="1" x14ac:dyDescent="0.2">
      <c r="A259" s="97">
        <v>2405</v>
      </c>
      <c r="B259" s="98" t="s">
        <v>147</v>
      </c>
      <c r="C259" s="99">
        <v>3111</v>
      </c>
      <c r="D259" s="18">
        <v>1613172</v>
      </c>
      <c r="E259" s="6">
        <v>0</v>
      </c>
      <c r="F259" s="6">
        <v>545252</v>
      </c>
      <c r="G259" s="6">
        <v>32263</v>
      </c>
      <c r="H259" s="6">
        <v>21350</v>
      </c>
      <c r="I259" s="4">
        <v>2212037</v>
      </c>
    </row>
    <row r="260" spans="1:9" s="96" customFormat="1" ht="14.1" customHeight="1" x14ac:dyDescent="0.2">
      <c r="A260" s="97">
        <v>2405</v>
      </c>
      <c r="B260" s="98" t="s">
        <v>147</v>
      </c>
      <c r="C260" s="99">
        <v>3141</v>
      </c>
      <c r="D260" s="18">
        <v>151889</v>
      </c>
      <c r="E260" s="6">
        <v>0</v>
      </c>
      <c r="F260" s="6">
        <v>51338</v>
      </c>
      <c r="G260" s="6">
        <v>3037</v>
      </c>
      <c r="H260" s="6">
        <v>1319</v>
      </c>
      <c r="I260" s="4">
        <v>207583</v>
      </c>
    </row>
    <row r="261" spans="1:9" s="96" customFormat="1" ht="14.1" customHeight="1" x14ac:dyDescent="0.2">
      <c r="A261" s="15">
        <f t="shared" ref="A261" si="145">A259</f>
        <v>2405</v>
      </c>
      <c r="B261" s="16" t="s">
        <v>148</v>
      </c>
      <c r="C261" s="17"/>
      <c r="D261" s="100">
        <f t="shared" ref="D261:I261" si="146">SUM(D259:D260)</f>
        <v>1765061</v>
      </c>
      <c r="E261" s="101">
        <f t="shared" si="146"/>
        <v>0</v>
      </c>
      <c r="F261" s="101">
        <f t="shared" si="146"/>
        <v>596590</v>
      </c>
      <c r="G261" s="101">
        <f t="shared" si="146"/>
        <v>35300</v>
      </c>
      <c r="H261" s="101">
        <f t="shared" si="146"/>
        <v>22669</v>
      </c>
      <c r="I261" s="2">
        <f t="shared" si="146"/>
        <v>2419620</v>
      </c>
    </row>
    <row r="262" spans="1:9" s="96" customFormat="1" ht="14.1" customHeight="1" x14ac:dyDescent="0.2">
      <c r="A262" s="97">
        <v>2317</v>
      </c>
      <c r="B262" s="98" t="s">
        <v>149</v>
      </c>
      <c r="C262" s="99">
        <v>3141</v>
      </c>
      <c r="D262" s="18">
        <v>549154</v>
      </c>
      <c r="E262" s="6">
        <v>10000</v>
      </c>
      <c r="F262" s="6">
        <v>188994</v>
      </c>
      <c r="G262" s="6">
        <v>10983</v>
      </c>
      <c r="H262" s="6">
        <v>6343</v>
      </c>
      <c r="I262" s="4">
        <v>765474</v>
      </c>
    </row>
    <row r="263" spans="1:9" s="96" customFormat="1" ht="14.1" customHeight="1" x14ac:dyDescent="0.2">
      <c r="A263" s="15">
        <f t="shared" ref="A263" si="147">A262</f>
        <v>2317</v>
      </c>
      <c r="B263" s="16" t="s">
        <v>150</v>
      </c>
      <c r="C263" s="17"/>
      <c r="D263" s="100">
        <f t="shared" ref="D263:I263" si="148">SUM(D262:D262)</f>
        <v>549154</v>
      </c>
      <c r="E263" s="101">
        <f t="shared" si="148"/>
        <v>10000</v>
      </c>
      <c r="F263" s="101">
        <f t="shared" si="148"/>
        <v>188994</v>
      </c>
      <c r="G263" s="101">
        <f t="shared" si="148"/>
        <v>10983</v>
      </c>
      <c r="H263" s="101">
        <f t="shared" si="148"/>
        <v>6343</v>
      </c>
      <c r="I263" s="2">
        <f t="shared" si="148"/>
        <v>765474</v>
      </c>
    </row>
    <row r="264" spans="1:9" s="96" customFormat="1" ht="14.1" customHeight="1" x14ac:dyDescent="0.2">
      <c r="A264" s="97">
        <v>2461</v>
      </c>
      <c r="B264" s="98" t="s">
        <v>151</v>
      </c>
      <c r="C264" s="99">
        <v>3111</v>
      </c>
      <c r="D264" s="18">
        <v>168097</v>
      </c>
      <c r="E264" s="6">
        <v>3333</v>
      </c>
      <c r="F264" s="6">
        <v>57943</v>
      </c>
      <c r="G264" s="6">
        <v>3362</v>
      </c>
      <c r="H264" s="6">
        <v>2333</v>
      </c>
      <c r="I264" s="4">
        <v>235068</v>
      </c>
    </row>
    <row r="265" spans="1:9" s="96" customFormat="1" ht="14.1" customHeight="1" x14ac:dyDescent="0.2">
      <c r="A265" s="97">
        <v>2461</v>
      </c>
      <c r="B265" s="98" t="s">
        <v>151</v>
      </c>
      <c r="C265" s="99">
        <v>3117</v>
      </c>
      <c r="D265" s="18">
        <v>319336</v>
      </c>
      <c r="E265" s="6">
        <v>3333</v>
      </c>
      <c r="F265" s="6">
        <v>109062</v>
      </c>
      <c r="G265" s="6">
        <v>6387</v>
      </c>
      <c r="H265" s="6">
        <v>9000</v>
      </c>
      <c r="I265" s="4">
        <v>447118</v>
      </c>
    </row>
    <row r="266" spans="1:9" s="96" customFormat="1" ht="14.1" customHeight="1" x14ac:dyDescent="0.2">
      <c r="A266" s="97">
        <v>2461</v>
      </c>
      <c r="B266" s="98" t="s">
        <v>151</v>
      </c>
      <c r="C266" s="99">
        <v>3141</v>
      </c>
      <c r="D266" s="18">
        <v>63036</v>
      </c>
      <c r="E266" s="6">
        <v>0</v>
      </c>
      <c r="F266" s="6">
        <v>21306</v>
      </c>
      <c r="G266" s="6">
        <v>1261</v>
      </c>
      <c r="H266" s="6">
        <v>358</v>
      </c>
      <c r="I266" s="4">
        <v>85961</v>
      </c>
    </row>
    <row r="267" spans="1:9" s="96" customFormat="1" ht="14.1" customHeight="1" x14ac:dyDescent="0.2">
      <c r="A267" s="97">
        <v>2461</v>
      </c>
      <c r="B267" s="98" t="s">
        <v>151</v>
      </c>
      <c r="C267" s="99">
        <v>3143</v>
      </c>
      <c r="D267" s="18">
        <v>70291</v>
      </c>
      <c r="E267" s="6">
        <v>0</v>
      </c>
      <c r="F267" s="6">
        <v>23759</v>
      </c>
      <c r="G267" s="6">
        <v>1405</v>
      </c>
      <c r="H267" s="6">
        <v>90</v>
      </c>
      <c r="I267" s="4">
        <v>95545</v>
      </c>
    </row>
    <row r="268" spans="1:9" s="96" customFormat="1" ht="14.1" customHeight="1" x14ac:dyDescent="0.2">
      <c r="A268" s="15">
        <f t="shared" ref="A268" si="149">A267</f>
        <v>2461</v>
      </c>
      <c r="B268" s="16" t="s">
        <v>152</v>
      </c>
      <c r="C268" s="17"/>
      <c r="D268" s="100">
        <f t="shared" ref="D268:I268" si="150">SUM(D264:D267)</f>
        <v>620760</v>
      </c>
      <c r="E268" s="101">
        <f t="shared" si="150"/>
        <v>6666</v>
      </c>
      <c r="F268" s="101">
        <f t="shared" si="150"/>
        <v>212070</v>
      </c>
      <c r="G268" s="101">
        <f t="shared" si="150"/>
        <v>12415</v>
      </c>
      <c r="H268" s="101">
        <f t="shared" si="150"/>
        <v>11781</v>
      </c>
      <c r="I268" s="2">
        <f t="shared" si="150"/>
        <v>863692</v>
      </c>
    </row>
    <row r="269" spans="1:9" s="96" customFormat="1" ht="14.1" customHeight="1" x14ac:dyDescent="0.2">
      <c r="A269" s="97">
        <v>2460</v>
      </c>
      <c r="B269" s="98" t="s">
        <v>153</v>
      </c>
      <c r="C269" s="99">
        <v>3113</v>
      </c>
      <c r="D269" s="18">
        <v>4933572</v>
      </c>
      <c r="E269" s="6">
        <v>0</v>
      </c>
      <c r="F269" s="6">
        <v>1667547</v>
      </c>
      <c r="G269" s="6">
        <v>98671</v>
      </c>
      <c r="H269" s="6">
        <v>240283</v>
      </c>
      <c r="I269" s="4">
        <v>6940073</v>
      </c>
    </row>
    <row r="270" spans="1:9" s="96" customFormat="1" ht="14.1" customHeight="1" x14ac:dyDescent="0.2">
      <c r="A270" s="97">
        <v>2460</v>
      </c>
      <c r="B270" s="98" t="s">
        <v>153</v>
      </c>
      <c r="C270" s="99">
        <v>3143</v>
      </c>
      <c r="D270" s="18">
        <v>349308</v>
      </c>
      <c r="E270" s="6">
        <v>0</v>
      </c>
      <c r="F270" s="6">
        <v>118066</v>
      </c>
      <c r="G270" s="6">
        <v>6986</v>
      </c>
      <c r="H270" s="6">
        <v>640</v>
      </c>
      <c r="I270" s="4">
        <v>475000</v>
      </c>
    </row>
    <row r="271" spans="1:9" s="96" customFormat="1" ht="14.1" customHeight="1" x14ac:dyDescent="0.2">
      <c r="A271" s="15">
        <f t="shared" ref="A271" si="151">A270</f>
        <v>2460</v>
      </c>
      <c r="B271" s="16" t="s">
        <v>154</v>
      </c>
      <c r="C271" s="17"/>
      <c r="D271" s="100">
        <f t="shared" ref="D271:I271" si="152">SUM(D269:D270)</f>
        <v>5282880</v>
      </c>
      <c r="E271" s="101">
        <f t="shared" si="152"/>
        <v>0</v>
      </c>
      <c r="F271" s="101">
        <f t="shared" si="152"/>
        <v>1785613</v>
      </c>
      <c r="G271" s="101">
        <f t="shared" si="152"/>
        <v>105657</v>
      </c>
      <c r="H271" s="101">
        <f t="shared" si="152"/>
        <v>240923</v>
      </c>
      <c r="I271" s="2">
        <f t="shared" si="152"/>
        <v>7415073</v>
      </c>
    </row>
    <row r="272" spans="1:9" s="96" customFormat="1" ht="14.1" customHeight="1" x14ac:dyDescent="0.2">
      <c r="A272" s="97">
        <v>2324</v>
      </c>
      <c r="B272" s="98" t="s">
        <v>155</v>
      </c>
      <c r="C272" s="99">
        <v>3111</v>
      </c>
      <c r="D272" s="18">
        <v>1413823</v>
      </c>
      <c r="E272" s="6">
        <v>-11750</v>
      </c>
      <c r="F272" s="6">
        <v>473900</v>
      </c>
      <c r="G272" s="6">
        <v>28276</v>
      </c>
      <c r="H272" s="6">
        <v>17033</v>
      </c>
      <c r="I272" s="4">
        <v>1921282</v>
      </c>
    </row>
    <row r="273" spans="1:9" s="96" customFormat="1" ht="14.1" customHeight="1" x14ac:dyDescent="0.2">
      <c r="A273" s="97">
        <v>2324</v>
      </c>
      <c r="B273" s="98" t="s">
        <v>155</v>
      </c>
      <c r="C273" s="99">
        <v>3141</v>
      </c>
      <c r="D273" s="18">
        <v>131084</v>
      </c>
      <c r="E273" s="6">
        <v>0</v>
      </c>
      <c r="F273" s="6">
        <v>44306</v>
      </c>
      <c r="G273" s="6">
        <v>2622</v>
      </c>
      <c r="H273" s="6">
        <v>1115</v>
      </c>
      <c r="I273" s="4">
        <v>179127</v>
      </c>
    </row>
    <row r="274" spans="1:9" s="96" customFormat="1" ht="14.1" customHeight="1" x14ac:dyDescent="0.2">
      <c r="A274" s="15">
        <f t="shared" ref="A274" si="153">A273</f>
        <v>2324</v>
      </c>
      <c r="B274" s="16" t="s">
        <v>156</v>
      </c>
      <c r="C274" s="17"/>
      <c r="D274" s="100">
        <f t="shared" ref="D274:I274" si="154">SUM(D272:D273)</f>
        <v>1544907</v>
      </c>
      <c r="E274" s="101">
        <f t="shared" si="154"/>
        <v>-11750</v>
      </c>
      <c r="F274" s="101">
        <f t="shared" si="154"/>
        <v>518206</v>
      </c>
      <c r="G274" s="101">
        <f t="shared" si="154"/>
        <v>30898</v>
      </c>
      <c r="H274" s="101">
        <f t="shared" si="154"/>
        <v>18148</v>
      </c>
      <c r="I274" s="2">
        <f t="shared" si="154"/>
        <v>2100409</v>
      </c>
    </row>
    <row r="275" spans="1:9" s="96" customFormat="1" ht="14.1" customHeight="1" x14ac:dyDescent="0.2">
      <c r="A275" s="97">
        <v>2325</v>
      </c>
      <c r="B275" s="98" t="s">
        <v>157</v>
      </c>
      <c r="C275" s="99">
        <v>3113</v>
      </c>
      <c r="D275" s="18">
        <v>3480020</v>
      </c>
      <c r="E275" s="6">
        <v>3333</v>
      </c>
      <c r="F275" s="6">
        <v>1177373</v>
      </c>
      <c r="G275" s="6">
        <v>69600</v>
      </c>
      <c r="H275" s="6">
        <v>149900</v>
      </c>
      <c r="I275" s="4">
        <v>4880226</v>
      </c>
    </row>
    <row r="276" spans="1:9" s="96" customFormat="1" ht="14.1" customHeight="1" x14ac:dyDescent="0.2">
      <c r="A276" s="97">
        <v>2325</v>
      </c>
      <c r="B276" s="98" t="s">
        <v>157</v>
      </c>
      <c r="C276" s="99">
        <v>3141</v>
      </c>
      <c r="D276" s="18">
        <v>319991</v>
      </c>
      <c r="E276" s="6">
        <v>833</v>
      </c>
      <c r="F276" s="6">
        <v>108439</v>
      </c>
      <c r="G276" s="6">
        <v>6399</v>
      </c>
      <c r="H276" s="6">
        <v>3715</v>
      </c>
      <c r="I276" s="4">
        <v>439377</v>
      </c>
    </row>
    <row r="277" spans="1:9" s="96" customFormat="1" ht="14.1" customHeight="1" x14ac:dyDescent="0.2">
      <c r="A277" s="97">
        <v>2325</v>
      </c>
      <c r="B277" s="98" t="s">
        <v>157</v>
      </c>
      <c r="C277" s="99">
        <v>3143</v>
      </c>
      <c r="D277" s="18">
        <v>252466</v>
      </c>
      <c r="E277" s="6">
        <v>2500</v>
      </c>
      <c r="F277" s="6">
        <v>86178</v>
      </c>
      <c r="G277" s="6">
        <v>5049</v>
      </c>
      <c r="H277" s="6">
        <v>560</v>
      </c>
      <c r="I277" s="4">
        <v>346753</v>
      </c>
    </row>
    <row r="278" spans="1:9" s="96" customFormat="1" ht="14.1" customHeight="1" x14ac:dyDescent="0.2">
      <c r="A278" s="97">
        <v>2325</v>
      </c>
      <c r="B278" s="98" t="s">
        <v>157</v>
      </c>
      <c r="C278" s="99">
        <v>3231</v>
      </c>
      <c r="D278" s="18">
        <v>306055</v>
      </c>
      <c r="E278" s="6">
        <v>0</v>
      </c>
      <c r="F278" s="6">
        <v>103447</v>
      </c>
      <c r="G278" s="6">
        <v>6121</v>
      </c>
      <c r="H278" s="6">
        <v>1334</v>
      </c>
      <c r="I278" s="4">
        <v>416957</v>
      </c>
    </row>
    <row r="279" spans="1:9" s="96" customFormat="1" ht="14.1" customHeight="1" x14ac:dyDescent="0.2">
      <c r="A279" s="15">
        <f t="shared" ref="A279" si="155">A278</f>
        <v>2325</v>
      </c>
      <c r="B279" s="16" t="s">
        <v>158</v>
      </c>
      <c r="C279" s="17"/>
      <c r="D279" s="100">
        <f t="shared" ref="D279:I279" si="156">SUM(D275:D278)</f>
        <v>4358532</v>
      </c>
      <c r="E279" s="101">
        <f t="shared" si="156"/>
        <v>6666</v>
      </c>
      <c r="F279" s="101">
        <f t="shared" si="156"/>
        <v>1475437</v>
      </c>
      <c r="G279" s="101">
        <f t="shared" si="156"/>
        <v>87169</v>
      </c>
      <c r="H279" s="101">
        <f t="shared" si="156"/>
        <v>155509</v>
      </c>
      <c r="I279" s="2">
        <f t="shared" si="156"/>
        <v>6083313</v>
      </c>
    </row>
    <row r="280" spans="1:9" s="96" customFormat="1" ht="14.1" customHeight="1" x14ac:dyDescent="0.2">
      <c r="A280" s="97">
        <v>2329</v>
      </c>
      <c r="B280" s="102" t="s">
        <v>230</v>
      </c>
      <c r="C280" s="99">
        <v>3114</v>
      </c>
      <c r="D280" s="18">
        <v>872614</v>
      </c>
      <c r="E280" s="6">
        <v>12053</v>
      </c>
      <c r="F280" s="6">
        <v>299018</v>
      </c>
      <c r="G280" s="6">
        <v>17452</v>
      </c>
      <c r="H280" s="6">
        <v>17633</v>
      </c>
      <c r="I280" s="4">
        <v>1218770</v>
      </c>
    </row>
    <row r="281" spans="1:9" s="96" customFormat="1" ht="14.1" customHeight="1" x14ac:dyDescent="0.2">
      <c r="A281" s="97">
        <v>2329</v>
      </c>
      <c r="B281" s="102" t="s">
        <v>230</v>
      </c>
      <c r="C281" s="99">
        <v>3141</v>
      </c>
      <c r="D281" s="18">
        <v>6572</v>
      </c>
      <c r="E281" s="6">
        <v>0</v>
      </c>
      <c r="F281" s="6">
        <v>2222</v>
      </c>
      <c r="G281" s="6">
        <v>131</v>
      </c>
      <c r="H281" s="6">
        <v>76</v>
      </c>
      <c r="I281" s="4">
        <v>9001</v>
      </c>
    </row>
    <row r="282" spans="1:9" s="96" customFormat="1" ht="14.1" customHeight="1" x14ac:dyDescent="0.2">
      <c r="A282" s="97">
        <v>2329</v>
      </c>
      <c r="B282" s="102" t="s">
        <v>230</v>
      </c>
      <c r="C282" s="99">
        <v>3143</v>
      </c>
      <c r="D282" s="18">
        <v>62115</v>
      </c>
      <c r="E282" s="6">
        <v>0</v>
      </c>
      <c r="F282" s="6">
        <v>20994</v>
      </c>
      <c r="G282" s="6">
        <v>1242</v>
      </c>
      <c r="H282" s="6">
        <v>65</v>
      </c>
      <c r="I282" s="4">
        <v>84416</v>
      </c>
    </row>
    <row r="283" spans="1:9" s="96" customFormat="1" ht="14.1" customHeight="1" x14ac:dyDescent="0.2">
      <c r="A283" s="15">
        <f t="shared" ref="A283" si="157">A282</f>
        <v>2329</v>
      </c>
      <c r="B283" s="103" t="s">
        <v>230</v>
      </c>
      <c r="C283" s="17"/>
      <c r="D283" s="100">
        <f t="shared" ref="D283:I283" si="158">SUM(D280:D282)</f>
        <v>941301</v>
      </c>
      <c r="E283" s="101">
        <f t="shared" si="158"/>
        <v>12053</v>
      </c>
      <c r="F283" s="101">
        <f t="shared" si="158"/>
        <v>322234</v>
      </c>
      <c r="G283" s="101">
        <f t="shared" si="158"/>
        <v>18825</v>
      </c>
      <c r="H283" s="101">
        <f t="shared" si="158"/>
        <v>17774</v>
      </c>
      <c r="I283" s="2">
        <f t="shared" si="158"/>
        <v>1312187</v>
      </c>
    </row>
    <row r="284" spans="1:9" s="96" customFormat="1" ht="14.1" customHeight="1" x14ac:dyDescent="0.2">
      <c r="A284" s="97">
        <v>2406</v>
      </c>
      <c r="B284" s="98" t="s">
        <v>159</v>
      </c>
      <c r="C284" s="99">
        <v>3111</v>
      </c>
      <c r="D284" s="18">
        <v>412875</v>
      </c>
      <c r="E284" s="6">
        <v>0</v>
      </c>
      <c r="F284" s="6">
        <v>139551</v>
      </c>
      <c r="G284" s="6">
        <v>8257</v>
      </c>
      <c r="H284" s="6">
        <v>5250</v>
      </c>
      <c r="I284" s="4">
        <v>565933</v>
      </c>
    </row>
    <row r="285" spans="1:9" s="96" customFormat="1" ht="14.1" customHeight="1" x14ac:dyDescent="0.2">
      <c r="A285" s="97">
        <v>2406</v>
      </c>
      <c r="B285" s="98" t="s">
        <v>159</v>
      </c>
      <c r="C285" s="99">
        <v>3141</v>
      </c>
      <c r="D285" s="18">
        <v>51515</v>
      </c>
      <c r="E285" s="6">
        <v>0</v>
      </c>
      <c r="F285" s="6">
        <v>17412</v>
      </c>
      <c r="G285" s="6">
        <v>1030</v>
      </c>
      <c r="H285" s="6">
        <v>271</v>
      </c>
      <c r="I285" s="4">
        <v>70228</v>
      </c>
    </row>
    <row r="286" spans="1:9" s="96" customFormat="1" ht="14.1" customHeight="1" x14ac:dyDescent="0.2">
      <c r="A286" s="15">
        <f t="shared" ref="A286" si="159">A285</f>
        <v>2406</v>
      </c>
      <c r="B286" s="16" t="s">
        <v>160</v>
      </c>
      <c r="C286" s="17"/>
      <c r="D286" s="100">
        <f t="shared" ref="D286:I286" si="160">SUM(D284:D285)</f>
        <v>464390</v>
      </c>
      <c r="E286" s="101">
        <f t="shared" si="160"/>
        <v>0</v>
      </c>
      <c r="F286" s="101">
        <f t="shared" si="160"/>
        <v>156963</v>
      </c>
      <c r="G286" s="101">
        <f t="shared" si="160"/>
        <v>9287</v>
      </c>
      <c r="H286" s="101">
        <f t="shared" si="160"/>
        <v>5521</v>
      </c>
      <c r="I286" s="2">
        <f t="shared" si="160"/>
        <v>636161</v>
      </c>
    </row>
    <row r="287" spans="1:9" s="96" customFormat="1" ht="14.1" customHeight="1" x14ac:dyDescent="0.2">
      <c r="A287" s="97">
        <v>2466</v>
      </c>
      <c r="B287" s="98" t="s">
        <v>161</v>
      </c>
      <c r="C287" s="99">
        <v>3113</v>
      </c>
      <c r="D287" s="18">
        <v>1033997</v>
      </c>
      <c r="E287" s="6">
        <v>5000</v>
      </c>
      <c r="F287" s="6">
        <v>351181</v>
      </c>
      <c r="G287" s="6">
        <v>20680</v>
      </c>
      <c r="H287" s="6">
        <v>24000</v>
      </c>
      <c r="I287" s="4">
        <v>1434858</v>
      </c>
    </row>
    <row r="288" spans="1:9" s="96" customFormat="1" ht="14.1" customHeight="1" x14ac:dyDescent="0.2">
      <c r="A288" s="97">
        <v>2466</v>
      </c>
      <c r="B288" s="98" t="s">
        <v>161</v>
      </c>
      <c r="C288" s="99">
        <v>3141</v>
      </c>
      <c r="D288" s="18">
        <v>101131</v>
      </c>
      <c r="E288" s="6">
        <v>0</v>
      </c>
      <c r="F288" s="6">
        <v>34182</v>
      </c>
      <c r="G288" s="6">
        <v>2023</v>
      </c>
      <c r="H288" s="6">
        <v>715</v>
      </c>
      <c r="I288" s="4">
        <v>138051</v>
      </c>
    </row>
    <row r="289" spans="1:9" s="96" customFormat="1" ht="14.1" customHeight="1" x14ac:dyDescent="0.2">
      <c r="A289" s="97">
        <v>2466</v>
      </c>
      <c r="B289" s="98" t="s">
        <v>161</v>
      </c>
      <c r="C289" s="99">
        <v>3143</v>
      </c>
      <c r="D289" s="18">
        <v>116745</v>
      </c>
      <c r="E289" s="6">
        <v>0</v>
      </c>
      <c r="F289" s="6">
        <v>39460</v>
      </c>
      <c r="G289" s="6">
        <v>2334</v>
      </c>
      <c r="H289" s="6">
        <v>140</v>
      </c>
      <c r="I289" s="4">
        <v>158679</v>
      </c>
    </row>
    <row r="290" spans="1:9" s="96" customFormat="1" ht="14.1" customHeight="1" x14ac:dyDescent="0.2">
      <c r="A290" s="15">
        <f t="shared" ref="A290" si="161">A289</f>
        <v>2466</v>
      </c>
      <c r="B290" s="16" t="s">
        <v>162</v>
      </c>
      <c r="C290" s="17"/>
      <c r="D290" s="100">
        <f t="shared" ref="D290:I290" si="162">SUM(D287:D289)</f>
        <v>1251873</v>
      </c>
      <c r="E290" s="101">
        <f t="shared" si="162"/>
        <v>5000</v>
      </c>
      <c r="F290" s="101">
        <f t="shared" si="162"/>
        <v>424823</v>
      </c>
      <c r="G290" s="101">
        <f t="shared" si="162"/>
        <v>25037</v>
      </c>
      <c r="H290" s="101">
        <f t="shared" si="162"/>
        <v>24855</v>
      </c>
      <c r="I290" s="2">
        <f t="shared" si="162"/>
        <v>1731588</v>
      </c>
    </row>
    <row r="291" spans="1:9" s="96" customFormat="1" ht="14.1" customHeight="1" x14ac:dyDescent="0.2">
      <c r="A291" s="97">
        <v>2493</v>
      </c>
      <c r="B291" s="98" t="s">
        <v>163</v>
      </c>
      <c r="C291" s="99">
        <v>3111</v>
      </c>
      <c r="D291" s="18">
        <v>671345</v>
      </c>
      <c r="E291" s="6">
        <v>16833</v>
      </c>
      <c r="F291" s="6">
        <v>232604</v>
      </c>
      <c r="G291" s="6">
        <v>13426</v>
      </c>
      <c r="H291" s="6">
        <v>9800</v>
      </c>
      <c r="I291" s="4">
        <v>944008</v>
      </c>
    </row>
    <row r="292" spans="1:9" s="96" customFormat="1" ht="14.1" customHeight="1" x14ac:dyDescent="0.2">
      <c r="A292" s="97">
        <v>2493</v>
      </c>
      <c r="B292" s="98" t="s">
        <v>163</v>
      </c>
      <c r="C292" s="99">
        <v>3113</v>
      </c>
      <c r="D292" s="18">
        <v>2224573</v>
      </c>
      <c r="E292" s="6">
        <v>4167</v>
      </c>
      <c r="F292" s="6">
        <v>753313</v>
      </c>
      <c r="G292" s="6">
        <v>44491</v>
      </c>
      <c r="H292" s="6">
        <v>93008</v>
      </c>
      <c r="I292" s="4">
        <v>3119552</v>
      </c>
    </row>
    <row r="293" spans="1:9" s="96" customFormat="1" ht="14.1" customHeight="1" x14ac:dyDescent="0.2">
      <c r="A293" s="97">
        <v>2493</v>
      </c>
      <c r="B293" s="98" t="s">
        <v>163</v>
      </c>
      <c r="C293" s="99">
        <v>3141</v>
      </c>
      <c r="D293" s="18">
        <v>296511</v>
      </c>
      <c r="E293" s="6">
        <v>3333</v>
      </c>
      <c r="F293" s="6">
        <v>101348</v>
      </c>
      <c r="G293" s="6">
        <v>5930</v>
      </c>
      <c r="H293" s="6">
        <v>3006</v>
      </c>
      <c r="I293" s="4">
        <v>410128</v>
      </c>
    </row>
    <row r="294" spans="1:9" s="96" customFormat="1" ht="14.1" customHeight="1" x14ac:dyDescent="0.2">
      <c r="A294" s="97">
        <v>2493</v>
      </c>
      <c r="B294" s="98" t="s">
        <v>163</v>
      </c>
      <c r="C294" s="99">
        <v>3143</v>
      </c>
      <c r="D294" s="18">
        <v>236342</v>
      </c>
      <c r="E294" s="6">
        <v>0</v>
      </c>
      <c r="F294" s="6">
        <v>79883</v>
      </c>
      <c r="G294" s="6">
        <v>4726</v>
      </c>
      <c r="H294" s="6">
        <v>350</v>
      </c>
      <c r="I294" s="4">
        <v>321301</v>
      </c>
    </row>
    <row r="295" spans="1:9" s="96" customFormat="1" ht="14.1" customHeight="1" x14ac:dyDescent="0.2">
      <c r="A295" s="15">
        <f t="shared" ref="A295" si="163">A294</f>
        <v>2493</v>
      </c>
      <c r="B295" s="16" t="s">
        <v>164</v>
      </c>
      <c r="C295" s="17"/>
      <c r="D295" s="100">
        <f t="shared" ref="D295:I295" si="164">SUM(D291:D294)</f>
        <v>3428771</v>
      </c>
      <c r="E295" s="101">
        <f t="shared" si="164"/>
        <v>24333</v>
      </c>
      <c r="F295" s="101">
        <f t="shared" si="164"/>
        <v>1167148</v>
      </c>
      <c r="G295" s="101">
        <f t="shared" si="164"/>
        <v>68573</v>
      </c>
      <c r="H295" s="101">
        <f t="shared" si="164"/>
        <v>106164</v>
      </c>
      <c r="I295" s="2">
        <f t="shared" si="164"/>
        <v>4794989</v>
      </c>
    </row>
    <row r="296" spans="1:9" s="96" customFormat="1" ht="14.1" customHeight="1" x14ac:dyDescent="0.2">
      <c r="A296" s="97">
        <v>2445</v>
      </c>
      <c r="B296" s="98" t="s">
        <v>165</v>
      </c>
      <c r="C296" s="99">
        <v>3111</v>
      </c>
      <c r="D296" s="18">
        <v>356159</v>
      </c>
      <c r="E296" s="6">
        <v>0</v>
      </c>
      <c r="F296" s="6">
        <v>120381</v>
      </c>
      <c r="G296" s="6">
        <v>7123</v>
      </c>
      <c r="H296" s="6">
        <v>5017</v>
      </c>
      <c r="I296" s="4">
        <v>488680</v>
      </c>
    </row>
    <row r="297" spans="1:9" s="96" customFormat="1" ht="14.1" customHeight="1" x14ac:dyDescent="0.2">
      <c r="A297" s="97">
        <v>2445</v>
      </c>
      <c r="B297" s="98" t="s">
        <v>165</v>
      </c>
      <c r="C297" s="99">
        <v>3117</v>
      </c>
      <c r="D297" s="18">
        <v>419282</v>
      </c>
      <c r="E297" s="6">
        <v>0</v>
      </c>
      <c r="F297" s="6">
        <v>141717</v>
      </c>
      <c r="G297" s="6">
        <v>8386</v>
      </c>
      <c r="H297" s="6">
        <v>17500</v>
      </c>
      <c r="I297" s="4">
        <v>586885</v>
      </c>
    </row>
    <row r="298" spans="1:9" s="96" customFormat="1" ht="14.1" customHeight="1" x14ac:dyDescent="0.2">
      <c r="A298" s="97">
        <v>2445</v>
      </c>
      <c r="B298" s="98" t="s">
        <v>165</v>
      </c>
      <c r="C298" s="99">
        <v>3141</v>
      </c>
      <c r="D298" s="18">
        <v>116309</v>
      </c>
      <c r="E298" s="6">
        <v>0</v>
      </c>
      <c r="F298" s="6">
        <v>39313</v>
      </c>
      <c r="G298" s="6">
        <v>2326</v>
      </c>
      <c r="H298" s="6">
        <v>754</v>
      </c>
      <c r="I298" s="4">
        <v>158702</v>
      </c>
    </row>
    <row r="299" spans="1:9" s="96" customFormat="1" ht="14.1" customHeight="1" x14ac:dyDescent="0.2">
      <c r="A299" s="97">
        <v>2445</v>
      </c>
      <c r="B299" s="98" t="s">
        <v>165</v>
      </c>
      <c r="C299" s="99">
        <v>3143</v>
      </c>
      <c r="D299" s="18">
        <v>87307</v>
      </c>
      <c r="E299" s="6">
        <v>0</v>
      </c>
      <c r="F299" s="6">
        <v>29510</v>
      </c>
      <c r="G299" s="6">
        <v>1746</v>
      </c>
      <c r="H299" s="6">
        <v>125</v>
      </c>
      <c r="I299" s="4">
        <v>118688</v>
      </c>
    </row>
    <row r="300" spans="1:9" s="96" customFormat="1" ht="14.1" customHeight="1" x14ac:dyDescent="0.2">
      <c r="A300" s="15">
        <f t="shared" ref="A300" si="165">A299</f>
        <v>2445</v>
      </c>
      <c r="B300" s="16" t="s">
        <v>166</v>
      </c>
      <c r="C300" s="17"/>
      <c r="D300" s="100">
        <f t="shared" ref="D300:I300" si="166">SUM(D296:D299)</f>
        <v>979057</v>
      </c>
      <c r="E300" s="101">
        <f t="shared" si="166"/>
        <v>0</v>
      </c>
      <c r="F300" s="101">
        <f t="shared" si="166"/>
        <v>330921</v>
      </c>
      <c r="G300" s="101">
        <f t="shared" si="166"/>
        <v>19581</v>
      </c>
      <c r="H300" s="101">
        <f t="shared" si="166"/>
        <v>23396</v>
      </c>
      <c r="I300" s="2">
        <f t="shared" si="166"/>
        <v>1352955</v>
      </c>
    </row>
    <row r="301" spans="1:9" s="96" customFormat="1" ht="14.1" customHeight="1" x14ac:dyDescent="0.2">
      <c r="A301" s="97">
        <v>2495</v>
      </c>
      <c r="B301" s="98" t="s">
        <v>167</v>
      </c>
      <c r="C301" s="99">
        <v>3111</v>
      </c>
      <c r="D301" s="18">
        <v>510835</v>
      </c>
      <c r="E301" s="6">
        <v>0</v>
      </c>
      <c r="F301" s="6">
        <v>172662</v>
      </c>
      <c r="G301" s="6">
        <v>10217</v>
      </c>
      <c r="H301" s="6">
        <v>7467</v>
      </c>
      <c r="I301" s="4">
        <v>701181</v>
      </c>
    </row>
    <row r="302" spans="1:9" s="96" customFormat="1" ht="14.1" customHeight="1" x14ac:dyDescent="0.2">
      <c r="A302" s="97">
        <v>2495</v>
      </c>
      <c r="B302" s="98" t="s">
        <v>167</v>
      </c>
      <c r="C302" s="99">
        <v>3113</v>
      </c>
      <c r="D302" s="18">
        <v>2061025</v>
      </c>
      <c r="E302" s="6">
        <v>6667</v>
      </c>
      <c r="F302" s="6">
        <v>698880</v>
      </c>
      <c r="G302" s="6">
        <v>41220</v>
      </c>
      <c r="H302" s="6">
        <v>77533</v>
      </c>
      <c r="I302" s="4">
        <v>2885325</v>
      </c>
    </row>
    <row r="303" spans="1:9" s="96" customFormat="1" ht="14.1" customHeight="1" x14ac:dyDescent="0.2">
      <c r="A303" s="97">
        <v>2495</v>
      </c>
      <c r="B303" s="98" t="s">
        <v>167</v>
      </c>
      <c r="C303" s="99">
        <v>3141</v>
      </c>
      <c r="D303" s="18">
        <v>276445</v>
      </c>
      <c r="E303" s="6">
        <v>0</v>
      </c>
      <c r="F303" s="6">
        <v>93439</v>
      </c>
      <c r="G303" s="6">
        <v>5529</v>
      </c>
      <c r="H303" s="6">
        <v>2535</v>
      </c>
      <c r="I303" s="4">
        <v>377948</v>
      </c>
    </row>
    <row r="304" spans="1:9" s="96" customFormat="1" ht="14.1" customHeight="1" x14ac:dyDescent="0.2">
      <c r="A304" s="97">
        <v>2495</v>
      </c>
      <c r="B304" s="98" t="s">
        <v>167</v>
      </c>
      <c r="C304" s="99">
        <v>3143</v>
      </c>
      <c r="D304" s="18">
        <v>251933</v>
      </c>
      <c r="E304" s="6">
        <v>0</v>
      </c>
      <c r="F304" s="6">
        <v>85153</v>
      </c>
      <c r="G304" s="6">
        <v>5039</v>
      </c>
      <c r="H304" s="6">
        <v>470</v>
      </c>
      <c r="I304" s="4">
        <v>342595</v>
      </c>
    </row>
    <row r="305" spans="1:9" s="96" customFormat="1" ht="14.1" customHeight="1" x14ac:dyDescent="0.2">
      <c r="A305" s="15">
        <f t="shared" ref="A305" si="167">A304</f>
        <v>2495</v>
      </c>
      <c r="B305" s="16" t="s">
        <v>168</v>
      </c>
      <c r="C305" s="17"/>
      <c r="D305" s="100">
        <f t="shared" ref="D305:I305" si="168">SUM(D301:D304)</f>
        <v>3100238</v>
      </c>
      <c r="E305" s="101">
        <f t="shared" si="168"/>
        <v>6667</v>
      </c>
      <c r="F305" s="101">
        <f t="shared" si="168"/>
        <v>1050134</v>
      </c>
      <c r="G305" s="101">
        <f t="shared" si="168"/>
        <v>62005</v>
      </c>
      <c r="H305" s="101">
        <f t="shared" si="168"/>
        <v>88005</v>
      </c>
      <c r="I305" s="2">
        <f t="shared" si="168"/>
        <v>4307049</v>
      </c>
    </row>
    <row r="306" spans="1:9" s="96" customFormat="1" ht="14.1" customHeight="1" x14ac:dyDescent="0.2">
      <c r="A306" s="97">
        <v>2305</v>
      </c>
      <c r="B306" s="98" t="s">
        <v>169</v>
      </c>
      <c r="C306" s="99">
        <v>3111</v>
      </c>
      <c r="D306" s="18">
        <v>319083</v>
      </c>
      <c r="E306" s="6">
        <v>0</v>
      </c>
      <c r="F306" s="6">
        <v>107850</v>
      </c>
      <c r="G306" s="6">
        <v>6382</v>
      </c>
      <c r="H306" s="6">
        <v>4200</v>
      </c>
      <c r="I306" s="4">
        <v>437515</v>
      </c>
    </row>
    <row r="307" spans="1:9" s="96" customFormat="1" ht="14.1" customHeight="1" x14ac:dyDescent="0.2">
      <c r="A307" s="97">
        <v>2305</v>
      </c>
      <c r="B307" s="98" t="s">
        <v>169</v>
      </c>
      <c r="C307" s="99">
        <v>3117</v>
      </c>
      <c r="D307" s="18">
        <v>625178</v>
      </c>
      <c r="E307" s="6">
        <v>8333</v>
      </c>
      <c r="F307" s="6">
        <v>214127</v>
      </c>
      <c r="G307" s="6">
        <v>12503</v>
      </c>
      <c r="H307" s="6">
        <v>25500</v>
      </c>
      <c r="I307" s="4">
        <v>885641</v>
      </c>
    </row>
    <row r="308" spans="1:9" s="96" customFormat="1" ht="14.1" customHeight="1" x14ac:dyDescent="0.2">
      <c r="A308" s="97">
        <v>2305</v>
      </c>
      <c r="B308" s="98" t="s">
        <v>169</v>
      </c>
      <c r="C308" s="99">
        <v>3141</v>
      </c>
      <c r="D308" s="18">
        <v>113138</v>
      </c>
      <c r="E308" s="6">
        <v>0</v>
      </c>
      <c r="F308" s="6">
        <v>38241</v>
      </c>
      <c r="G308" s="6">
        <v>2262</v>
      </c>
      <c r="H308" s="6">
        <v>849</v>
      </c>
      <c r="I308" s="4">
        <v>154490</v>
      </c>
    </row>
    <row r="309" spans="1:9" s="96" customFormat="1" ht="14.1" customHeight="1" x14ac:dyDescent="0.2">
      <c r="A309" s="97">
        <v>2305</v>
      </c>
      <c r="B309" s="98" t="s">
        <v>169</v>
      </c>
      <c r="C309" s="99">
        <v>3143</v>
      </c>
      <c r="D309" s="18">
        <v>85276</v>
      </c>
      <c r="E309" s="6">
        <v>0</v>
      </c>
      <c r="F309" s="6">
        <v>28823</v>
      </c>
      <c r="G309" s="6">
        <v>1706</v>
      </c>
      <c r="H309" s="6">
        <v>125</v>
      </c>
      <c r="I309" s="4">
        <v>115930</v>
      </c>
    </row>
    <row r="310" spans="1:9" s="96" customFormat="1" ht="14.1" customHeight="1" x14ac:dyDescent="0.2">
      <c r="A310" s="15">
        <f t="shared" ref="A310" si="169">A309</f>
        <v>2305</v>
      </c>
      <c r="B310" s="16" t="s">
        <v>170</v>
      </c>
      <c r="C310" s="17"/>
      <c r="D310" s="100">
        <f t="shared" ref="D310:I310" si="170">SUM(D306:D309)</f>
        <v>1142675</v>
      </c>
      <c r="E310" s="101">
        <f t="shared" si="170"/>
        <v>8333</v>
      </c>
      <c r="F310" s="101">
        <f t="shared" si="170"/>
        <v>389041</v>
      </c>
      <c r="G310" s="101">
        <f t="shared" si="170"/>
        <v>22853</v>
      </c>
      <c r="H310" s="101">
        <f t="shared" si="170"/>
        <v>30674</v>
      </c>
      <c r="I310" s="2">
        <f t="shared" si="170"/>
        <v>1593576</v>
      </c>
    </row>
    <row r="311" spans="1:9" s="96" customFormat="1" ht="14.1" customHeight="1" x14ac:dyDescent="0.2">
      <c r="A311" s="97">
        <v>2498</v>
      </c>
      <c r="B311" s="98" t="s">
        <v>171</v>
      </c>
      <c r="C311" s="99">
        <v>3111</v>
      </c>
      <c r="D311" s="18">
        <v>578731</v>
      </c>
      <c r="E311" s="6">
        <v>-23333</v>
      </c>
      <c r="F311" s="6">
        <v>187725</v>
      </c>
      <c r="G311" s="6">
        <v>11575</v>
      </c>
      <c r="H311" s="6">
        <v>7817</v>
      </c>
      <c r="I311" s="4">
        <v>762515</v>
      </c>
    </row>
    <row r="312" spans="1:9" s="96" customFormat="1" ht="14.1" customHeight="1" x14ac:dyDescent="0.2">
      <c r="A312" s="97">
        <v>2498</v>
      </c>
      <c r="B312" s="98" t="s">
        <v>171</v>
      </c>
      <c r="C312" s="99">
        <v>3113</v>
      </c>
      <c r="D312" s="18">
        <v>2150617</v>
      </c>
      <c r="E312" s="6">
        <v>35000</v>
      </c>
      <c r="F312" s="6">
        <v>738739</v>
      </c>
      <c r="G312" s="6">
        <v>43012</v>
      </c>
      <c r="H312" s="6">
        <v>93567</v>
      </c>
      <c r="I312" s="4">
        <v>3060935</v>
      </c>
    </row>
    <row r="313" spans="1:9" s="96" customFormat="1" ht="14.1" customHeight="1" x14ac:dyDescent="0.2">
      <c r="A313" s="97">
        <v>2498</v>
      </c>
      <c r="B313" s="98" t="s">
        <v>171</v>
      </c>
      <c r="C313" s="99">
        <v>3141</v>
      </c>
      <c r="D313" s="18">
        <v>297860</v>
      </c>
      <c r="E313" s="6">
        <v>0</v>
      </c>
      <c r="F313" s="6">
        <v>100676</v>
      </c>
      <c r="G313" s="6">
        <v>5957</v>
      </c>
      <c r="H313" s="6">
        <v>2825</v>
      </c>
      <c r="I313" s="4">
        <v>407318</v>
      </c>
    </row>
    <row r="314" spans="1:9" s="96" customFormat="1" ht="14.1" customHeight="1" x14ac:dyDescent="0.2">
      <c r="A314" s="97">
        <v>2498</v>
      </c>
      <c r="B314" s="98" t="s">
        <v>171</v>
      </c>
      <c r="C314" s="99">
        <v>3143</v>
      </c>
      <c r="D314" s="18">
        <v>187788</v>
      </c>
      <c r="E314" s="6">
        <v>0</v>
      </c>
      <c r="F314" s="6">
        <v>63472</v>
      </c>
      <c r="G314" s="6">
        <v>3756</v>
      </c>
      <c r="H314" s="6">
        <v>340</v>
      </c>
      <c r="I314" s="4">
        <v>255356</v>
      </c>
    </row>
    <row r="315" spans="1:9" s="96" customFormat="1" ht="14.1" customHeight="1" x14ac:dyDescent="0.2">
      <c r="A315" s="15">
        <f t="shared" ref="A315" si="171">A314</f>
        <v>2498</v>
      </c>
      <c r="B315" s="16" t="s">
        <v>172</v>
      </c>
      <c r="C315" s="17"/>
      <c r="D315" s="100">
        <f t="shared" ref="D315:I315" si="172">SUM(D311:D314)</f>
        <v>3214996</v>
      </c>
      <c r="E315" s="101">
        <f t="shared" si="172"/>
        <v>11667</v>
      </c>
      <c r="F315" s="101">
        <f t="shared" si="172"/>
        <v>1090612</v>
      </c>
      <c r="G315" s="101">
        <f t="shared" si="172"/>
        <v>64300</v>
      </c>
      <c r="H315" s="101">
        <f t="shared" si="172"/>
        <v>104549</v>
      </c>
      <c r="I315" s="2">
        <f t="shared" si="172"/>
        <v>4486124</v>
      </c>
    </row>
    <row r="316" spans="1:9" s="96" customFormat="1" ht="14.1" customHeight="1" x14ac:dyDescent="0.2">
      <c r="A316" s="97">
        <v>2499</v>
      </c>
      <c r="B316" s="98" t="s">
        <v>173</v>
      </c>
      <c r="C316" s="99">
        <v>3111</v>
      </c>
      <c r="D316" s="18">
        <v>342260</v>
      </c>
      <c r="E316" s="6">
        <v>0</v>
      </c>
      <c r="F316" s="6">
        <v>115684</v>
      </c>
      <c r="G316" s="6">
        <v>6845</v>
      </c>
      <c r="H316" s="6">
        <v>3267</v>
      </c>
      <c r="I316" s="4">
        <v>468056</v>
      </c>
    </row>
    <row r="317" spans="1:9" s="96" customFormat="1" ht="14.1" customHeight="1" x14ac:dyDescent="0.2">
      <c r="A317" s="97">
        <v>2499</v>
      </c>
      <c r="B317" s="98" t="s">
        <v>173</v>
      </c>
      <c r="C317" s="99">
        <v>3117</v>
      </c>
      <c r="D317" s="18">
        <v>444682</v>
      </c>
      <c r="E317" s="6">
        <v>0</v>
      </c>
      <c r="F317" s="6">
        <v>150303</v>
      </c>
      <c r="G317" s="6">
        <v>8894</v>
      </c>
      <c r="H317" s="6">
        <v>21000</v>
      </c>
      <c r="I317" s="4">
        <v>624879</v>
      </c>
    </row>
    <row r="318" spans="1:9" s="96" customFormat="1" ht="14.1" customHeight="1" x14ac:dyDescent="0.2">
      <c r="A318" s="97">
        <v>2499</v>
      </c>
      <c r="B318" s="98" t="s">
        <v>173</v>
      </c>
      <c r="C318" s="99">
        <v>3141</v>
      </c>
      <c r="D318" s="18">
        <v>103993</v>
      </c>
      <c r="E318" s="6">
        <v>0</v>
      </c>
      <c r="F318" s="6">
        <v>35149</v>
      </c>
      <c r="G318" s="6">
        <v>2079</v>
      </c>
      <c r="H318" s="6">
        <v>677</v>
      </c>
      <c r="I318" s="4">
        <v>141898</v>
      </c>
    </row>
    <row r="319" spans="1:9" s="96" customFormat="1" ht="14.1" customHeight="1" x14ac:dyDescent="0.2">
      <c r="A319" s="97">
        <v>2499</v>
      </c>
      <c r="B319" s="98" t="s">
        <v>173</v>
      </c>
      <c r="C319" s="99">
        <v>3143</v>
      </c>
      <c r="D319" s="18">
        <v>125292</v>
      </c>
      <c r="E319" s="6">
        <v>0</v>
      </c>
      <c r="F319" s="6">
        <v>42349</v>
      </c>
      <c r="G319" s="6">
        <v>2505</v>
      </c>
      <c r="H319" s="6">
        <v>200</v>
      </c>
      <c r="I319" s="4">
        <v>170346</v>
      </c>
    </row>
    <row r="320" spans="1:9" s="96" customFormat="1" ht="14.1" customHeight="1" x14ac:dyDescent="0.2">
      <c r="A320" s="15">
        <f t="shared" ref="A320" si="173">A319</f>
        <v>2499</v>
      </c>
      <c r="B320" s="16" t="s">
        <v>174</v>
      </c>
      <c r="C320" s="17"/>
      <c r="D320" s="100">
        <f t="shared" ref="D320:I320" si="174">SUM(D316:D319)</f>
        <v>1016227</v>
      </c>
      <c r="E320" s="101">
        <f t="shared" si="174"/>
        <v>0</v>
      </c>
      <c r="F320" s="101">
        <f t="shared" si="174"/>
        <v>343485</v>
      </c>
      <c r="G320" s="101">
        <f t="shared" si="174"/>
        <v>20323</v>
      </c>
      <c r="H320" s="101">
        <f t="shared" si="174"/>
        <v>25144</v>
      </c>
      <c r="I320" s="2">
        <f t="shared" si="174"/>
        <v>1405179</v>
      </c>
    </row>
    <row r="321" spans="1:9" s="96" customFormat="1" ht="14.1" customHeight="1" x14ac:dyDescent="0.2">
      <c r="A321" s="104">
        <v>2331</v>
      </c>
      <c r="B321" s="98" t="s">
        <v>226</v>
      </c>
      <c r="C321" s="99">
        <v>3111</v>
      </c>
      <c r="D321" s="18">
        <v>228846</v>
      </c>
      <c r="E321" s="6">
        <v>0</v>
      </c>
      <c r="F321" s="6">
        <v>77350</v>
      </c>
      <c r="G321" s="6">
        <v>4577</v>
      </c>
      <c r="H321" s="6">
        <v>2333</v>
      </c>
      <c r="I321" s="4">
        <v>313106</v>
      </c>
    </row>
    <row r="322" spans="1:9" s="96" customFormat="1" ht="14.1" customHeight="1" x14ac:dyDescent="0.2">
      <c r="A322" s="105">
        <v>2331</v>
      </c>
      <c r="B322" s="98" t="s">
        <v>226</v>
      </c>
      <c r="C322" s="99">
        <v>3141</v>
      </c>
      <c r="D322" s="18">
        <v>39758</v>
      </c>
      <c r="E322" s="6">
        <v>0</v>
      </c>
      <c r="F322" s="6">
        <v>13438</v>
      </c>
      <c r="G322" s="6">
        <v>795</v>
      </c>
      <c r="H322" s="6">
        <v>193</v>
      </c>
      <c r="I322" s="4">
        <v>54184</v>
      </c>
    </row>
    <row r="323" spans="1:9" s="96" customFormat="1" ht="14.1" customHeight="1" x14ac:dyDescent="0.2">
      <c r="A323" s="19">
        <v>2331</v>
      </c>
      <c r="B323" s="16" t="s">
        <v>227</v>
      </c>
      <c r="C323" s="20"/>
      <c r="D323" s="106">
        <f t="shared" ref="D323:I323" si="175">SUM(D321:D322)</f>
        <v>268604</v>
      </c>
      <c r="E323" s="107">
        <f t="shared" si="175"/>
        <v>0</v>
      </c>
      <c r="F323" s="107">
        <f t="shared" si="175"/>
        <v>90788</v>
      </c>
      <c r="G323" s="107">
        <f t="shared" si="175"/>
        <v>5372</v>
      </c>
      <c r="H323" s="107">
        <f t="shared" si="175"/>
        <v>2526</v>
      </c>
      <c r="I323" s="5">
        <f t="shared" si="175"/>
        <v>367290</v>
      </c>
    </row>
    <row r="324" spans="1:9" s="96" customFormat="1" ht="14.1" customHeight="1" x14ac:dyDescent="0.2">
      <c r="A324" s="104">
        <v>2332</v>
      </c>
      <c r="B324" s="98" t="s">
        <v>721</v>
      </c>
      <c r="C324" s="205">
        <v>3111</v>
      </c>
      <c r="D324" s="202">
        <v>588565</v>
      </c>
      <c r="E324" s="200">
        <v>0</v>
      </c>
      <c r="F324" s="200">
        <v>198935</v>
      </c>
      <c r="G324" s="200">
        <v>11771</v>
      </c>
      <c r="H324" s="200">
        <v>5833</v>
      </c>
      <c r="I324" s="208">
        <v>805104</v>
      </c>
    </row>
    <row r="325" spans="1:9" s="96" customFormat="1" ht="14.1" customHeight="1" x14ac:dyDescent="0.2">
      <c r="A325" s="105">
        <v>2332</v>
      </c>
      <c r="B325" s="98" t="s">
        <v>721</v>
      </c>
      <c r="C325" s="205">
        <v>3141</v>
      </c>
      <c r="D325" s="202">
        <v>31129</v>
      </c>
      <c r="E325" s="200">
        <v>0</v>
      </c>
      <c r="F325" s="200">
        <v>10522</v>
      </c>
      <c r="G325" s="200">
        <v>623</v>
      </c>
      <c r="H325" s="200">
        <v>317</v>
      </c>
      <c r="I325" s="208">
        <v>42591</v>
      </c>
    </row>
    <row r="326" spans="1:9" s="96" customFormat="1" ht="14.1" customHeight="1" thickBot="1" x14ac:dyDescent="0.25">
      <c r="A326" s="15">
        <v>2332</v>
      </c>
      <c r="B326" s="16" t="s">
        <v>720</v>
      </c>
      <c r="C326" s="206"/>
      <c r="D326" s="203">
        <v>619694</v>
      </c>
      <c r="E326" s="201">
        <v>0</v>
      </c>
      <c r="F326" s="201">
        <v>209457</v>
      </c>
      <c r="G326" s="201">
        <v>12394</v>
      </c>
      <c r="H326" s="201">
        <v>6150</v>
      </c>
      <c r="I326" s="5">
        <v>847695</v>
      </c>
    </row>
    <row r="327" spans="1:9" s="96" customFormat="1" ht="14.1" customHeight="1" thickBot="1" x14ac:dyDescent="0.25">
      <c r="A327" s="21"/>
      <c r="B327" s="22" t="s">
        <v>215</v>
      </c>
      <c r="C327" s="207"/>
      <c r="D327" s="204">
        <v>193922548</v>
      </c>
      <c r="E327" s="109">
        <v>1168236</v>
      </c>
      <c r="F327" s="109">
        <v>65915198</v>
      </c>
      <c r="G327" s="109">
        <v>3878392</v>
      </c>
      <c r="H327" s="109">
        <v>6006876</v>
      </c>
      <c r="I327" s="24">
        <v>270891250</v>
      </c>
    </row>
    <row r="328" spans="1:9" s="96" customFormat="1" ht="14.1" customHeight="1" x14ac:dyDescent="0.2">
      <c r="A328" s="110">
        <v>2323</v>
      </c>
      <c r="B328" s="111" t="s">
        <v>175</v>
      </c>
      <c r="C328" s="25">
        <v>3141</v>
      </c>
      <c r="D328" s="18">
        <v>505787</v>
      </c>
      <c r="E328" s="6">
        <v>8333</v>
      </c>
      <c r="F328" s="6">
        <v>173773</v>
      </c>
      <c r="G328" s="6">
        <v>10115</v>
      </c>
      <c r="H328" s="6">
        <v>5964</v>
      </c>
      <c r="I328" s="4">
        <v>703972</v>
      </c>
    </row>
    <row r="329" spans="1:9" s="96" customFormat="1" ht="14.1" customHeight="1" x14ac:dyDescent="0.2">
      <c r="A329" s="26">
        <v>2323</v>
      </c>
      <c r="B329" s="27" t="s">
        <v>176</v>
      </c>
      <c r="C329" s="28"/>
      <c r="D329" s="100">
        <f t="shared" ref="D329:I329" si="176">SUM(D328:D328)</f>
        <v>505787</v>
      </c>
      <c r="E329" s="101">
        <f t="shared" si="176"/>
        <v>8333</v>
      </c>
      <c r="F329" s="101">
        <f t="shared" si="176"/>
        <v>173773</v>
      </c>
      <c r="G329" s="101">
        <f t="shared" si="176"/>
        <v>10115</v>
      </c>
      <c r="H329" s="101">
        <f t="shared" si="176"/>
        <v>5964</v>
      </c>
      <c r="I329" s="2">
        <f t="shared" si="176"/>
        <v>703972</v>
      </c>
    </row>
    <row r="330" spans="1:9" s="96" customFormat="1" ht="14.1" customHeight="1" x14ac:dyDescent="0.2">
      <c r="A330" s="110">
        <v>2314</v>
      </c>
      <c r="B330" s="111" t="s">
        <v>177</v>
      </c>
      <c r="C330" s="25">
        <v>3114</v>
      </c>
      <c r="D330" s="18">
        <v>1511206</v>
      </c>
      <c r="E330" s="6">
        <v>10500</v>
      </c>
      <c r="F330" s="6">
        <v>514337</v>
      </c>
      <c r="G330" s="6">
        <v>30224</v>
      </c>
      <c r="H330" s="6">
        <v>24133</v>
      </c>
      <c r="I330" s="4">
        <v>2090400</v>
      </c>
    </row>
    <row r="331" spans="1:9" s="96" customFormat="1" ht="14.1" customHeight="1" x14ac:dyDescent="0.2">
      <c r="A331" s="110">
        <v>2314</v>
      </c>
      <c r="B331" s="111" t="s">
        <v>177</v>
      </c>
      <c r="C331" s="25">
        <v>3143</v>
      </c>
      <c r="D331" s="18">
        <v>52509</v>
      </c>
      <c r="E331" s="6">
        <v>0</v>
      </c>
      <c r="F331" s="6">
        <v>17748</v>
      </c>
      <c r="G331" s="6">
        <v>1050</v>
      </c>
      <c r="H331" s="6">
        <v>70</v>
      </c>
      <c r="I331" s="4">
        <v>71377</v>
      </c>
    </row>
    <row r="332" spans="1:9" s="96" customFormat="1" ht="14.1" customHeight="1" x14ac:dyDescent="0.2">
      <c r="A332" s="26">
        <v>2314</v>
      </c>
      <c r="B332" s="27" t="s">
        <v>178</v>
      </c>
      <c r="C332" s="28"/>
      <c r="D332" s="100">
        <f t="shared" ref="D332:I332" si="177">SUM(D330:D331)</f>
        <v>1563715</v>
      </c>
      <c r="E332" s="101">
        <f t="shared" si="177"/>
        <v>10500</v>
      </c>
      <c r="F332" s="101">
        <f t="shared" si="177"/>
        <v>532085</v>
      </c>
      <c r="G332" s="101">
        <f t="shared" si="177"/>
        <v>31274</v>
      </c>
      <c r="H332" s="101">
        <f t="shared" si="177"/>
        <v>24203</v>
      </c>
      <c r="I332" s="2">
        <f t="shared" si="177"/>
        <v>2161777</v>
      </c>
    </row>
    <row r="333" spans="1:9" s="96" customFormat="1" ht="14.1" customHeight="1" x14ac:dyDescent="0.2">
      <c r="A333" s="110">
        <v>2448</v>
      </c>
      <c r="B333" s="111" t="s">
        <v>179</v>
      </c>
      <c r="C333" s="25">
        <v>3111</v>
      </c>
      <c r="D333" s="18">
        <v>1630475</v>
      </c>
      <c r="E333" s="6">
        <v>21667</v>
      </c>
      <c r="F333" s="6">
        <v>558424</v>
      </c>
      <c r="G333" s="6">
        <v>32609</v>
      </c>
      <c r="H333" s="6">
        <v>27417</v>
      </c>
      <c r="I333" s="4">
        <v>2270592</v>
      </c>
    </row>
    <row r="334" spans="1:9" s="96" customFormat="1" ht="14.1" customHeight="1" x14ac:dyDescent="0.2">
      <c r="A334" s="110">
        <v>2448</v>
      </c>
      <c r="B334" s="111" t="s">
        <v>179</v>
      </c>
      <c r="C334" s="25">
        <v>3113</v>
      </c>
      <c r="D334" s="18">
        <v>7224152</v>
      </c>
      <c r="E334" s="6">
        <v>26833</v>
      </c>
      <c r="F334" s="6">
        <v>2450833</v>
      </c>
      <c r="G334" s="6">
        <v>144483</v>
      </c>
      <c r="H334" s="6">
        <v>338658</v>
      </c>
      <c r="I334" s="4">
        <v>10184959</v>
      </c>
    </row>
    <row r="335" spans="1:9" s="96" customFormat="1" ht="14.1" customHeight="1" x14ac:dyDescent="0.2">
      <c r="A335" s="110">
        <v>2448</v>
      </c>
      <c r="B335" s="111" t="s">
        <v>179</v>
      </c>
      <c r="C335" s="25">
        <v>3141</v>
      </c>
      <c r="D335" s="18">
        <v>450221</v>
      </c>
      <c r="E335" s="6">
        <v>4167</v>
      </c>
      <c r="F335" s="6">
        <v>153583</v>
      </c>
      <c r="G335" s="6">
        <v>9004</v>
      </c>
      <c r="H335" s="6">
        <v>4881</v>
      </c>
      <c r="I335" s="4">
        <v>621856</v>
      </c>
    </row>
    <row r="336" spans="1:9" s="96" customFormat="1" ht="14.1" customHeight="1" x14ac:dyDescent="0.2">
      <c r="A336" s="110">
        <v>2448</v>
      </c>
      <c r="B336" s="111" t="s">
        <v>179</v>
      </c>
      <c r="C336" s="25">
        <v>3143</v>
      </c>
      <c r="D336" s="18">
        <v>518203</v>
      </c>
      <c r="E336" s="6">
        <v>5000</v>
      </c>
      <c r="F336" s="6">
        <v>176843</v>
      </c>
      <c r="G336" s="6">
        <v>10364</v>
      </c>
      <c r="H336" s="6">
        <v>1060</v>
      </c>
      <c r="I336" s="4">
        <v>711470</v>
      </c>
    </row>
    <row r="337" spans="1:9" s="96" customFormat="1" ht="14.1" customHeight="1" x14ac:dyDescent="0.2">
      <c r="A337" s="110">
        <v>2448</v>
      </c>
      <c r="B337" s="111" t="s">
        <v>179</v>
      </c>
      <c r="C337" s="25">
        <v>3231</v>
      </c>
      <c r="D337" s="18">
        <v>984075</v>
      </c>
      <c r="E337" s="6">
        <v>16000</v>
      </c>
      <c r="F337" s="6">
        <v>338025</v>
      </c>
      <c r="G337" s="6">
        <v>19681</v>
      </c>
      <c r="H337" s="6">
        <v>4647</v>
      </c>
      <c r="I337" s="4">
        <v>1362428</v>
      </c>
    </row>
    <row r="338" spans="1:9" s="96" customFormat="1" ht="14.1" customHeight="1" x14ac:dyDescent="0.2">
      <c r="A338" s="110">
        <v>2448</v>
      </c>
      <c r="B338" s="111" t="s">
        <v>179</v>
      </c>
      <c r="C338" s="25">
        <v>3233</v>
      </c>
      <c r="D338" s="18">
        <v>251377</v>
      </c>
      <c r="E338" s="6">
        <v>1333</v>
      </c>
      <c r="F338" s="6">
        <v>85416</v>
      </c>
      <c r="G338" s="6">
        <v>5027</v>
      </c>
      <c r="H338" s="6">
        <v>2335</v>
      </c>
      <c r="I338" s="4">
        <v>345488</v>
      </c>
    </row>
    <row r="339" spans="1:9" s="96" customFormat="1" ht="14.1" customHeight="1" x14ac:dyDescent="0.2">
      <c r="A339" s="26">
        <v>2448</v>
      </c>
      <c r="B339" s="27" t="s">
        <v>180</v>
      </c>
      <c r="C339" s="28"/>
      <c r="D339" s="100">
        <f t="shared" ref="D339:I339" si="178">SUM(D333:D338)</f>
        <v>11058503</v>
      </c>
      <c r="E339" s="101">
        <f t="shared" si="178"/>
        <v>75000</v>
      </c>
      <c r="F339" s="101">
        <f t="shared" si="178"/>
        <v>3763124</v>
      </c>
      <c r="G339" s="101">
        <f t="shared" si="178"/>
        <v>221168</v>
      </c>
      <c r="H339" s="101">
        <f t="shared" si="178"/>
        <v>378998</v>
      </c>
      <c r="I339" s="2">
        <f t="shared" si="178"/>
        <v>15496793</v>
      </c>
    </row>
    <row r="340" spans="1:9" s="96" customFormat="1" ht="14.1" customHeight="1" x14ac:dyDescent="0.2">
      <c r="A340" s="110">
        <v>2450</v>
      </c>
      <c r="B340" s="111" t="s">
        <v>181</v>
      </c>
      <c r="C340" s="25">
        <v>3111</v>
      </c>
      <c r="D340" s="18">
        <v>153084</v>
      </c>
      <c r="E340" s="6">
        <v>4167</v>
      </c>
      <c r="F340" s="6">
        <v>53151</v>
      </c>
      <c r="G340" s="6">
        <v>3062</v>
      </c>
      <c r="H340" s="6">
        <v>1517</v>
      </c>
      <c r="I340" s="4">
        <v>214981</v>
      </c>
    </row>
    <row r="341" spans="1:9" s="96" customFormat="1" ht="14.1" customHeight="1" x14ac:dyDescent="0.2">
      <c r="A341" s="110">
        <v>2450</v>
      </c>
      <c r="B341" s="111" t="s">
        <v>181</v>
      </c>
      <c r="C341" s="25">
        <v>3117</v>
      </c>
      <c r="D341" s="18">
        <v>269463</v>
      </c>
      <c r="E341" s="6">
        <v>833</v>
      </c>
      <c r="F341" s="6">
        <v>91360</v>
      </c>
      <c r="G341" s="6">
        <v>5389</v>
      </c>
      <c r="H341" s="6">
        <v>7500</v>
      </c>
      <c r="I341" s="4">
        <v>374545</v>
      </c>
    </row>
    <row r="342" spans="1:9" s="96" customFormat="1" ht="14.1" customHeight="1" x14ac:dyDescent="0.2">
      <c r="A342" s="110">
        <v>2450</v>
      </c>
      <c r="B342" s="111" t="s">
        <v>181</v>
      </c>
      <c r="C342" s="25">
        <v>3141</v>
      </c>
      <c r="D342" s="18">
        <v>43508</v>
      </c>
      <c r="E342" s="6">
        <v>3333</v>
      </c>
      <c r="F342" s="6">
        <v>15832</v>
      </c>
      <c r="G342" s="6">
        <v>870</v>
      </c>
      <c r="H342" s="6">
        <v>261</v>
      </c>
      <c r="I342" s="4">
        <v>63804</v>
      </c>
    </row>
    <row r="343" spans="1:9" s="96" customFormat="1" ht="14.1" customHeight="1" x14ac:dyDescent="0.2">
      <c r="A343" s="110">
        <v>2450</v>
      </c>
      <c r="B343" s="111" t="s">
        <v>181</v>
      </c>
      <c r="C343" s="25">
        <v>3143</v>
      </c>
      <c r="D343" s="18">
        <v>71554</v>
      </c>
      <c r="E343" s="6">
        <v>0</v>
      </c>
      <c r="F343" s="6">
        <v>24185</v>
      </c>
      <c r="G343" s="6">
        <v>1431</v>
      </c>
      <c r="H343" s="6">
        <v>70</v>
      </c>
      <c r="I343" s="4">
        <v>97240</v>
      </c>
    </row>
    <row r="344" spans="1:9" s="96" customFormat="1" ht="14.1" customHeight="1" x14ac:dyDescent="0.2">
      <c r="A344" s="26">
        <v>2450</v>
      </c>
      <c r="B344" s="27" t="s">
        <v>182</v>
      </c>
      <c r="C344" s="28"/>
      <c r="D344" s="100">
        <f t="shared" ref="D344:I344" si="179">SUM(D340:D343)</f>
        <v>537609</v>
      </c>
      <c r="E344" s="101">
        <f t="shared" si="179"/>
        <v>8333</v>
      </c>
      <c r="F344" s="101">
        <f t="shared" si="179"/>
        <v>184528</v>
      </c>
      <c r="G344" s="101">
        <f t="shared" si="179"/>
        <v>10752</v>
      </c>
      <c r="H344" s="101">
        <f t="shared" si="179"/>
        <v>9348</v>
      </c>
      <c r="I344" s="2">
        <f t="shared" si="179"/>
        <v>750570</v>
      </c>
    </row>
    <row r="345" spans="1:9" s="96" customFormat="1" ht="14.1" customHeight="1" x14ac:dyDescent="0.2">
      <c r="A345" s="110">
        <v>2451</v>
      </c>
      <c r="B345" s="111" t="s">
        <v>183</v>
      </c>
      <c r="C345" s="25">
        <v>3111</v>
      </c>
      <c r="D345" s="18">
        <v>187801</v>
      </c>
      <c r="E345" s="6">
        <v>0</v>
      </c>
      <c r="F345" s="6">
        <v>63476</v>
      </c>
      <c r="G345" s="6">
        <v>3756</v>
      </c>
      <c r="H345" s="6">
        <v>3033</v>
      </c>
      <c r="I345" s="4">
        <v>258066</v>
      </c>
    </row>
    <row r="346" spans="1:9" s="96" customFormat="1" ht="14.1" customHeight="1" x14ac:dyDescent="0.2">
      <c r="A346" s="110">
        <v>2451</v>
      </c>
      <c r="B346" s="111" t="s">
        <v>183</v>
      </c>
      <c r="C346" s="25">
        <v>3117</v>
      </c>
      <c r="D346" s="18">
        <v>599262</v>
      </c>
      <c r="E346" s="6">
        <v>0</v>
      </c>
      <c r="F346" s="6">
        <v>202550</v>
      </c>
      <c r="G346" s="6">
        <v>11985</v>
      </c>
      <c r="H346" s="6">
        <v>22000</v>
      </c>
      <c r="I346" s="4">
        <v>835797</v>
      </c>
    </row>
    <row r="347" spans="1:9" s="96" customFormat="1" ht="14.1" customHeight="1" x14ac:dyDescent="0.2">
      <c r="A347" s="110">
        <v>2451</v>
      </c>
      <c r="B347" s="111" t="s">
        <v>183</v>
      </c>
      <c r="C347" s="25">
        <v>3141</v>
      </c>
      <c r="D347" s="18">
        <v>96185</v>
      </c>
      <c r="E347" s="6">
        <v>0</v>
      </c>
      <c r="F347" s="6">
        <v>32511</v>
      </c>
      <c r="G347" s="6">
        <v>1924</v>
      </c>
      <c r="H347" s="6">
        <v>609</v>
      </c>
      <c r="I347" s="4">
        <v>131229</v>
      </c>
    </row>
    <row r="348" spans="1:9" s="96" customFormat="1" ht="14.1" customHeight="1" x14ac:dyDescent="0.2">
      <c r="A348" s="110">
        <v>2451</v>
      </c>
      <c r="B348" s="111" t="s">
        <v>183</v>
      </c>
      <c r="C348" s="25">
        <v>3143</v>
      </c>
      <c r="D348" s="18">
        <v>72874</v>
      </c>
      <c r="E348" s="6">
        <v>0</v>
      </c>
      <c r="F348" s="6">
        <v>24631</v>
      </c>
      <c r="G348" s="6">
        <v>1457</v>
      </c>
      <c r="H348" s="6">
        <v>150</v>
      </c>
      <c r="I348" s="4">
        <v>99112</v>
      </c>
    </row>
    <row r="349" spans="1:9" s="96" customFormat="1" ht="14.1" customHeight="1" x14ac:dyDescent="0.2">
      <c r="A349" s="26">
        <v>2451</v>
      </c>
      <c r="B349" s="27" t="s">
        <v>184</v>
      </c>
      <c r="C349" s="28"/>
      <c r="D349" s="100">
        <f t="shared" ref="D349:I349" si="180">SUM(D345:D348)</f>
        <v>956122</v>
      </c>
      <c r="E349" s="101">
        <f t="shared" si="180"/>
        <v>0</v>
      </c>
      <c r="F349" s="101">
        <f t="shared" si="180"/>
        <v>323168</v>
      </c>
      <c r="G349" s="101">
        <f t="shared" si="180"/>
        <v>19122</v>
      </c>
      <c r="H349" s="101">
        <f t="shared" si="180"/>
        <v>25792</v>
      </c>
      <c r="I349" s="2">
        <f t="shared" si="180"/>
        <v>1324204</v>
      </c>
    </row>
    <row r="350" spans="1:9" s="96" customFormat="1" ht="14.1" customHeight="1" x14ac:dyDescent="0.2">
      <c r="A350" s="110">
        <v>2453</v>
      </c>
      <c r="B350" s="111" t="s">
        <v>185</v>
      </c>
      <c r="C350" s="25">
        <v>3111</v>
      </c>
      <c r="D350" s="18">
        <v>355269</v>
      </c>
      <c r="E350" s="6">
        <v>13333</v>
      </c>
      <c r="F350" s="6">
        <v>124588</v>
      </c>
      <c r="G350" s="6">
        <v>7105</v>
      </c>
      <c r="H350" s="6">
        <v>5133</v>
      </c>
      <c r="I350" s="4">
        <v>505428</v>
      </c>
    </row>
    <row r="351" spans="1:9" s="96" customFormat="1" ht="14.1" customHeight="1" x14ac:dyDescent="0.2">
      <c r="A351" s="110">
        <v>2453</v>
      </c>
      <c r="B351" s="111" t="s">
        <v>185</v>
      </c>
      <c r="C351" s="25">
        <v>3117</v>
      </c>
      <c r="D351" s="18">
        <v>744644</v>
      </c>
      <c r="E351" s="6">
        <v>0</v>
      </c>
      <c r="F351" s="6">
        <v>251689</v>
      </c>
      <c r="G351" s="6">
        <v>14892</v>
      </c>
      <c r="H351" s="6">
        <v>30000</v>
      </c>
      <c r="I351" s="4">
        <v>1041225</v>
      </c>
    </row>
    <row r="352" spans="1:9" s="96" customFormat="1" ht="14.1" customHeight="1" x14ac:dyDescent="0.2">
      <c r="A352" s="110">
        <v>2453</v>
      </c>
      <c r="B352" s="111" t="s">
        <v>185</v>
      </c>
      <c r="C352" s="25">
        <v>3141</v>
      </c>
      <c r="D352" s="18">
        <v>55354</v>
      </c>
      <c r="E352" s="6">
        <v>0</v>
      </c>
      <c r="F352" s="6">
        <v>18709</v>
      </c>
      <c r="G352" s="6">
        <v>1107</v>
      </c>
      <c r="H352" s="6">
        <v>652</v>
      </c>
      <c r="I352" s="4">
        <v>75822</v>
      </c>
    </row>
    <row r="353" spans="1:9" s="96" customFormat="1" ht="14.1" customHeight="1" x14ac:dyDescent="0.2">
      <c r="A353" s="110">
        <v>2453</v>
      </c>
      <c r="B353" s="111" t="s">
        <v>185</v>
      </c>
      <c r="C353" s="25">
        <v>3143</v>
      </c>
      <c r="D353" s="18">
        <v>130366</v>
      </c>
      <c r="E353" s="6">
        <v>0</v>
      </c>
      <c r="F353" s="6">
        <v>44064</v>
      </c>
      <c r="G353" s="6">
        <v>2607</v>
      </c>
      <c r="H353" s="6">
        <v>250</v>
      </c>
      <c r="I353" s="4">
        <v>177287</v>
      </c>
    </row>
    <row r="354" spans="1:9" s="96" customFormat="1" ht="14.1" customHeight="1" x14ac:dyDescent="0.2">
      <c r="A354" s="26">
        <v>2453</v>
      </c>
      <c r="B354" s="27" t="s">
        <v>186</v>
      </c>
      <c r="C354" s="28"/>
      <c r="D354" s="100">
        <f t="shared" ref="D354:I354" si="181">SUM(D350:D353)</f>
        <v>1285633</v>
      </c>
      <c r="E354" s="101">
        <f t="shared" si="181"/>
        <v>13333</v>
      </c>
      <c r="F354" s="101">
        <f t="shared" si="181"/>
        <v>439050</v>
      </c>
      <c r="G354" s="101">
        <f t="shared" si="181"/>
        <v>25711</v>
      </c>
      <c r="H354" s="101">
        <f t="shared" si="181"/>
        <v>36035</v>
      </c>
      <c r="I354" s="2">
        <f t="shared" si="181"/>
        <v>1799762</v>
      </c>
    </row>
    <row r="355" spans="1:9" s="96" customFormat="1" ht="14.1" customHeight="1" x14ac:dyDescent="0.2">
      <c r="A355" s="110">
        <v>2320</v>
      </c>
      <c r="B355" s="111" t="s">
        <v>187</v>
      </c>
      <c r="C355" s="25">
        <v>3111</v>
      </c>
      <c r="D355" s="18">
        <v>343099</v>
      </c>
      <c r="E355" s="6">
        <v>2070</v>
      </c>
      <c r="F355" s="6">
        <v>116667</v>
      </c>
      <c r="G355" s="6">
        <v>6861</v>
      </c>
      <c r="H355" s="6">
        <v>4783</v>
      </c>
      <c r="I355" s="4">
        <v>473480</v>
      </c>
    </row>
    <row r="356" spans="1:9" s="96" customFormat="1" ht="14.1" customHeight="1" x14ac:dyDescent="0.2">
      <c r="A356" s="110">
        <v>2320</v>
      </c>
      <c r="B356" s="111" t="s">
        <v>187</v>
      </c>
      <c r="C356" s="25">
        <v>3117</v>
      </c>
      <c r="D356" s="18">
        <v>637466</v>
      </c>
      <c r="E356" s="6">
        <v>56252</v>
      </c>
      <c r="F356" s="6">
        <v>216139</v>
      </c>
      <c r="G356" s="6">
        <v>12749</v>
      </c>
      <c r="H356" s="6">
        <v>79707</v>
      </c>
      <c r="I356" s="4">
        <v>1002313</v>
      </c>
    </row>
    <row r="357" spans="1:9" s="96" customFormat="1" ht="14.1" customHeight="1" x14ac:dyDescent="0.2">
      <c r="A357" s="110">
        <v>2320</v>
      </c>
      <c r="B357" s="111" t="s">
        <v>187</v>
      </c>
      <c r="C357" s="25">
        <v>3141</v>
      </c>
      <c r="D357" s="18">
        <v>130752</v>
      </c>
      <c r="E357" s="6">
        <v>0</v>
      </c>
      <c r="F357" s="6">
        <v>44194</v>
      </c>
      <c r="G357" s="6">
        <v>2615</v>
      </c>
      <c r="H357" s="6">
        <v>918</v>
      </c>
      <c r="I357" s="4">
        <v>178479</v>
      </c>
    </row>
    <row r="358" spans="1:9" s="96" customFormat="1" ht="14.1" customHeight="1" x14ac:dyDescent="0.2">
      <c r="A358" s="110">
        <v>2320</v>
      </c>
      <c r="B358" s="111" t="s">
        <v>187</v>
      </c>
      <c r="C358" s="25">
        <v>3143</v>
      </c>
      <c r="D358" s="18">
        <v>129719</v>
      </c>
      <c r="E358" s="6">
        <v>0</v>
      </c>
      <c r="F358" s="6">
        <v>43845</v>
      </c>
      <c r="G358" s="6">
        <v>2594</v>
      </c>
      <c r="H358" s="6">
        <v>245</v>
      </c>
      <c r="I358" s="4">
        <v>176403</v>
      </c>
    </row>
    <row r="359" spans="1:9" s="96" customFormat="1" ht="14.1" customHeight="1" x14ac:dyDescent="0.2">
      <c r="A359" s="26">
        <v>2320</v>
      </c>
      <c r="B359" s="27" t="s">
        <v>188</v>
      </c>
      <c r="C359" s="28"/>
      <c r="D359" s="100">
        <f t="shared" ref="D359:I359" si="182">SUM(D355:D358)</f>
        <v>1241036</v>
      </c>
      <c r="E359" s="101">
        <f t="shared" si="182"/>
        <v>58322</v>
      </c>
      <c r="F359" s="101">
        <f t="shared" si="182"/>
        <v>420845</v>
      </c>
      <c r="G359" s="101">
        <f t="shared" si="182"/>
        <v>24819</v>
      </c>
      <c r="H359" s="101">
        <f t="shared" si="182"/>
        <v>85653</v>
      </c>
      <c r="I359" s="2">
        <f t="shared" si="182"/>
        <v>1830675</v>
      </c>
    </row>
    <row r="360" spans="1:9" s="96" customFormat="1" ht="14.1" customHeight="1" x14ac:dyDescent="0.2">
      <c r="A360" s="110">
        <v>2455</v>
      </c>
      <c r="B360" s="111" t="s">
        <v>189</v>
      </c>
      <c r="C360" s="25">
        <v>3111</v>
      </c>
      <c r="D360" s="18">
        <v>184617</v>
      </c>
      <c r="E360" s="6">
        <v>0</v>
      </c>
      <c r="F360" s="6">
        <v>62401</v>
      </c>
      <c r="G360" s="6">
        <v>3692</v>
      </c>
      <c r="H360" s="6">
        <v>2450</v>
      </c>
      <c r="I360" s="4">
        <v>253160</v>
      </c>
    </row>
    <row r="361" spans="1:9" s="96" customFormat="1" ht="14.1" customHeight="1" x14ac:dyDescent="0.2">
      <c r="A361" s="110">
        <v>2455</v>
      </c>
      <c r="B361" s="111" t="s">
        <v>189</v>
      </c>
      <c r="C361" s="25">
        <v>3117</v>
      </c>
      <c r="D361" s="18">
        <v>433749</v>
      </c>
      <c r="E361" s="6">
        <v>0</v>
      </c>
      <c r="F361" s="6">
        <v>146607</v>
      </c>
      <c r="G361" s="6">
        <v>8675</v>
      </c>
      <c r="H361" s="6">
        <v>15000</v>
      </c>
      <c r="I361" s="4">
        <v>604031</v>
      </c>
    </row>
    <row r="362" spans="1:9" s="96" customFormat="1" ht="14.1" customHeight="1" x14ac:dyDescent="0.2">
      <c r="A362" s="110">
        <v>2455</v>
      </c>
      <c r="B362" s="111" t="s">
        <v>189</v>
      </c>
      <c r="C362" s="25">
        <v>3141</v>
      </c>
      <c r="D362" s="18">
        <v>82399</v>
      </c>
      <c r="E362" s="6">
        <v>0</v>
      </c>
      <c r="F362" s="6">
        <v>27851</v>
      </c>
      <c r="G362" s="6">
        <v>1648</v>
      </c>
      <c r="H362" s="6">
        <v>493</v>
      </c>
      <c r="I362" s="4">
        <v>112391</v>
      </c>
    </row>
    <row r="363" spans="1:9" s="96" customFormat="1" ht="14.1" customHeight="1" x14ac:dyDescent="0.2">
      <c r="A363" s="110">
        <v>2455</v>
      </c>
      <c r="B363" s="111" t="s">
        <v>189</v>
      </c>
      <c r="C363" s="25">
        <v>3143</v>
      </c>
      <c r="D363" s="18">
        <v>79601</v>
      </c>
      <c r="E363" s="6">
        <v>0</v>
      </c>
      <c r="F363" s="6">
        <v>26905</v>
      </c>
      <c r="G363" s="6">
        <v>1592</v>
      </c>
      <c r="H363" s="6">
        <v>140</v>
      </c>
      <c r="I363" s="4">
        <v>108238</v>
      </c>
    </row>
    <row r="364" spans="1:9" s="96" customFormat="1" ht="14.1" customHeight="1" x14ac:dyDescent="0.2">
      <c r="A364" s="26">
        <v>2455</v>
      </c>
      <c r="B364" s="27" t="s">
        <v>190</v>
      </c>
      <c r="C364" s="28"/>
      <c r="D364" s="100">
        <f t="shared" ref="D364:I364" si="183">SUM(D360:D363)</f>
        <v>780366</v>
      </c>
      <c r="E364" s="101">
        <f t="shared" si="183"/>
        <v>0</v>
      </c>
      <c r="F364" s="101">
        <f t="shared" si="183"/>
        <v>263764</v>
      </c>
      <c r="G364" s="101">
        <f t="shared" si="183"/>
        <v>15607</v>
      </c>
      <c r="H364" s="101">
        <f t="shared" si="183"/>
        <v>18083</v>
      </c>
      <c r="I364" s="2">
        <f t="shared" si="183"/>
        <v>1077820</v>
      </c>
    </row>
    <row r="365" spans="1:9" s="96" customFormat="1" ht="14.1" customHeight="1" x14ac:dyDescent="0.2">
      <c r="A365" s="110">
        <v>2456</v>
      </c>
      <c r="B365" s="111" t="s">
        <v>191</v>
      </c>
      <c r="C365" s="25">
        <v>3111</v>
      </c>
      <c r="D365" s="18">
        <v>932486</v>
      </c>
      <c r="E365" s="6">
        <v>0</v>
      </c>
      <c r="F365" s="6">
        <v>315180</v>
      </c>
      <c r="G365" s="6">
        <v>18650</v>
      </c>
      <c r="H365" s="6">
        <v>12833</v>
      </c>
      <c r="I365" s="4">
        <v>1279149</v>
      </c>
    </row>
    <row r="366" spans="1:9" s="96" customFormat="1" ht="14.1" customHeight="1" x14ac:dyDescent="0.2">
      <c r="A366" s="110">
        <v>2456</v>
      </c>
      <c r="B366" s="111" t="s">
        <v>191</v>
      </c>
      <c r="C366" s="25">
        <v>3113</v>
      </c>
      <c r="D366" s="18">
        <v>2925972</v>
      </c>
      <c r="E366" s="6">
        <v>6667</v>
      </c>
      <c r="F366" s="6">
        <v>991232</v>
      </c>
      <c r="G366" s="6">
        <v>58519</v>
      </c>
      <c r="H366" s="6">
        <v>127483</v>
      </c>
      <c r="I366" s="4">
        <v>4109873</v>
      </c>
    </row>
    <row r="367" spans="1:9" s="96" customFormat="1" ht="14.1" customHeight="1" x14ac:dyDescent="0.2">
      <c r="A367" s="110">
        <v>2456</v>
      </c>
      <c r="B367" s="111" t="s">
        <v>191</v>
      </c>
      <c r="C367" s="25">
        <v>3141</v>
      </c>
      <c r="D367" s="18">
        <v>389100</v>
      </c>
      <c r="E367" s="6">
        <v>1667</v>
      </c>
      <c r="F367" s="6">
        <v>132079</v>
      </c>
      <c r="G367" s="6">
        <v>7782</v>
      </c>
      <c r="H367" s="6">
        <v>3944</v>
      </c>
      <c r="I367" s="4">
        <v>534572</v>
      </c>
    </row>
    <row r="368" spans="1:9" s="96" customFormat="1" ht="14.1" customHeight="1" x14ac:dyDescent="0.2">
      <c r="A368" s="110">
        <v>2456</v>
      </c>
      <c r="B368" s="111" t="s">
        <v>191</v>
      </c>
      <c r="C368" s="25">
        <v>3143</v>
      </c>
      <c r="D368" s="18">
        <v>232266</v>
      </c>
      <c r="E368" s="6">
        <v>5000</v>
      </c>
      <c r="F368" s="6">
        <v>80196</v>
      </c>
      <c r="G368" s="6">
        <v>4645</v>
      </c>
      <c r="H368" s="6">
        <v>485</v>
      </c>
      <c r="I368" s="4">
        <v>322592</v>
      </c>
    </row>
    <row r="369" spans="1:9" s="96" customFormat="1" ht="14.1" customHeight="1" x14ac:dyDescent="0.2">
      <c r="A369" s="26">
        <v>2456</v>
      </c>
      <c r="B369" s="27" t="s">
        <v>192</v>
      </c>
      <c r="C369" s="28"/>
      <c r="D369" s="100">
        <f t="shared" ref="D369:I369" si="184">SUM(D365:D368)</f>
        <v>4479824</v>
      </c>
      <c r="E369" s="101">
        <f t="shared" si="184"/>
        <v>13334</v>
      </c>
      <c r="F369" s="101">
        <f t="shared" si="184"/>
        <v>1518687</v>
      </c>
      <c r="G369" s="101">
        <f t="shared" si="184"/>
        <v>89596</v>
      </c>
      <c r="H369" s="101">
        <f t="shared" si="184"/>
        <v>144745</v>
      </c>
      <c r="I369" s="2">
        <f t="shared" si="184"/>
        <v>6246186</v>
      </c>
    </row>
    <row r="370" spans="1:9" s="96" customFormat="1" ht="14.1" customHeight="1" x14ac:dyDescent="0.2">
      <c r="A370" s="110">
        <v>2462</v>
      </c>
      <c r="B370" s="111" t="s">
        <v>193</v>
      </c>
      <c r="C370" s="25">
        <v>3111</v>
      </c>
      <c r="D370" s="18">
        <v>182061</v>
      </c>
      <c r="E370" s="6">
        <v>0</v>
      </c>
      <c r="F370" s="6">
        <v>61537</v>
      </c>
      <c r="G370" s="6">
        <v>3641</v>
      </c>
      <c r="H370" s="6">
        <v>2450</v>
      </c>
      <c r="I370" s="4">
        <v>249689</v>
      </c>
    </row>
    <row r="371" spans="1:9" s="96" customFormat="1" ht="14.1" customHeight="1" x14ac:dyDescent="0.2">
      <c r="A371" s="110">
        <v>2462</v>
      </c>
      <c r="B371" s="111" t="s">
        <v>193</v>
      </c>
      <c r="C371" s="25">
        <v>3117</v>
      </c>
      <c r="D371" s="18">
        <v>532915</v>
      </c>
      <c r="E371" s="6">
        <v>13333</v>
      </c>
      <c r="F371" s="6">
        <v>184632</v>
      </c>
      <c r="G371" s="6">
        <v>10658</v>
      </c>
      <c r="H371" s="6">
        <v>20967</v>
      </c>
      <c r="I371" s="4">
        <v>762505</v>
      </c>
    </row>
    <row r="372" spans="1:9" s="96" customFormat="1" ht="14.1" customHeight="1" x14ac:dyDescent="0.2">
      <c r="A372" s="110">
        <v>2462</v>
      </c>
      <c r="B372" s="111" t="s">
        <v>193</v>
      </c>
      <c r="C372" s="25">
        <v>3141</v>
      </c>
      <c r="D372" s="18">
        <v>72813</v>
      </c>
      <c r="E372" s="6">
        <v>0</v>
      </c>
      <c r="F372" s="6">
        <v>24611</v>
      </c>
      <c r="G372" s="6">
        <v>1456</v>
      </c>
      <c r="H372" s="6">
        <v>425</v>
      </c>
      <c r="I372" s="4">
        <v>99305</v>
      </c>
    </row>
    <row r="373" spans="1:9" s="96" customFormat="1" ht="14.1" customHeight="1" x14ac:dyDescent="0.2">
      <c r="A373" s="110">
        <v>2462</v>
      </c>
      <c r="B373" s="111" t="s">
        <v>193</v>
      </c>
      <c r="C373" s="25">
        <v>3143</v>
      </c>
      <c r="D373" s="18">
        <v>72297</v>
      </c>
      <c r="E373" s="6">
        <v>0</v>
      </c>
      <c r="F373" s="6">
        <v>24437</v>
      </c>
      <c r="G373" s="6">
        <v>1446</v>
      </c>
      <c r="H373" s="6">
        <v>100</v>
      </c>
      <c r="I373" s="4">
        <v>98280</v>
      </c>
    </row>
    <row r="374" spans="1:9" s="96" customFormat="1" ht="14.1" customHeight="1" x14ac:dyDescent="0.2">
      <c r="A374" s="26">
        <v>2462</v>
      </c>
      <c r="B374" s="27" t="s">
        <v>194</v>
      </c>
      <c r="C374" s="28"/>
      <c r="D374" s="100">
        <f t="shared" ref="D374:I374" si="185">SUM(D370:D373)</f>
        <v>860086</v>
      </c>
      <c r="E374" s="101">
        <f t="shared" si="185"/>
        <v>13333</v>
      </c>
      <c r="F374" s="101">
        <f t="shared" si="185"/>
        <v>295217</v>
      </c>
      <c r="G374" s="101">
        <f t="shared" si="185"/>
        <v>17201</v>
      </c>
      <c r="H374" s="101">
        <f t="shared" si="185"/>
        <v>23942</v>
      </c>
      <c r="I374" s="2">
        <f t="shared" si="185"/>
        <v>1209779</v>
      </c>
    </row>
    <row r="375" spans="1:9" s="96" customFormat="1" ht="14.1" customHeight="1" x14ac:dyDescent="0.2">
      <c r="A375" s="110">
        <v>2464</v>
      </c>
      <c r="B375" s="111" t="s">
        <v>195</v>
      </c>
      <c r="C375" s="25">
        <v>3111</v>
      </c>
      <c r="D375" s="18">
        <v>197632</v>
      </c>
      <c r="E375" s="6">
        <v>0</v>
      </c>
      <c r="F375" s="6">
        <v>66799</v>
      </c>
      <c r="G375" s="6">
        <v>3953</v>
      </c>
      <c r="H375" s="6">
        <v>1867</v>
      </c>
      <c r="I375" s="4">
        <v>270251</v>
      </c>
    </row>
    <row r="376" spans="1:9" s="96" customFormat="1" ht="14.1" customHeight="1" x14ac:dyDescent="0.2">
      <c r="A376" s="110">
        <v>2464</v>
      </c>
      <c r="B376" s="111" t="s">
        <v>195</v>
      </c>
      <c r="C376" s="25">
        <v>3117</v>
      </c>
      <c r="D376" s="18">
        <v>172244</v>
      </c>
      <c r="E376" s="6">
        <v>3500</v>
      </c>
      <c r="F376" s="6">
        <v>59401</v>
      </c>
      <c r="G376" s="6">
        <v>3444</v>
      </c>
      <c r="H376" s="6">
        <v>2500</v>
      </c>
      <c r="I376" s="4">
        <v>241089</v>
      </c>
    </row>
    <row r="377" spans="1:9" s="96" customFormat="1" ht="14.1" customHeight="1" x14ac:dyDescent="0.2">
      <c r="A377" s="110">
        <v>2464</v>
      </c>
      <c r="B377" s="111" t="s">
        <v>195</v>
      </c>
      <c r="C377" s="25">
        <v>3141</v>
      </c>
      <c r="D377" s="18">
        <v>40048</v>
      </c>
      <c r="E377" s="6">
        <v>0</v>
      </c>
      <c r="F377" s="6">
        <v>13536</v>
      </c>
      <c r="G377" s="6">
        <v>801</v>
      </c>
      <c r="H377" s="6">
        <v>203</v>
      </c>
      <c r="I377" s="4">
        <v>54588</v>
      </c>
    </row>
    <row r="378" spans="1:9" s="96" customFormat="1" ht="14.1" customHeight="1" x14ac:dyDescent="0.2">
      <c r="A378" s="110">
        <v>2464</v>
      </c>
      <c r="B378" s="111" t="s">
        <v>195</v>
      </c>
      <c r="C378" s="25">
        <v>3143</v>
      </c>
      <c r="D378" s="18">
        <v>28336</v>
      </c>
      <c r="E378" s="6">
        <v>0</v>
      </c>
      <c r="F378" s="6">
        <v>9577</v>
      </c>
      <c r="G378" s="6">
        <v>566</v>
      </c>
      <c r="H378" s="6">
        <v>25</v>
      </c>
      <c r="I378" s="4">
        <v>38504</v>
      </c>
    </row>
    <row r="379" spans="1:9" s="96" customFormat="1" ht="14.1" customHeight="1" x14ac:dyDescent="0.2">
      <c r="A379" s="26">
        <v>2464</v>
      </c>
      <c r="B379" s="27" t="s">
        <v>196</v>
      </c>
      <c r="C379" s="28"/>
      <c r="D379" s="100">
        <f t="shared" ref="D379:I379" si="186">SUM(D375:D378)</f>
        <v>438260</v>
      </c>
      <c r="E379" s="101">
        <f t="shared" si="186"/>
        <v>3500</v>
      </c>
      <c r="F379" s="101">
        <f t="shared" si="186"/>
        <v>149313</v>
      </c>
      <c r="G379" s="101">
        <f t="shared" si="186"/>
        <v>8764</v>
      </c>
      <c r="H379" s="101">
        <f t="shared" si="186"/>
        <v>4595</v>
      </c>
      <c r="I379" s="2">
        <f t="shared" si="186"/>
        <v>604432</v>
      </c>
    </row>
    <row r="380" spans="1:9" s="96" customFormat="1" ht="14.1" customHeight="1" x14ac:dyDescent="0.2">
      <c r="A380" s="110">
        <v>2467</v>
      </c>
      <c r="B380" s="111" t="s">
        <v>197</v>
      </c>
      <c r="C380" s="25">
        <v>3111</v>
      </c>
      <c r="D380" s="18">
        <v>183941</v>
      </c>
      <c r="E380" s="6">
        <v>-7467</v>
      </c>
      <c r="F380" s="6">
        <v>59649</v>
      </c>
      <c r="G380" s="6">
        <v>3678</v>
      </c>
      <c r="H380" s="6">
        <v>2100</v>
      </c>
      <c r="I380" s="4">
        <v>241901</v>
      </c>
    </row>
    <row r="381" spans="1:9" s="96" customFormat="1" ht="14.1" customHeight="1" x14ac:dyDescent="0.2">
      <c r="A381" s="110">
        <v>2467</v>
      </c>
      <c r="B381" s="111" t="s">
        <v>197</v>
      </c>
      <c r="C381" s="25">
        <v>3117</v>
      </c>
      <c r="D381" s="18">
        <v>282559</v>
      </c>
      <c r="E381" s="6">
        <v>0</v>
      </c>
      <c r="F381" s="6">
        <v>95505</v>
      </c>
      <c r="G381" s="6">
        <v>5651</v>
      </c>
      <c r="H381" s="6">
        <v>7000</v>
      </c>
      <c r="I381" s="4">
        <v>390715</v>
      </c>
    </row>
    <row r="382" spans="1:9" s="96" customFormat="1" ht="14.1" customHeight="1" x14ac:dyDescent="0.2">
      <c r="A382" s="110">
        <v>2467</v>
      </c>
      <c r="B382" s="111" t="s">
        <v>197</v>
      </c>
      <c r="C382" s="25">
        <v>3141</v>
      </c>
      <c r="D382" s="18">
        <v>55715</v>
      </c>
      <c r="E382" s="6">
        <v>0</v>
      </c>
      <c r="F382" s="6">
        <v>18832</v>
      </c>
      <c r="G382" s="6">
        <v>1114</v>
      </c>
      <c r="H382" s="6">
        <v>309</v>
      </c>
      <c r="I382" s="4">
        <v>75970</v>
      </c>
    </row>
    <row r="383" spans="1:9" s="96" customFormat="1" ht="14.1" customHeight="1" x14ac:dyDescent="0.2">
      <c r="A383" s="110">
        <v>2467</v>
      </c>
      <c r="B383" s="111" t="s">
        <v>197</v>
      </c>
      <c r="C383" s="25">
        <v>3143</v>
      </c>
      <c r="D383" s="18">
        <v>42558</v>
      </c>
      <c r="E383" s="6">
        <v>0</v>
      </c>
      <c r="F383" s="6">
        <v>14384</v>
      </c>
      <c r="G383" s="6">
        <v>851</v>
      </c>
      <c r="H383" s="6">
        <v>70</v>
      </c>
      <c r="I383" s="4">
        <v>57863</v>
      </c>
    </row>
    <row r="384" spans="1:9" s="96" customFormat="1" ht="14.1" customHeight="1" x14ac:dyDescent="0.2">
      <c r="A384" s="26">
        <v>2467</v>
      </c>
      <c r="B384" s="27" t="s">
        <v>198</v>
      </c>
      <c r="C384" s="28"/>
      <c r="D384" s="100">
        <f t="shared" ref="D384:I384" si="187">SUM(D380:D383)</f>
        <v>564773</v>
      </c>
      <c r="E384" s="101">
        <f t="shared" si="187"/>
        <v>-7467</v>
      </c>
      <c r="F384" s="101">
        <f t="shared" si="187"/>
        <v>188370</v>
      </c>
      <c r="G384" s="101">
        <f t="shared" si="187"/>
        <v>11294</v>
      </c>
      <c r="H384" s="101">
        <f t="shared" si="187"/>
        <v>9479</v>
      </c>
      <c r="I384" s="2">
        <f t="shared" si="187"/>
        <v>766449</v>
      </c>
    </row>
    <row r="385" spans="1:9" s="96" customFormat="1" ht="14.1" customHeight="1" x14ac:dyDescent="0.2">
      <c r="A385" s="110">
        <v>2408</v>
      </c>
      <c r="B385" s="111" t="s">
        <v>199</v>
      </c>
      <c r="C385" s="25">
        <v>3111</v>
      </c>
      <c r="D385" s="18">
        <v>297938</v>
      </c>
      <c r="E385" s="6">
        <v>0</v>
      </c>
      <c r="F385" s="6">
        <v>100703</v>
      </c>
      <c r="G385" s="6">
        <v>5958</v>
      </c>
      <c r="H385" s="6">
        <v>1983</v>
      </c>
      <c r="I385" s="4">
        <v>406582</v>
      </c>
    </row>
    <row r="386" spans="1:9" s="96" customFormat="1" ht="14.1" customHeight="1" x14ac:dyDescent="0.2">
      <c r="A386" s="110">
        <v>2408</v>
      </c>
      <c r="B386" s="111" t="s">
        <v>199</v>
      </c>
      <c r="C386" s="25">
        <v>3141</v>
      </c>
      <c r="D386" s="18">
        <v>62276</v>
      </c>
      <c r="E386" s="6">
        <v>0</v>
      </c>
      <c r="F386" s="6">
        <v>21049</v>
      </c>
      <c r="G386" s="6">
        <v>1245</v>
      </c>
      <c r="H386" s="6">
        <v>358</v>
      </c>
      <c r="I386" s="4">
        <v>84928</v>
      </c>
    </row>
    <row r="387" spans="1:9" s="96" customFormat="1" ht="14.1" customHeight="1" x14ac:dyDescent="0.2">
      <c r="A387" s="26">
        <v>2408</v>
      </c>
      <c r="B387" s="27" t="s">
        <v>200</v>
      </c>
      <c r="C387" s="28"/>
      <c r="D387" s="100">
        <f t="shared" ref="D387:I387" si="188">SUM(D385:D386)</f>
        <v>360214</v>
      </c>
      <c r="E387" s="101">
        <f t="shared" si="188"/>
        <v>0</v>
      </c>
      <c r="F387" s="101">
        <f t="shared" si="188"/>
        <v>121752</v>
      </c>
      <c r="G387" s="101">
        <f t="shared" si="188"/>
        <v>7203</v>
      </c>
      <c r="H387" s="101">
        <f t="shared" si="188"/>
        <v>2341</v>
      </c>
      <c r="I387" s="2">
        <f t="shared" si="188"/>
        <v>491510</v>
      </c>
    </row>
    <row r="388" spans="1:9" s="96" customFormat="1" ht="14.1" customHeight="1" x14ac:dyDescent="0.2">
      <c r="A388" s="110">
        <v>2304</v>
      </c>
      <c r="B388" s="111" t="s">
        <v>201</v>
      </c>
      <c r="C388" s="25">
        <v>3113</v>
      </c>
      <c r="D388" s="18">
        <v>692251</v>
      </c>
      <c r="E388" s="6">
        <v>0</v>
      </c>
      <c r="F388" s="6">
        <v>233981</v>
      </c>
      <c r="G388" s="6">
        <v>13845</v>
      </c>
      <c r="H388" s="6">
        <v>12250</v>
      </c>
      <c r="I388" s="4">
        <v>952327</v>
      </c>
    </row>
    <row r="389" spans="1:9" s="96" customFormat="1" ht="14.1" customHeight="1" x14ac:dyDescent="0.2">
      <c r="A389" s="110">
        <v>2304</v>
      </c>
      <c r="B389" s="111" t="s">
        <v>201</v>
      </c>
      <c r="C389" s="25">
        <v>3143</v>
      </c>
      <c r="D389" s="18">
        <v>34560</v>
      </c>
      <c r="E389" s="6">
        <v>0</v>
      </c>
      <c r="F389" s="6">
        <v>11681</v>
      </c>
      <c r="G389" s="6">
        <v>691</v>
      </c>
      <c r="H389" s="6">
        <v>50</v>
      </c>
      <c r="I389" s="4">
        <v>46982</v>
      </c>
    </row>
    <row r="390" spans="1:9" s="96" customFormat="1" ht="14.1" customHeight="1" x14ac:dyDescent="0.2">
      <c r="A390" s="26">
        <v>2304</v>
      </c>
      <c r="B390" s="27" t="s">
        <v>202</v>
      </c>
      <c r="C390" s="28"/>
      <c r="D390" s="100">
        <f t="shared" ref="D390:I390" si="189">SUM(D388:D389)</f>
        <v>726811</v>
      </c>
      <c r="E390" s="101">
        <f t="shared" si="189"/>
        <v>0</v>
      </c>
      <c r="F390" s="101">
        <f t="shared" si="189"/>
        <v>245662</v>
      </c>
      <c r="G390" s="101">
        <f t="shared" si="189"/>
        <v>14536</v>
      </c>
      <c r="H390" s="101">
        <f t="shared" si="189"/>
        <v>12300</v>
      </c>
      <c r="I390" s="2">
        <f t="shared" si="189"/>
        <v>999309</v>
      </c>
    </row>
    <row r="391" spans="1:9" s="96" customFormat="1" ht="14.1" customHeight="1" x14ac:dyDescent="0.2">
      <c r="A391" s="110">
        <v>2438</v>
      </c>
      <c r="B391" s="111" t="s">
        <v>203</v>
      </c>
      <c r="C391" s="25">
        <v>3111</v>
      </c>
      <c r="D391" s="18">
        <v>1144894</v>
      </c>
      <c r="E391" s="6">
        <v>16667</v>
      </c>
      <c r="F391" s="6">
        <v>392607</v>
      </c>
      <c r="G391" s="6">
        <v>22898</v>
      </c>
      <c r="H391" s="6">
        <v>36900</v>
      </c>
      <c r="I391" s="4">
        <v>1613966</v>
      </c>
    </row>
    <row r="392" spans="1:9" s="96" customFormat="1" ht="14.1" customHeight="1" x14ac:dyDescent="0.2">
      <c r="A392" s="110">
        <v>2438</v>
      </c>
      <c r="B392" s="111" t="s">
        <v>203</v>
      </c>
      <c r="C392" s="25">
        <v>3141</v>
      </c>
      <c r="D392" s="18">
        <v>288826</v>
      </c>
      <c r="E392" s="6">
        <v>0</v>
      </c>
      <c r="F392" s="6">
        <v>97623</v>
      </c>
      <c r="G392" s="6">
        <v>5776</v>
      </c>
      <c r="H392" s="6">
        <v>2794</v>
      </c>
      <c r="I392" s="4">
        <v>395019</v>
      </c>
    </row>
    <row r="393" spans="1:9" s="96" customFormat="1" ht="14.1" customHeight="1" x14ac:dyDescent="0.2">
      <c r="A393" s="26">
        <v>2438</v>
      </c>
      <c r="B393" s="27" t="s">
        <v>204</v>
      </c>
      <c r="C393" s="28"/>
      <c r="D393" s="100">
        <f t="shared" ref="D393:I393" si="190">SUM(D391:D392)</f>
        <v>1433720</v>
      </c>
      <c r="E393" s="101">
        <f t="shared" si="190"/>
        <v>16667</v>
      </c>
      <c r="F393" s="101">
        <f t="shared" si="190"/>
        <v>490230</v>
      </c>
      <c r="G393" s="101">
        <f t="shared" si="190"/>
        <v>28674</v>
      </c>
      <c r="H393" s="101">
        <f t="shared" si="190"/>
        <v>39694</v>
      </c>
      <c r="I393" s="2">
        <f t="shared" si="190"/>
        <v>2008985</v>
      </c>
    </row>
    <row r="394" spans="1:9" s="96" customFormat="1" ht="14.1" customHeight="1" x14ac:dyDescent="0.2">
      <c r="A394" s="110">
        <v>2315</v>
      </c>
      <c r="B394" s="111" t="s">
        <v>205</v>
      </c>
      <c r="C394" s="25">
        <v>3233</v>
      </c>
      <c r="D394" s="18">
        <v>251134</v>
      </c>
      <c r="E394" s="6">
        <v>6667</v>
      </c>
      <c r="F394" s="6">
        <v>87136</v>
      </c>
      <c r="G394" s="6">
        <v>5023</v>
      </c>
      <c r="H394" s="6">
        <v>719</v>
      </c>
      <c r="I394" s="4">
        <v>350679</v>
      </c>
    </row>
    <row r="395" spans="1:9" s="96" customFormat="1" ht="14.1" customHeight="1" x14ac:dyDescent="0.2">
      <c r="A395" s="26">
        <v>2315</v>
      </c>
      <c r="B395" s="27" t="s">
        <v>206</v>
      </c>
      <c r="C395" s="28"/>
      <c r="D395" s="100">
        <f t="shared" ref="D395:I395" si="191">SUM(D394:D394)</f>
        <v>251134</v>
      </c>
      <c r="E395" s="101">
        <f t="shared" si="191"/>
        <v>6667</v>
      </c>
      <c r="F395" s="101">
        <f t="shared" si="191"/>
        <v>87136</v>
      </c>
      <c r="G395" s="101">
        <f t="shared" si="191"/>
        <v>5023</v>
      </c>
      <c r="H395" s="101">
        <f t="shared" si="191"/>
        <v>719</v>
      </c>
      <c r="I395" s="2">
        <f t="shared" si="191"/>
        <v>350679</v>
      </c>
    </row>
    <row r="396" spans="1:9" s="96" customFormat="1" ht="14.1" customHeight="1" x14ac:dyDescent="0.2">
      <c r="A396" s="110">
        <v>2494</v>
      </c>
      <c r="B396" s="111" t="s">
        <v>207</v>
      </c>
      <c r="C396" s="25">
        <v>3113</v>
      </c>
      <c r="D396" s="18">
        <v>3174014</v>
      </c>
      <c r="E396" s="6">
        <v>45000</v>
      </c>
      <c r="F396" s="6">
        <v>1088026</v>
      </c>
      <c r="G396" s="6">
        <v>63480</v>
      </c>
      <c r="H396" s="6">
        <v>135683</v>
      </c>
      <c r="I396" s="4">
        <v>4506203</v>
      </c>
    </row>
    <row r="397" spans="1:9" s="96" customFormat="1" ht="14.1" customHeight="1" x14ac:dyDescent="0.2">
      <c r="A397" s="110">
        <v>2494</v>
      </c>
      <c r="B397" s="111" t="s">
        <v>207</v>
      </c>
      <c r="C397" s="25">
        <v>3143</v>
      </c>
      <c r="D397" s="18">
        <v>180232</v>
      </c>
      <c r="E397" s="6">
        <v>10000</v>
      </c>
      <c r="F397" s="6">
        <v>64298</v>
      </c>
      <c r="G397" s="6">
        <v>3604</v>
      </c>
      <c r="H397" s="6">
        <v>430</v>
      </c>
      <c r="I397" s="4">
        <v>258564</v>
      </c>
    </row>
    <row r="398" spans="1:9" s="96" customFormat="1" ht="14.1" customHeight="1" x14ac:dyDescent="0.2">
      <c r="A398" s="26">
        <v>2494</v>
      </c>
      <c r="B398" s="27" t="s">
        <v>208</v>
      </c>
      <c r="C398" s="28"/>
      <c r="D398" s="100">
        <f t="shared" ref="D398:I398" si="192">SUM(D396:D397)</f>
        <v>3354246</v>
      </c>
      <c r="E398" s="101">
        <f t="shared" si="192"/>
        <v>55000</v>
      </c>
      <c r="F398" s="101">
        <f t="shared" si="192"/>
        <v>1152324</v>
      </c>
      <c r="G398" s="101">
        <f t="shared" si="192"/>
        <v>67084</v>
      </c>
      <c r="H398" s="101">
        <f t="shared" si="192"/>
        <v>136113</v>
      </c>
      <c r="I398" s="2">
        <f t="shared" si="192"/>
        <v>4764767</v>
      </c>
    </row>
    <row r="399" spans="1:9" s="96" customFormat="1" ht="14.1" customHeight="1" x14ac:dyDescent="0.2">
      <c r="A399" s="110">
        <v>2301</v>
      </c>
      <c r="B399" s="111" t="s">
        <v>209</v>
      </c>
      <c r="C399" s="25">
        <v>3231</v>
      </c>
      <c r="D399" s="18">
        <v>466335</v>
      </c>
      <c r="E399" s="6">
        <v>0</v>
      </c>
      <c r="F399" s="6">
        <v>157621</v>
      </c>
      <c r="G399" s="6">
        <v>9327</v>
      </c>
      <c r="H399" s="6">
        <v>2314</v>
      </c>
      <c r="I399" s="4">
        <v>635597</v>
      </c>
    </row>
    <row r="400" spans="1:9" s="96" customFormat="1" ht="14.1" customHeight="1" x14ac:dyDescent="0.2">
      <c r="A400" s="26">
        <v>2301</v>
      </c>
      <c r="B400" s="27" t="s">
        <v>210</v>
      </c>
      <c r="C400" s="28"/>
      <c r="D400" s="100">
        <f t="shared" ref="D400:I400" si="193">SUM(D399:D399)</f>
        <v>466335</v>
      </c>
      <c r="E400" s="101">
        <f t="shared" si="193"/>
        <v>0</v>
      </c>
      <c r="F400" s="101">
        <f t="shared" si="193"/>
        <v>157621</v>
      </c>
      <c r="G400" s="101">
        <f t="shared" si="193"/>
        <v>9327</v>
      </c>
      <c r="H400" s="101">
        <f t="shared" si="193"/>
        <v>2314</v>
      </c>
      <c r="I400" s="2">
        <f t="shared" si="193"/>
        <v>635597</v>
      </c>
    </row>
    <row r="401" spans="1:9" s="96" customFormat="1" ht="14.1" customHeight="1" x14ac:dyDescent="0.2">
      <c r="A401" s="110">
        <v>2497</v>
      </c>
      <c r="B401" s="111" t="s">
        <v>211</v>
      </c>
      <c r="C401" s="25">
        <v>3111</v>
      </c>
      <c r="D401" s="18">
        <v>728569</v>
      </c>
      <c r="E401" s="6">
        <v>0</v>
      </c>
      <c r="F401" s="6">
        <v>246256</v>
      </c>
      <c r="G401" s="6">
        <v>14571</v>
      </c>
      <c r="H401" s="6">
        <v>10150</v>
      </c>
      <c r="I401" s="4">
        <v>999546</v>
      </c>
    </row>
    <row r="402" spans="1:9" s="96" customFormat="1" ht="14.1" customHeight="1" x14ac:dyDescent="0.2">
      <c r="A402" s="110">
        <v>2497</v>
      </c>
      <c r="B402" s="111" t="s">
        <v>211</v>
      </c>
      <c r="C402" s="25">
        <v>3113</v>
      </c>
      <c r="D402" s="18">
        <v>3008048</v>
      </c>
      <c r="E402" s="6">
        <v>10000</v>
      </c>
      <c r="F402" s="6">
        <v>1020100</v>
      </c>
      <c r="G402" s="6">
        <v>60161</v>
      </c>
      <c r="H402" s="6">
        <v>89867</v>
      </c>
      <c r="I402" s="4">
        <v>4188176</v>
      </c>
    </row>
    <row r="403" spans="1:9" s="96" customFormat="1" ht="14.1" customHeight="1" x14ac:dyDescent="0.2">
      <c r="A403" s="110">
        <v>2497</v>
      </c>
      <c r="B403" s="111" t="s">
        <v>211</v>
      </c>
      <c r="C403" s="25">
        <v>3141</v>
      </c>
      <c r="D403" s="18">
        <v>232639</v>
      </c>
      <c r="E403" s="6">
        <v>3333</v>
      </c>
      <c r="F403" s="6">
        <v>79759</v>
      </c>
      <c r="G403" s="6">
        <v>4652</v>
      </c>
      <c r="H403" s="6">
        <v>2500</v>
      </c>
      <c r="I403" s="4">
        <v>322883</v>
      </c>
    </row>
    <row r="404" spans="1:9" s="96" customFormat="1" ht="14.1" customHeight="1" x14ac:dyDescent="0.2">
      <c r="A404" s="110">
        <v>2497</v>
      </c>
      <c r="B404" s="111" t="s">
        <v>211</v>
      </c>
      <c r="C404" s="25">
        <v>3143</v>
      </c>
      <c r="D404" s="18">
        <v>181038</v>
      </c>
      <c r="E404" s="6">
        <v>5000</v>
      </c>
      <c r="F404" s="6">
        <v>62881</v>
      </c>
      <c r="G404" s="6">
        <v>3620</v>
      </c>
      <c r="H404" s="6">
        <v>420</v>
      </c>
      <c r="I404" s="4">
        <v>252959</v>
      </c>
    </row>
    <row r="405" spans="1:9" s="96" customFormat="1" ht="14.1" customHeight="1" x14ac:dyDescent="0.2">
      <c r="A405" s="26">
        <v>2497</v>
      </c>
      <c r="B405" s="27" t="s">
        <v>212</v>
      </c>
      <c r="C405" s="28"/>
      <c r="D405" s="100">
        <f t="shared" ref="D405:I405" si="194">SUM(D401:D404)</f>
        <v>4150294</v>
      </c>
      <c r="E405" s="101">
        <f t="shared" si="194"/>
        <v>18333</v>
      </c>
      <c r="F405" s="101">
        <f t="shared" si="194"/>
        <v>1408996</v>
      </c>
      <c r="G405" s="101">
        <f t="shared" si="194"/>
        <v>83004</v>
      </c>
      <c r="H405" s="101">
        <f t="shared" si="194"/>
        <v>102937</v>
      </c>
      <c r="I405" s="2">
        <f t="shared" si="194"/>
        <v>5763564</v>
      </c>
    </row>
    <row r="406" spans="1:9" s="96" customFormat="1" ht="14.1" customHeight="1" x14ac:dyDescent="0.2">
      <c r="A406" s="110">
        <v>2446</v>
      </c>
      <c r="B406" s="111" t="s">
        <v>213</v>
      </c>
      <c r="C406" s="25">
        <v>3111</v>
      </c>
      <c r="D406" s="18">
        <v>252334</v>
      </c>
      <c r="E406" s="6">
        <v>3333</v>
      </c>
      <c r="F406" s="6">
        <v>86415</v>
      </c>
      <c r="G406" s="6">
        <v>5047</v>
      </c>
      <c r="H406" s="6">
        <v>4667</v>
      </c>
      <c r="I406" s="4">
        <v>351796</v>
      </c>
    </row>
    <row r="407" spans="1:9" s="96" customFormat="1" ht="14.1" customHeight="1" x14ac:dyDescent="0.2">
      <c r="A407" s="110">
        <v>2446</v>
      </c>
      <c r="B407" s="111" t="s">
        <v>213</v>
      </c>
      <c r="C407" s="25">
        <v>3117</v>
      </c>
      <c r="D407" s="18">
        <v>824522</v>
      </c>
      <c r="E407" s="6">
        <v>4667</v>
      </c>
      <c r="F407" s="6">
        <v>280266</v>
      </c>
      <c r="G407" s="6">
        <v>16490</v>
      </c>
      <c r="H407" s="6">
        <v>35500</v>
      </c>
      <c r="I407" s="4">
        <v>1161445</v>
      </c>
    </row>
    <row r="408" spans="1:9" s="96" customFormat="1" ht="14.1" customHeight="1" x14ac:dyDescent="0.2">
      <c r="A408" s="110">
        <v>2446</v>
      </c>
      <c r="B408" s="111" t="s">
        <v>213</v>
      </c>
      <c r="C408" s="25">
        <v>3143</v>
      </c>
      <c r="D408" s="18">
        <v>112381</v>
      </c>
      <c r="E408" s="6">
        <v>-5000</v>
      </c>
      <c r="F408" s="6">
        <v>36294</v>
      </c>
      <c r="G408" s="6">
        <v>2248</v>
      </c>
      <c r="H408" s="6">
        <v>160</v>
      </c>
      <c r="I408" s="4">
        <v>146083</v>
      </c>
    </row>
    <row r="409" spans="1:9" s="96" customFormat="1" ht="14.1" customHeight="1" thickBot="1" x14ac:dyDescent="0.25">
      <c r="A409" s="29">
        <v>2446</v>
      </c>
      <c r="B409" s="30" t="s">
        <v>214</v>
      </c>
      <c r="C409" s="31"/>
      <c r="D409" s="106">
        <f t="shared" ref="D409:I409" si="195">SUM(D406:D408)</f>
        <v>1189237</v>
      </c>
      <c r="E409" s="107">
        <f t="shared" si="195"/>
        <v>3000</v>
      </c>
      <c r="F409" s="107">
        <f t="shared" si="195"/>
        <v>402975</v>
      </c>
      <c r="G409" s="107">
        <f t="shared" si="195"/>
        <v>23785</v>
      </c>
      <c r="H409" s="107">
        <f t="shared" si="195"/>
        <v>40327</v>
      </c>
      <c r="I409" s="5">
        <f t="shared" si="195"/>
        <v>1659324</v>
      </c>
    </row>
    <row r="410" spans="1:9" s="96" customFormat="1" ht="14.1" customHeight="1" thickBot="1" x14ac:dyDescent="0.25">
      <c r="A410" s="21"/>
      <c r="B410" s="22" t="s">
        <v>216</v>
      </c>
      <c r="C410" s="23"/>
      <c r="D410" s="108">
        <f t="shared" ref="D410:I410" si="196">D409+D405+D400+D398+D395+D393+D390+D387+D384+D379+D374+D369+D364+D359+D354+D349+D344+D339+D332+D329</f>
        <v>36203705</v>
      </c>
      <c r="E410" s="109">
        <f t="shared" si="196"/>
        <v>296188</v>
      </c>
      <c r="F410" s="109">
        <f t="shared" si="196"/>
        <v>12318620</v>
      </c>
      <c r="G410" s="109">
        <f t="shared" si="196"/>
        <v>724059</v>
      </c>
      <c r="H410" s="109">
        <f t="shared" si="196"/>
        <v>1103582</v>
      </c>
      <c r="I410" s="24">
        <f t="shared" si="196"/>
        <v>50646154</v>
      </c>
    </row>
    <row r="411" spans="1:9" s="96" customFormat="1" ht="14.1" customHeight="1" x14ac:dyDescent="0.2">
      <c r="A411" s="112">
        <v>3454</v>
      </c>
      <c r="B411" s="113" t="s">
        <v>232</v>
      </c>
      <c r="C411" s="194">
        <v>3233</v>
      </c>
      <c r="D411" s="114">
        <v>724397</v>
      </c>
      <c r="E411" s="32">
        <v>19167</v>
      </c>
      <c r="F411" s="32">
        <v>251324</v>
      </c>
      <c r="G411" s="32">
        <v>14488</v>
      </c>
      <c r="H411" s="32">
        <v>12088</v>
      </c>
      <c r="I411" s="59">
        <v>1021464</v>
      </c>
    </row>
    <row r="412" spans="1:9" s="96" customFormat="1" ht="14.1" customHeight="1" x14ac:dyDescent="0.2">
      <c r="A412" s="33">
        <v>3454</v>
      </c>
      <c r="B412" s="34" t="s">
        <v>233</v>
      </c>
      <c r="C412" s="45"/>
      <c r="D412" s="115">
        <v>724397</v>
      </c>
      <c r="E412" s="116">
        <v>19167</v>
      </c>
      <c r="F412" s="116">
        <v>251324</v>
      </c>
      <c r="G412" s="116">
        <v>14488</v>
      </c>
      <c r="H412" s="116">
        <v>12088</v>
      </c>
      <c r="I412" s="117">
        <v>1021464</v>
      </c>
    </row>
    <row r="413" spans="1:9" s="96" customFormat="1" ht="14.1" customHeight="1" x14ac:dyDescent="0.2">
      <c r="A413" s="37">
        <v>3470</v>
      </c>
      <c r="B413" s="119" t="s">
        <v>234</v>
      </c>
      <c r="C413" s="37">
        <v>3111</v>
      </c>
      <c r="D413" s="114">
        <v>570793</v>
      </c>
      <c r="E413" s="32">
        <v>5000</v>
      </c>
      <c r="F413" s="32">
        <v>194618</v>
      </c>
      <c r="G413" s="32">
        <v>11415</v>
      </c>
      <c r="H413" s="32">
        <v>7933</v>
      </c>
      <c r="I413" s="59">
        <v>789759</v>
      </c>
    </row>
    <row r="414" spans="1:9" s="96" customFormat="1" ht="14.1" customHeight="1" x14ac:dyDescent="0.2">
      <c r="A414" s="37">
        <v>3470</v>
      </c>
      <c r="B414" s="119" t="s">
        <v>234</v>
      </c>
      <c r="C414" s="37">
        <v>3141</v>
      </c>
      <c r="D414" s="114">
        <v>92444</v>
      </c>
      <c r="E414" s="32">
        <v>3333</v>
      </c>
      <c r="F414" s="32">
        <v>32372</v>
      </c>
      <c r="G414" s="32">
        <v>1848</v>
      </c>
      <c r="H414" s="32">
        <v>657</v>
      </c>
      <c r="I414" s="59">
        <v>130654</v>
      </c>
    </row>
    <row r="415" spans="1:9" s="96" customFormat="1" ht="14.1" customHeight="1" x14ac:dyDescent="0.2">
      <c r="A415" s="33">
        <v>3470</v>
      </c>
      <c r="B415" s="120" t="s">
        <v>235</v>
      </c>
      <c r="C415" s="45"/>
      <c r="D415" s="115">
        <v>663237</v>
      </c>
      <c r="E415" s="116">
        <v>8333</v>
      </c>
      <c r="F415" s="116">
        <v>226990</v>
      </c>
      <c r="G415" s="116">
        <v>13263</v>
      </c>
      <c r="H415" s="116">
        <v>8590</v>
      </c>
      <c r="I415" s="117">
        <v>920413</v>
      </c>
    </row>
    <row r="416" spans="1:9" s="96" customFormat="1" ht="14.1" customHeight="1" x14ac:dyDescent="0.2">
      <c r="A416" s="37">
        <v>3469</v>
      </c>
      <c r="B416" s="119" t="s">
        <v>236</v>
      </c>
      <c r="C416" s="37">
        <v>3111</v>
      </c>
      <c r="D416" s="114">
        <v>758575</v>
      </c>
      <c r="E416" s="32">
        <v>5000</v>
      </c>
      <c r="F416" s="32">
        <v>258088</v>
      </c>
      <c r="G416" s="32">
        <v>15171</v>
      </c>
      <c r="H416" s="32">
        <v>9800</v>
      </c>
      <c r="I416" s="59">
        <v>1046634</v>
      </c>
    </row>
    <row r="417" spans="1:9" s="96" customFormat="1" ht="14.1" customHeight="1" x14ac:dyDescent="0.2">
      <c r="A417" s="37">
        <v>3469</v>
      </c>
      <c r="B417" s="119" t="s">
        <v>236</v>
      </c>
      <c r="C417" s="37">
        <v>3141</v>
      </c>
      <c r="D417" s="114">
        <v>97226</v>
      </c>
      <c r="E417" s="32">
        <v>13333</v>
      </c>
      <c r="F417" s="32">
        <v>37369</v>
      </c>
      <c r="G417" s="32">
        <v>1944</v>
      </c>
      <c r="H417" s="32">
        <v>812</v>
      </c>
      <c r="I417" s="59">
        <v>150684</v>
      </c>
    </row>
    <row r="418" spans="1:9" s="96" customFormat="1" ht="14.1" customHeight="1" x14ac:dyDescent="0.2">
      <c r="A418" s="33">
        <v>3469</v>
      </c>
      <c r="B418" s="120" t="s">
        <v>237</v>
      </c>
      <c r="C418" s="33"/>
      <c r="D418" s="115">
        <v>855801</v>
      </c>
      <c r="E418" s="116">
        <v>18333</v>
      </c>
      <c r="F418" s="116">
        <v>295457</v>
      </c>
      <c r="G418" s="116">
        <v>17115</v>
      </c>
      <c r="H418" s="116">
        <v>10612</v>
      </c>
      <c r="I418" s="117">
        <v>1197318</v>
      </c>
    </row>
    <row r="419" spans="1:9" s="96" customFormat="1" ht="14.1" customHeight="1" x14ac:dyDescent="0.2">
      <c r="A419" s="118">
        <v>3462</v>
      </c>
      <c r="B419" s="119" t="s">
        <v>238</v>
      </c>
      <c r="C419" s="118">
        <v>3111</v>
      </c>
      <c r="D419" s="114">
        <v>588761</v>
      </c>
      <c r="E419" s="32">
        <v>-13200</v>
      </c>
      <c r="F419" s="32">
        <v>194540</v>
      </c>
      <c r="G419" s="32">
        <v>11775</v>
      </c>
      <c r="H419" s="32">
        <v>7817</v>
      </c>
      <c r="I419" s="59">
        <v>789693</v>
      </c>
    </row>
    <row r="420" spans="1:9" s="96" customFormat="1" ht="14.1" customHeight="1" x14ac:dyDescent="0.2">
      <c r="A420" s="35">
        <v>3462</v>
      </c>
      <c r="B420" s="119" t="s">
        <v>238</v>
      </c>
      <c r="C420" s="37">
        <v>3141</v>
      </c>
      <c r="D420" s="114">
        <v>94827</v>
      </c>
      <c r="E420" s="32">
        <v>0</v>
      </c>
      <c r="F420" s="32">
        <v>32052</v>
      </c>
      <c r="G420" s="32">
        <v>1896</v>
      </c>
      <c r="H420" s="32">
        <v>648</v>
      </c>
      <c r="I420" s="59">
        <v>129423</v>
      </c>
    </row>
    <row r="421" spans="1:9" s="96" customFormat="1" ht="14.1" customHeight="1" x14ac:dyDescent="0.2">
      <c r="A421" s="33">
        <v>3462</v>
      </c>
      <c r="B421" s="120" t="s">
        <v>239</v>
      </c>
      <c r="C421" s="45"/>
      <c r="D421" s="121">
        <v>683588</v>
      </c>
      <c r="E421" s="48">
        <v>-13200</v>
      </c>
      <c r="F421" s="48">
        <v>226592</v>
      </c>
      <c r="G421" s="48">
        <v>13671</v>
      </c>
      <c r="H421" s="48">
        <v>8465</v>
      </c>
      <c r="I421" s="49">
        <v>919116</v>
      </c>
    </row>
    <row r="422" spans="1:9" s="96" customFormat="1" ht="14.1" customHeight="1" x14ac:dyDescent="0.2">
      <c r="A422" s="37">
        <v>3464</v>
      </c>
      <c r="B422" s="119" t="s">
        <v>240</v>
      </c>
      <c r="C422" s="118">
        <v>3111</v>
      </c>
      <c r="D422" s="114">
        <v>743122</v>
      </c>
      <c r="E422" s="32">
        <v>17600</v>
      </c>
      <c r="F422" s="32">
        <v>257124</v>
      </c>
      <c r="G422" s="32">
        <v>14862</v>
      </c>
      <c r="H422" s="32">
        <v>10033</v>
      </c>
      <c r="I422" s="59">
        <v>1042741</v>
      </c>
    </row>
    <row r="423" spans="1:9" s="96" customFormat="1" ht="14.1" customHeight="1" x14ac:dyDescent="0.2">
      <c r="A423" s="118">
        <v>3464</v>
      </c>
      <c r="B423" s="119" t="s">
        <v>240</v>
      </c>
      <c r="C423" s="118">
        <v>3141</v>
      </c>
      <c r="D423" s="114">
        <v>112371</v>
      </c>
      <c r="E423" s="32">
        <v>0</v>
      </c>
      <c r="F423" s="32">
        <v>37981</v>
      </c>
      <c r="G423" s="32">
        <v>2247</v>
      </c>
      <c r="H423" s="32">
        <v>831</v>
      </c>
      <c r="I423" s="59">
        <v>153430</v>
      </c>
    </row>
    <row r="424" spans="1:9" s="96" customFormat="1" ht="14.1" customHeight="1" x14ac:dyDescent="0.2">
      <c r="A424" s="33">
        <v>3464</v>
      </c>
      <c r="B424" s="120" t="s">
        <v>241</v>
      </c>
      <c r="C424" s="33"/>
      <c r="D424" s="121">
        <v>855493</v>
      </c>
      <c r="E424" s="48">
        <v>17600</v>
      </c>
      <c r="F424" s="48">
        <v>295105</v>
      </c>
      <c r="G424" s="48">
        <v>17109</v>
      </c>
      <c r="H424" s="48">
        <v>10864</v>
      </c>
      <c r="I424" s="49">
        <v>1196171</v>
      </c>
    </row>
    <row r="425" spans="1:9" s="96" customFormat="1" ht="14.1" customHeight="1" x14ac:dyDescent="0.2">
      <c r="A425" s="118">
        <v>3453</v>
      </c>
      <c r="B425" s="122" t="s">
        <v>242</v>
      </c>
      <c r="C425" s="118">
        <v>3111</v>
      </c>
      <c r="D425" s="114">
        <v>744766</v>
      </c>
      <c r="E425" s="32">
        <v>0</v>
      </c>
      <c r="F425" s="32">
        <v>251730</v>
      </c>
      <c r="G425" s="32">
        <v>14895</v>
      </c>
      <c r="H425" s="32">
        <v>10500</v>
      </c>
      <c r="I425" s="59">
        <v>1021891</v>
      </c>
    </row>
    <row r="426" spans="1:9" s="96" customFormat="1" ht="14.1" customHeight="1" x14ac:dyDescent="0.2">
      <c r="A426" s="118">
        <v>3453</v>
      </c>
      <c r="B426" s="122" t="s">
        <v>242</v>
      </c>
      <c r="C426" s="37">
        <v>3141</v>
      </c>
      <c r="D426" s="114">
        <v>97666</v>
      </c>
      <c r="E426" s="32">
        <v>0</v>
      </c>
      <c r="F426" s="32">
        <v>33011</v>
      </c>
      <c r="G426" s="32">
        <v>1953</v>
      </c>
      <c r="H426" s="32">
        <v>677</v>
      </c>
      <c r="I426" s="59">
        <v>133307</v>
      </c>
    </row>
    <row r="427" spans="1:9" s="96" customFormat="1" ht="14.1" customHeight="1" x14ac:dyDescent="0.2">
      <c r="A427" s="33">
        <v>3453</v>
      </c>
      <c r="B427" s="55" t="s">
        <v>243</v>
      </c>
      <c r="C427" s="45"/>
      <c r="D427" s="115">
        <v>842432</v>
      </c>
      <c r="E427" s="116">
        <v>0</v>
      </c>
      <c r="F427" s="116">
        <v>284741</v>
      </c>
      <c r="G427" s="116">
        <v>16848</v>
      </c>
      <c r="H427" s="116">
        <v>11177</v>
      </c>
      <c r="I427" s="117">
        <v>1155198</v>
      </c>
    </row>
    <row r="428" spans="1:9" s="96" customFormat="1" ht="14.1" customHeight="1" x14ac:dyDescent="0.2">
      <c r="A428" s="37">
        <v>3471</v>
      </c>
      <c r="B428" s="119" t="s">
        <v>244</v>
      </c>
      <c r="C428" s="37">
        <v>3111</v>
      </c>
      <c r="D428" s="114">
        <v>778841</v>
      </c>
      <c r="E428" s="32">
        <v>0</v>
      </c>
      <c r="F428" s="32">
        <v>263248</v>
      </c>
      <c r="G428" s="32">
        <v>15576</v>
      </c>
      <c r="H428" s="32">
        <v>11200</v>
      </c>
      <c r="I428" s="59">
        <v>1068865</v>
      </c>
    </row>
    <row r="429" spans="1:9" s="96" customFormat="1" ht="14.1" customHeight="1" x14ac:dyDescent="0.2">
      <c r="A429" s="37">
        <v>3471</v>
      </c>
      <c r="B429" s="119" t="s">
        <v>244</v>
      </c>
      <c r="C429" s="37">
        <v>3141</v>
      </c>
      <c r="D429" s="114">
        <v>151864</v>
      </c>
      <c r="E429" s="32">
        <v>6667</v>
      </c>
      <c r="F429" s="32">
        <v>53583</v>
      </c>
      <c r="G429" s="32">
        <v>3037</v>
      </c>
      <c r="H429" s="32">
        <v>1156</v>
      </c>
      <c r="I429" s="59">
        <v>216307</v>
      </c>
    </row>
    <row r="430" spans="1:9" s="96" customFormat="1" ht="14.1" customHeight="1" x14ac:dyDescent="0.2">
      <c r="A430" s="33">
        <v>3471</v>
      </c>
      <c r="B430" s="120" t="s">
        <v>245</v>
      </c>
      <c r="C430" s="45"/>
      <c r="D430" s="115">
        <v>930705</v>
      </c>
      <c r="E430" s="116">
        <v>6667</v>
      </c>
      <c r="F430" s="116">
        <v>316831</v>
      </c>
      <c r="G430" s="116">
        <v>18613</v>
      </c>
      <c r="H430" s="116">
        <v>12356</v>
      </c>
      <c r="I430" s="117">
        <v>1285172</v>
      </c>
    </row>
    <row r="431" spans="1:9" s="96" customFormat="1" ht="14.1" customHeight="1" x14ac:dyDescent="0.2">
      <c r="A431" s="37">
        <v>3472</v>
      </c>
      <c r="B431" s="119" t="s">
        <v>246</v>
      </c>
      <c r="C431" s="37">
        <v>3111</v>
      </c>
      <c r="D431" s="114">
        <v>547334</v>
      </c>
      <c r="E431" s="32">
        <v>5000</v>
      </c>
      <c r="F431" s="32">
        <v>186688</v>
      </c>
      <c r="G431" s="32">
        <v>10947</v>
      </c>
      <c r="H431" s="32">
        <v>6417</v>
      </c>
      <c r="I431" s="59">
        <v>756386</v>
      </c>
    </row>
    <row r="432" spans="1:9" s="96" customFormat="1" ht="14.1" customHeight="1" x14ac:dyDescent="0.2">
      <c r="A432" s="37">
        <v>3472</v>
      </c>
      <c r="B432" s="119" t="s">
        <v>246</v>
      </c>
      <c r="C432" s="37">
        <v>3141</v>
      </c>
      <c r="D432" s="114">
        <v>79927</v>
      </c>
      <c r="E432" s="32">
        <v>0</v>
      </c>
      <c r="F432" s="32">
        <v>27015</v>
      </c>
      <c r="G432" s="32">
        <v>1598</v>
      </c>
      <c r="H432" s="32">
        <v>503</v>
      </c>
      <c r="I432" s="59">
        <v>109043</v>
      </c>
    </row>
    <row r="433" spans="1:9" s="96" customFormat="1" ht="14.1" customHeight="1" x14ac:dyDescent="0.2">
      <c r="A433" s="33">
        <v>3472</v>
      </c>
      <c r="B433" s="120" t="s">
        <v>247</v>
      </c>
      <c r="C433" s="33"/>
      <c r="D433" s="115">
        <v>627261</v>
      </c>
      <c r="E433" s="116">
        <v>5000</v>
      </c>
      <c r="F433" s="116">
        <v>213703</v>
      </c>
      <c r="G433" s="116">
        <v>12545</v>
      </c>
      <c r="H433" s="116">
        <v>6920</v>
      </c>
      <c r="I433" s="117">
        <v>865429</v>
      </c>
    </row>
    <row r="434" spans="1:9" s="96" customFormat="1" ht="14.1" customHeight="1" x14ac:dyDescent="0.2">
      <c r="A434" s="118">
        <v>3467</v>
      </c>
      <c r="B434" s="119" t="s">
        <v>248</v>
      </c>
      <c r="C434" s="118">
        <v>3111</v>
      </c>
      <c r="D434" s="114">
        <v>1038188</v>
      </c>
      <c r="E434" s="32">
        <v>0</v>
      </c>
      <c r="F434" s="32">
        <v>350907</v>
      </c>
      <c r="G434" s="32">
        <v>20763</v>
      </c>
      <c r="H434" s="32">
        <v>12600</v>
      </c>
      <c r="I434" s="59">
        <v>1422458</v>
      </c>
    </row>
    <row r="435" spans="1:9" s="96" customFormat="1" ht="14.1" customHeight="1" x14ac:dyDescent="0.2">
      <c r="A435" s="35">
        <v>3467</v>
      </c>
      <c r="B435" s="119" t="s">
        <v>249</v>
      </c>
      <c r="C435" s="37">
        <v>3141</v>
      </c>
      <c r="D435" s="114">
        <v>153429</v>
      </c>
      <c r="E435" s="32">
        <v>0</v>
      </c>
      <c r="F435" s="32">
        <v>51859</v>
      </c>
      <c r="G435" s="32">
        <v>3069</v>
      </c>
      <c r="H435" s="32">
        <v>1108</v>
      </c>
      <c r="I435" s="59">
        <v>209465</v>
      </c>
    </row>
    <row r="436" spans="1:9" s="96" customFormat="1" ht="14.1" customHeight="1" x14ac:dyDescent="0.2">
      <c r="A436" s="36">
        <v>3467</v>
      </c>
      <c r="B436" s="123" t="s">
        <v>250</v>
      </c>
      <c r="C436" s="195"/>
      <c r="D436" s="115">
        <v>1191617</v>
      </c>
      <c r="E436" s="116">
        <v>0</v>
      </c>
      <c r="F436" s="116">
        <v>402766</v>
      </c>
      <c r="G436" s="116">
        <v>23832</v>
      </c>
      <c r="H436" s="116">
        <v>13708</v>
      </c>
      <c r="I436" s="117">
        <v>1631923</v>
      </c>
    </row>
    <row r="437" spans="1:9" s="96" customFormat="1" ht="14.1" customHeight="1" x14ac:dyDescent="0.2">
      <c r="A437" s="118">
        <v>3461</v>
      </c>
      <c r="B437" s="119" t="s">
        <v>251</v>
      </c>
      <c r="C437" s="118">
        <v>3111</v>
      </c>
      <c r="D437" s="114">
        <v>1011074</v>
      </c>
      <c r="E437" s="32">
        <v>4800</v>
      </c>
      <c r="F437" s="32">
        <v>343365</v>
      </c>
      <c r="G437" s="32">
        <v>20221</v>
      </c>
      <c r="H437" s="32">
        <v>11900</v>
      </c>
      <c r="I437" s="59">
        <v>1391360</v>
      </c>
    </row>
    <row r="438" spans="1:9" s="96" customFormat="1" ht="14.1" customHeight="1" x14ac:dyDescent="0.2">
      <c r="A438" s="37">
        <v>3461</v>
      </c>
      <c r="B438" s="119" t="s">
        <v>251</v>
      </c>
      <c r="C438" s="37">
        <v>3141</v>
      </c>
      <c r="D438" s="114">
        <v>118631</v>
      </c>
      <c r="E438" s="32">
        <v>0</v>
      </c>
      <c r="F438" s="32">
        <v>40097</v>
      </c>
      <c r="G438" s="32">
        <v>2373</v>
      </c>
      <c r="H438" s="32">
        <v>866</v>
      </c>
      <c r="I438" s="59">
        <v>161967</v>
      </c>
    </row>
    <row r="439" spans="1:9" s="96" customFormat="1" ht="14.1" customHeight="1" x14ac:dyDescent="0.2">
      <c r="A439" s="33">
        <v>3461</v>
      </c>
      <c r="B439" s="120" t="s">
        <v>252</v>
      </c>
      <c r="C439" s="45"/>
      <c r="D439" s="115">
        <v>1129705</v>
      </c>
      <c r="E439" s="116">
        <v>4800</v>
      </c>
      <c r="F439" s="116">
        <v>383462</v>
      </c>
      <c r="G439" s="116">
        <v>22594</v>
      </c>
      <c r="H439" s="116">
        <v>12766</v>
      </c>
      <c r="I439" s="117">
        <v>1553327</v>
      </c>
    </row>
    <row r="440" spans="1:9" s="96" customFormat="1" ht="14.1" customHeight="1" x14ac:dyDescent="0.2">
      <c r="A440" s="118">
        <v>3468</v>
      </c>
      <c r="B440" s="119" t="s">
        <v>253</v>
      </c>
      <c r="C440" s="118">
        <v>3111</v>
      </c>
      <c r="D440" s="114">
        <v>1095459</v>
      </c>
      <c r="E440" s="32">
        <v>5000</v>
      </c>
      <c r="F440" s="32">
        <v>371955</v>
      </c>
      <c r="G440" s="32">
        <v>21909</v>
      </c>
      <c r="H440" s="32">
        <v>12717</v>
      </c>
      <c r="I440" s="59">
        <v>1507040</v>
      </c>
    </row>
    <row r="441" spans="1:9" s="96" customFormat="1" ht="14.1" customHeight="1" x14ac:dyDescent="0.2">
      <c r="A441" s="37">
        <v>3468</v>
      </c>
      <c r="B441" s="119" t="s">
        <v>254</v>
      </c>
      <c r="C441" s="37">
        <v>3141</v>
      </c>
      <c r="D441" s="114">
        <v>106920</v>
      </c>
      <c r="E441" s="32">
        <v>0</v>
      </c>
      <c r="F441" s="32">
        <v>36139</v>
      </c>
      <c r="G441" s="32">
        <v>2138</v>
      </c>
      <c r="H441" s="32">
        <v>773</v>
      </c>
      <c r="I441" s="59">
        <v>145970</v>
      </c>
    </row>
    <row r="442" spans="1:9" s="96" customFormat="1" ht="14.1" customHeight="1" x14ac:dyDescent="0.2">
      <c r="A442" s="33">
        <v>3468</v>
      </c>
      <c r="B442" s="120" t="s">
        <v>255</v>
      </c>
      <c r="C442" s="45"/>
      <c r="D442" s="115">
        <v>1202379</v>
      </c>
      <c r="E442" s="116">
        <v>5000</v>
      </c>
      <c r="F442" s="116">
        <v>408094</v>
      </c>
      <c r="G442" s="116">
        <v>24047</v>
      </c>
      <c r="H442" s="116">
        <v>13490</v>
      </c>
      <c r="I442" s="117">
        <v>1653010</v>
      </c>
    </row>
    <row r="443" spans="1:9" s="96" customFormat="1" ht="14.1" customHeight="1" x14ac:dyDescent="0.2">
      <c r="A443" s="118">
        <v>3465</v>
      </c>
      <c r="B443" s="119" t="s">
        <v>256</v>
      </c>
      <c r="C443" s="118">
        <v>3111</v>
      </c>
      <c r="D443" s="114">
        <v>778721</v>
      </c>
      <c r="E443" s="32">
        <v>20000</v>
      </c>
      <c r="F443" s="32">
        <v>269967</v>
      </c>
      <c r="G443" s="32">
        <v>15574</v>
      </c>
      <c r="H443" s="32">
        <v>11317</v>
      </c>
      <c r="I443" s="59">
        <v>1095579</v>
      </c>
    </row>
    <row r="444" spans="1:9" s="96" customFormat="1" ht="14.1" customHeight="1" x14ac:dyDescent="0.2">
      <c r="A444" s="35">
        <v>3465</v>
      </c>
      <c r="B444" s="119" t="s">
        <v>256</v>
      </c>
      <c r="C444" s="37">
        <v>3141</v>
      </c>
      <c r="D444" s="114">
        <v>122295</v>
      </c>
      <c r="E444" s="32">
        <v>0</v>
      </c>
      <c r="F444" s="32">
        <v>41336</v>
      </c>
      <c r="G444" s="32">
        <v>2445</v>
      </c>
      <c r="H444" s="32">
        <v>938</v>
      </c>
      <c r="I444" s="59">
        <v>167014</v>
      </c>
    </row>
    <row r="445" spans="1:9" s="96" customFormat="1" ht="14.1" customHeight="1" x14ac:dyDescent="0.2">
      <c r="A445" s="33">
        <v>3465</v>
      </c>
      <c r="B445" s="120" t="s">
        <v>257</v>
      </c>
      <c r="C445" s="45"/>
      <c r="D445" s="115">
        <v>901016</v>
      </c>
      <c r="E445" s="116">
        <v>20000</v>
      </c>
      <c r="F445" s="116">
        <v>311303</v>
      </c>
      <c r="G445" s="116">
        <v>18019</v>
      </c>
      <c r="H445" s="116">
        <v>12255</v>
      </c>
      <c r="I445" s="117">
        <v>1262593</v>
      </c>
    </row>
    <row r="446" spans="1:9" s="96" customFormat="1" ht="14.1" customHeight="1" x14ac:dyDescent="0.2">
      <c r="A446" s="37">
        <v>3473</v>
      </c>
      <c r="B446" s="119" t="s">
        <v>258</v>
      </c>
      <c r="C446" s="37">
        <v>3111</v>
      </c>
      <c r="D446" s="114">
        <v>942758</v>
      </c>
      <c r="E446" s="32">
        <v>0</v>
      </c>
      <c r="F446" s="32">
        <v>318652</v>
      </c>
      <c r="G446" s="32">
        <v>18855</v>
      </c>
      <c r="H446" s="32">
        <v>12017</v>
      </c>
      <c r="I446" s="59">
        <v>1292282</v>
      </c>
    </row>
    <row r="447" spans="1:9" s="96" customFormat="1" ht="14.1" customHeight="1" x14ac:dyDescent="0.2">
      <c r="A447" s="37">
        <v>3473</v>
      </c>
      <c r="B447" s="119" t="s">
        <v>259</v>
      </c>
      <c r="C447" s="37">
        <v>3141</v>
      </c>
      <c r="D447" s="114">
        <v>127722</v>
      </c>
      <c r="E447" s="32">
        <v>0</v>
      </c>
      <c r="F447" s="32">
        <v>43170</v>
      </c>
      <c r="G447" s="32">
        <v>2554</v>
      </c>
      <c r="H447" s="32">
        <v>996</v>
      </c>
      <c r="I447" s="59">
        <v>174442</v>
      </c>
    </row>
    <row r="448" spans="1:9" s="96" customFormat="1" ht="14.1" customHeight="1" x14ac:dyDescent="0.2">
      <c r="A448" s="33">
        <v>3473</v>
      </c>
      <c r="B448" s="120" t="s">
        <v>260</v>
      </c>
      <c r="C448" s="196"/>
      <c r="D448" s="115">
        <v>1070480</v>
      </c>
      <c r="E448" s="116">
        <v>0</v>
      </c>
      <c r="F448" s="116">
        <v>361822</v>
      </c>
      <c r="G448" s="116">
        <v>21409</v>
      </c>
      <c r="H448" s="116">
        <v>13013</v>
      </c>
      <c r="I448" s="117">
        <v>1466724</v>
      </c>
    </row>
    <row r="449" spans="1:9" s="96" customFormat="1" ht="14.1" customHeight="1" x14ac:dyDescent="0.2">
      <c r="A449" s="37">
        <v>3474</v>
      </c>
      <c r="B449" s="119" t="s">
        <v>261</v>
      </c>
      <c r="C449" s="37">
        <v>3111</v>
      </c>
      <c r="D449" s="114">
        <v>580318</v>
      </c>
      <c r="E449" s="32">
        <v>5833</v>
      </c>
      <c r="F449" s="32">
        <v>198119</v>
      </c>
      <c r="G449" s="32">
        <v>11606</v>
      </c>
      <c r="H449" s="32">
        <v>7700</v>
      </c>
      <c r="I449" s="59">
        <v>803576</v>
      </c>
    </row>
    <row r="450" spans="1:9" s="96" customFormat="1" ht="14.1" customHeight="1" x14ac:dyDescent="0.2">
      <c r="A450" s="37">
        <v>3474</v>
      </c>
      <c r="B450" s="119" t="s">
        <v>262</v>
      </c>
      <c r="C450" s="37">
        <v>3141</v>
      </c>
      <c r="D450" s="114">
        <v>92914</v>
      </c>
      <c r="E450" s="32">
        <v>0</v>
      </c>
      <c r="F450" s="32">
        <v>31404</v>
      </c>
      <c r="G450" s="32">
        <v>1858</v>
      </c>
      <c r="H450" s="32">
        <v>628</v>
      </c>
      <c r="I450" s="59">
        <v>126804</v>
      </c>
    </row>
    <row r="451" spans="1:9" s="96" customFormat="1" ht="14.1" customHeight="1" x14ac:dyDescent="0.2">
      <c r="A451" s="33">
        <v>3474</v>
      </c>
      <c r="B451" s="120" t="s">
        <v>263</v>
      </c>
      <c r="C451" s="33"/>
      <c r="D451" s="115">
        <v>673232</v>
      </c>
      <c r="E451" s="116">
        <v>5833</v>
      </c>
      <c r="F451" s="116">
        <v>229523</v>
      </c>
      <c r="G451" s="116">
        <v>13464</v>
      </c>
      <c r="H451" s="116">
        <v>8328</v>
      </c>
      <c r="I451" s="117">
        <v>930380</v>
      </c>
    </row>
    <row r="452" spans="1:9" s="96" customFormat="1" ht="14.1" customHeight="1" x14ac:dyDescent="0.2">
      <c r="A452" s="118">
        <v>3466</v>
      </c>
      <c r="B452" s="119" t="s">
        <v>264</v>
      </c>
      <c r="C452" s="118">
        <v>3111</v>
      </c>
      <c r="D452" s="114">
        <v>603079</v>
      </c>
      <c r="E452" s="32">
        <v>8333</v>
      </c>
      <c r="F452" s="32">
        <v>206657</v>
      </c>
      <c r="G452" s="32">
        <v>12061</v>
      </c>
      <c r="H452" s="32">
        <v>8050</v>
      </c>
      <c r="I452" s="59">
        <v>838180</v>
      </c>
    </row>
    <row r="453" spans="1:9" s="96" customFormat="1" ht="14.1" customHeight="1" x14ac:dyDescent="0.2">
      <c r="A453" s="37">
        <v>3466</v>
      </c>
      <c r="B453" s="119" t="s">
        <v>264</v>
      </c>
      <c r="C453" s="37">
        <v>3141</v>
      </c>
      <c r="D453" s="114">
        <v>96723</v>
      </c>
      <c r="E453" s="32">
        <v>0</v>
      </c>
      <c r="F453" s="32">
        <v>32693</v>
      </c>
      <c r="G453" s="32">
        <v>1934</v>
      </c>
      <c r="H453" s="32">
        <v>667</v>
      </c>
      <c r="I453" s="59">
        <v>132017</v>
      </c>
    </row>
    <row r="454" spans="1:9" s="96" customFormat="1" ht="14.1" customHeight="1" x14ac:dyDescent="0.2">
      <c r="A454" s="33">
        <v>3466</v>
      </c>
      <c r="B454" s="120" t="s">
        <v>265</v>
      </c>
      <c r="C454" s="33"/>
      <c r="D454" s="115">
        <v>699802</v>
      </c>
      <c r="E454" s="116">
        <v>8333</v>
      </c>
      <c r="F454" s="116">
        <v>239350</v>
      </c>
      <c r="G454" s="116">
        <v>13995</v>
      </c>
      <c r="H454" s="116">
        <v>8717</v>
      </c>
      <c r="I454" s="117">
        <v>970197</v>
      </c>
    </row>
    <row r="455" spans="1:9" s="96" customFormat="1" ht="14.1" customHeight="1" x14ac:dyDescent="0.2">
      <c r="A455" s="37">
        <v>3407</v>
      </c>
      <c r="B455" s="119" t="s">
        <v>266</v>
      </c>
      <c r="C455" s="37">
        <v>3111</v>
      </c>
      <c r="D455" s="114">
        <v>1316589</v>
      </c>
      <c r="E455" s="32">
        <v>1667</v>
      </c>
      <c r="F455" s="32">
        <v>445570</v>
      </c>
      <c r="G455" s="32">
        <v>26331</v>
      </c>
      <c r="H455" s="32">
        <v>16917</v>
      </c>
      <c r="I455" s="59">
        <v>1807074</v>
      </c>
    </row>
    <row r="456" spans="1:9" s="96" customFormat="1" ht="14.1" customHeight="1" x14ac:dyDescent="0.2">
      <c r="A456" s="37">
        <v>3407</v>
      </c>
      <c r="B456" s="119" t="s">
        <v>266</v>
      </c>
      <c r="C456" s="37">
        <v>3141</v>
      </c>
      <c r="D456" s="114">
        <v>198680</v>
      </c>
      <c r="E456" s="32">
        <v>0</v>
      </c>
      <c r="F456" s="32">
        <v>67153</v>
      </c>
      <c r="G456" s="32">
        <v>3974</v>
      </c>
      <c r="H456" s="32">
        <v>1392</v>
      </c>
      <c r="I456" s="59">
        <v>271199</v>
      </c>
    </row>
    <row r="457" spans="1:9" s="96" customFormat="1" ht="14.1" customHeight="1" x14ac:dyDescent="0.2">
      <c r="A457" s="33">
        <v>3407</v>
      </c>
      <c r="B457" s="120" t="s">
        <v>267</v>
      </c>
      <c r="C457" s="33"/>
      <c r="D457" s="115">
        <v>1515269</v>
      </c>
      <c r="E457" s="116">
        <v>1667</v>
      </c>
      <c r="F457" s="116">
        <v>512723</v>
      </c>
      <c r="G457" s="116">
        <v>30305</v>
      </c>
      <c r="H457" s="116">
        <v>18309</v>
      </c>
      <c r="I457" s="117">
        <v>2078273</v>
      </c>
    </row>
    <row r="458" spans="1:9" s="96" customFormat="1" ht="14.1" customHeight="1" x14ac:dyDescent="0.2">
      <c r="A458" s="118">
        <v>3463</v>
      </c>
      <c r="B458" s="119" t="s">
        <v>268</v>
      </c>
      <c r="C458" s="118">
        <v>3111</v>
      </c>
      <c r="D458" s="114">
        <v>903946</v>
      </c>
      <c r="E458" s="32">
        <v>23100</v>
      </c>
      <c r="F458" s="32">
        <v>313341</v>
      </c>
      <c r="G458" s="32">
        <v>18079</v>
      </c>
      <c r="H458" s="32">
        <v>9800</v>
      </c>
      <c r="I458" s="59">
        <v>1268266</v>
      </c>
    </row>
    <row r="459" spans="1:9" s="96" customFormat="1" ht="14.1" customHeight="1" x14ac:dyDescent="0.2">
      <c r="A459" s="37">
        <v>3463</v>
      </c>
      <c r="B459" s="119" t="s">
        <v>268</v>
      </c>
      <c r="C459" s="37">
        <v>3141</v>
      </c>
      <c r="D459" s="114">
        <v>108893</v>
      </c>
      <c r="E459" s="32">
        <v>1667</v>
      </c>
      <c r="F459" s="32">
        <v>37369</v>
      </c>
      <c r="G459" s="32">
        <v>2177</v>
      </c>
      <c r="H459" s="32">
        <v>812</v>
      </c>
      <c r="I459" s="59">
        <v>150918</v>
      </c>
    </row>
    <row r="460" spans="1:9" s="96" customFormat="1" ht="14.1" customHeight="1" x14ac:dyDescent="0.2">
      <c r="A460" s="33">
        <v>3463</v>
      </c>
      <c r="B460" s="120" t="s">
        <v>269</v>
      </c>
      <c r="C460" s="33"/>
      <c r="D460" s="115">
        <v>1012839</v>
      </c>
      <c r="E460" s="116">
        <v>24767</v>
      </c>
      <c r="F460" s="116">
        <v>350710</v>
      </c>
      <c r="G460" s="116">
        <v>20256</v>
      </c>
      <c r="H460" s="116">
        <v>10612</v>
      </c>
      <c r="I460" s="117">
        <v>1419184</v>
      </c>
    </row>
    <row r="461" spans="1:9" s="96" customFormat="1" ht="14.1" customHeight="1" x14ac:dyDescent="0.2">
      <c r="A461" s="35">
        <v>3460</v>
      </c>
      <c r="B461" s="119" t="s">
        <v>270</v>
      </c>
      <c r="C461" s="118">
        <v>3111</v>
      </c>
      <c r="D461" s="114">
        <v>454041</v>
      </c>
      <c r="E461" s="32">
        <v>0</v>
      </c>
      <c r="F461" s="32">
        <v>153466</v>
      </c>
      <c r="G461" s="32">
        <v>9080</v>
      </c>
      <c r="H461" s="32">
        <v>5833</v>
      </c>
      <c r="I461" s="59">
        <v>622420</v>
      </c>
    </row>
    <row r="462" spans="1:9" s="96" customFormat="1" ht="14.1" customHeight="1" x14ac:dyDescent="0.2">
      <c r="A462" s="35">
        <v>3460</v>
      </c>
      <c r="B462" s="119" t="s">
        <v>270</v>
      </c>
      <c r="C462" s="118">
        <v>3141</v>
      </c>
      <c r="D462" s="114">
        <v>31129</v>
      </c>
      <c r="E462" s="32">
        <v>0</v>
      </c>
      <c r="F462" s="32">
        <v>10521</v>
      </c>
      <c r="G462" s="32">
        <v>622</v>
      </c>
      <c r="H462" s="32">
        <v>317</v>
      </c>
      <c r="I462" s="59">
        <v>42589</v>
      </c>
    </row>
    <row r="463" spans="1:9" s="96" customFormat="1" ht="14.1" customHeight="1" x14ac:dyDescent="0.2">
      <c r="A463" s="33">
        <v>3460</v>
      </c>
      <c r="B463" s="120" t="s">
        <v>271</v>
      </c>
      <c r="C463" s="33"/>
      <c r="D463" s="115">
        <v>485170</v>
      </c>
      <c r="E463" s="116">
        <v>0</v>
      </c>
      <c r="F463" s="116">
        <v>163987</v>
      </c>
      <c r="G463" s="116">
        <v>9702</v>
      </c>
      <c r="H463" s="116">
        <v>6150</v>
      </c>
      <c r="I463" s="117">
        <v>665009</v>
      </c>
    </row>
    <row r="464" spans="1:9" s="96" customFormat="1" ht="14.1" customHeight="1" x14ac:dyDescent="0.2">
      <c r="A464" s="37">
        <v>3413</v>
      </c>
      <c r="B464" s="54" t="s">
        <v>272</v>
      </c>
      <c r="C464" s="37">
        <v>3111</v>
      </c>
      <c r="D464" s="114">
        <v>1537177</v>
      </c>
      <c r="E464" s="32">
        <v>0</v>
      </c>
      <c r="F464" s="32">
        <v>519565</v>
      </c>
      <c r="G464" s="32">
        <v>30743</v>
      </c>
      <c r="H464" s="32">
        <v>14233</v>
      </c>
      <c r="I464" s="59">
        <v>2101718</v>
      </c>
    </row>
    <row r="465" spans="1:9" s="96" customFormat="1" ht="14.1" customHeight="1" x14ac:dyDescent="0.2">
      <c r="A465" s="35">
        <v>3413</v>
      </c>
      <c r="B465" s="54" t="s">
        <v>273</v>
      </c>
      <c r="C465" s="37">
        <v>3141</v>
      </c>
      <c r="D465" s="114">
        <v>143649</v>
      </c>
      <c r="E465" s="32">
        <v>0</v>
      </c>
      <c r="F465" s="32">
        <v>48553</v>
      </c>
      <c r="G465" s="32">
        <v>2873</v>
      </c>
      <c r="H465" s="32">
        <v>989</v>
      </c>
      <c r="I465" s="59">
        <v>196064</v>
      </c>
    </row>
    <row r="466" spans="1:9" s="96" customFormat="1" ht="14.1" customHeight="1" x14ac:dyDescent="0.2">
      <c r="A466" s="33">
        <v>3413</v>
      </c>
      <c r="B466" s="55" t="s">
        <v>274</v>
      </c>
      <c r="C466" s="45"/>
      <c r="D466" s="115">
        <v>1680826</v>
      </c>
      <c r="E466" s="116">
        <v>0</v>
      </c>
      <c r="F466" s="116">
        <v>568118</v>
      </c>
      <c r="G466" s="116">
        <v>33616</v>
      </c>
      <c r="H466" s="116">
        <v>15222</v>
      </c>
      <c r="I466" s="117">
        <v>2297782</v>
      </c>
    </row>
    <row r="467" spans="1:9" s="96" customFormat="1" ht="14.1" customHeight="1" x14ac:dyDescent="0.2">
      <c r="A467" s="37">
        <v>3409</v>
      </c>
      <c r="B467" s="54" t="s">
        <v>275</v>
      </c>
      <c r="C467" s="37">
        <v>3113</v>
      </c>
      <c r="D467" s="114">
        <v>3214572</v>
      </c>
      <c r="E467" s="32">
        <v>-21000</v>
      </c>
      <c r="F467" s="32">
        <v>1079427</v>
      </c>
      <c r="G467" s="32">
        <v>64291</v>
      </c>
      <c r="H467" s="32">
        <v>161000</v>
      </c>
      <c r="I467" s="59">
        <v>4498290</v>
      </c>
    </row>
    <row r="468" spans="1:9" s="96" customFormat="1" ht="14.1" customHeight="1" x14ac:dyDescent="0.2">
      <c r="A468" s="35">
        <v>3409</v>
      </c>
      <c r="B468" s="124" t="s">
        <v>275</v>
      </c>
      <c r="C468" s="37">
        <v>3141</v>
      </c>
      <c r="D468" s="114">
        <v>304718</v>
      </c>
      <c r="E468" s="32">
        <v>0</v>
      </c>
      <c r="F468" s="32">
        <v>102994</v>
      </c>
      <c r="G468" s="32">
        <v>6094</v>
      </c>
      <c r="H468" s="32">
        <v>3023</v>
      </c>
      <c r="I468" s="59">
        <v>416829</v>
      </c>
    </row>
    <row r="469" spans="1:9" s="96" customFormat="1" ht="14.1" customHeight="1" x14ac:dyDescent="0.2">
      <c r="A469" s="37">
        <v>3409</v>
      </c>
      <c r="B469" s="54" t="s">
        <v>275</v>
      </c>
      <c r="C469" s="37">
        <v>3143</v>
      </c>
      <c r="D469" s="114">
        <v>335548</v>
      </c>
      <c r="E469" s="32">
        <v>-667</v>
      </c>
      <c r="F469" s="32">
        <v>113190</v>
      </c>
      <c r="G469" s="32">
        <v>6711</v>
      </c>
      <c r="H469" s="32">
        <v>590</v>
      </c>
      <c r="I469" s="59">
        <v>455372</v>
      </c>
    </row>
    <row r="470" spans="1:9" s="96" customFormat="1" ht="14.1" customHeight="1" x14ac:dyDescent="0.2">
      <c r="A470" s="33">
        <v>3409</v>
      </c>
      <c r="B470" s="55" t="s">
        <v>276</v>
      </c>
      <c r="C470" s="45"/>
      <c r="D470" s="115">
        <v>3854838</v>
      </c>
      <c r="E470" s="116">
        <v>-21667</v>
      </c>
      <c r="F470" s="116">
        <v>1295611</v>
      </c>
      <c r="G470" s="116">
        <v>77096</v>
      </c>
      <c r="H470" s="116">
        <v>164613</v>
      </c>
      <c r="I470" s="117">
        <v>5370491</v>
      </c>
    </row>
    <row r="471" spans="1:9" s="96" customFormat="1" ht="14.1" customHeight="1" x14ac:dyDescent="0.2">
      <c r="A471" s="37">
        <v>3415</v>
      </c>
      <c r="B471" s="54" t="s">
        <v>277</v>
      </c>
      <c r="C471" s="37">
        <v>3113</v>
      </c>
      <c r="D471" s="114">
        <v>3694861</v>
      </c>
      <c r="E471" s="32">
        <v>1667</v>
      </c>
      <c r="F471" s="32">
        <v>1249426</v>
      </c>
      <c r="G471" s="32">
        <v>73897</v>
      </c>
      <c r="H471" s="32">
        <v>186867</v>
      </c>
      <c r="I471" s="59">
        <v>5206718</v>
      </c>
    </row>
    <row r="472" spans="1:9" s="96" customFormat="1" ht="14.1" customHeight="1" x14ac:dyDescent="0.2">
      <c r="A472" s="35">
        <v>3415</v>
      </c>
      <c r="B472" s="124" t="s">
        <v>277</v>
      </c>
      <c r="C472" s="37">
        <v>3141</v>
      </c>
      <c r="D472" s="114">
        <v>329375</v>
      </c>
      <c r="E472" s="32">
        <v>7500</v>
      </c>
      <c r="F472" s="32">
        <v>113864</v>
      </c>
      <c r="G472" s="32">
        <v>6587</v>
      </c>
      <c r="H472" s="32">
        <v>4534</v>
      </c>
      <c r="I472" s="59">
        <v>461860</v>
      </c>
    </row>
    <row r="473" spans="1:9" s="96" customFormat="1" ht="14.1" customHeight="1" x14ac:dyDescent="0.2">
      <c r="A473" s="37">
        <v>3415</v>
      </c>
      <c r="B473" s="54" t="s">
        <v>277</v>
      </c>
      <c r="C473" s="37">
        <v>3143</v>
      </c>
      <c r="D473" s="114">
        <v>356747</v>
      </c>
      <c r="E473" s="32">
        <v>833</v>
      </c>
      <c r="F473" s="32">
        <v>120862</v>
      </c>
      <c r="G473" s="32">
        <v>7135</v>
      </c>
      <c r="H473" s="32">
        <v>655</v>
      </c>
      <c r="I473" s="59">
        <v>486232</v>
      </c>
    </row>
    <row r="474" spans="1:9" s="96" customFormat="1" ht="14.1" customHeight="1" x14ac:dyDescent="0.2">
      <c r="A474" s="33">
        <v>3415</v>
      </c>
      <c r="B474" s="55" t="s">
        <v>278</v>
      </c>
      <c r="C474" s="45"/>
      <c r="D474" s="115">
        <v>4380983</v>
      </c>
      <c r="E474" s="116">
        <v>10000</v>
      </c>
      <c r="F474" s="116">
        <v>1484152</v>
      </c>
      <c r="G474" s="116">
        <v>87619</v>
      </c>
      <c r="H474" s="116">
        <v>192056</v>
      </c>
      <c r="I474" s="117">
        <v>6154810</v>
      </c>
    </row>
    <row r="475" spans="1:9" s="96" customFormat="1" ht="14.1" customHeight="1" x14ac:dyDescent="0.2">
      <c r="A475" s="37">
        <v>3412</v>
      </c>
      <c r="B475" s="54" t="s">
        <v>279</v>
      </c>
      <c r="C475" s="37">
        <v>3113</v>
      </c>
      <c r="D475" s="114">
        <v>4871624</v>
      </c>
      <c r="E475" s="32">
        <v>18333</v>
      </c>
      <c r="F475" s="32">
        <v>1652805</v>
      </c>
      <c r="G475" s="32">
        <v>97432</v>
      </c>
      <c r="H475" s="32">
        <v>254617</v>
      </c>
      <c r="I475" s="59">
        <v>6894811</v>
      </c>
    </row>
    <row r="476" spans="1:9" s="96" customFormat="1" ht="14.1" customHeight="1" x14ac:dyDescent="0.2">
      <c r="A476" s="35">
        <v>3412</v>
      </c>
      <c r="B476" s="124" t="s">
        <v>279</v>
      </c>
      <c r="C476" s="37">
        <v>3141</v>
      </c>
      <c r="D476" s="114">
        <v>430523</v>
      </c>
      <c r="E476" s="32">
        <v>5000</v>
      </c>
      <c r="F476" s="32">
        <v>147207</v>
      </c>
      <c r="G476" s="32">
        <v>8610</v>
      </c>
      <c r="H476" s="32">
        <v>6245</v>
      </c>
      <c r="I476" s="59">
        <v>597585</v>
      </c>
    </row>
    <row r="477" spans="1:9" s="96" customFormat="1" ht="14.1" customHeight="1" x14ac:dyDescent="0.2">
      <c r="A477" s="37">
        <v>3412</v>
      </c>
      <c r="B477" s="54" t="s">
        <v>279</v>
      </c>
      <c r="C477" s="37">
        <v>3143</v>
      </c>
      <c r="D477" s="114">
        <v>499933</v>
      </c>
      <c r="E477" s="32">
        <v>1667</v>
      </c>
      <c r="F477" s="32">
        <v>169541</v>
      </c>
      <c r="G477" s="32">
        <v>9999</v>
      </c>
      <c r="H477" s="32">
        <v>1005</v>
      </c>
      <c r="I477" s="59">
        <v>682145</v>
      </c>
    </row>
    <row r="478" spans="1:9" s="96" customFormat="1" ht="14.1" customHeight="1" x14ac:dyDescent="0.2">
      <c r="A478" s="33">
        <v>3412</v>
      </c>
      <c r="B478" s="55" t="s">
        <v>280</v>
      </c>
      <c r="C478" s="45"/>
      <c r="D478" s="115">
        <v>5802080</v>
      </c>
      <c r="E478" s="116">
        <v>25000</v>
      </c>
      <c r="F478" s="116">
        <v>1969553</v>
      </c>
      <c r="G478" s="116">
        <v>116041</v>
      </c>
      <c r="H478" s="116">
        <v>261867</v>
      </c>
      <c r="I478" s="117">
        <v>8174541</v>
      </c>
    </row>
    <row r="479" spans="1:9" s="96" customFormat="1" ht="14.1" customHeight="1" x14ac:dyDescent="0.2">
      <c r="A479" s="37">
        <v>3416</v>
      </c>
      <c r="B479" s="54" t="s">
        <v>281</v>
      </c>
      <c r="C479" s="37">
        <v>3113</v>
      </c>
      <c r="D479" s="114">
        <v>4040472</v>
      </c>
      <c r="E479" s="32">
        <v>-7500</v>
      </c>
      <c r="F479" s="32">
        <v>1363144</v>
      </c>
      <c r="G479" s="32">
        <v>80809</v>
      </c>
      <c r="H479" s="32">
        <v>204667</v>
      </c>
      <c r="I479" s="59">
        <v>5681592</v>
      </c>
    </row>
    <row r="480" spans="1:9" s="96" customFormat="1" ht="14.1" customHeight="1" x14ac:dyDescent="0.2">
      <c r="A480" s="35">
        <v>3416</v>
      </c>
      <c r="B480" s="124" t="s">
        <v>281</v>
      </c>
      <c r="C480" s="37">
        <v>3141</v>
      </c>
      <c r="D480" s="114">
        <v>342624</v>
      </c>
      <c r="E480" s="32">
        <v>0</v>
      </c>
      <c r="F480" s="32">
        <v>115807</v>
      </c>
      <c r="G480" s="32">
        <v>6852</v>
      </c>
      <c r="H480" s="32">
        <v>4630</v>
      </c>
      <c r="I480" s="59">
        <v>469913</v>
      </c>
    </row>
    <row r="481" spans="1:9" s="96" customFormat="1" ht="14.1" customHeight="1" x14ac:dyDescent="0.2">
      <c r="A481" s="37">
        <v>3416</v>
      </c>
      <c r="B481" s="54" t="s">
        <v>281</v>
      </c>
      <c r="C481" s="37">
        <v>3143</v>
      </c>
      <c r="D481" s="114">
        <v>442156</v>
      </c>
      <c r="E481" s="32">
        <v>0</v>
      </c>
      <c r="F481" s="32">
        <v>149448</v>
      </c>
      <c r="G481" s="32">
        <v>8843</v>
      </c>
      <c r="H481" s="32">
        <v>805</v>
      </c>
      <c r="I481" s="59">
        <v>601252</v>
      </c>
    </row>
    <row r="482" spans="1:9" s="96" customFormat="1" ht="14.1" customHeight="1" x14ac:dyDescent="0.2">
      <c r="A482" s="33">
        <v>3416</v>
      </c>
      <c r="B482" s="55" t="s">
        <v>282</v>
      </c>
      <c r="C482" s="45"/>
      <c r="D482" s="115">
        <v>4825252</v>
      </c>
      <c r="E482" s="116">
        <v>-7500</v>
      </c>
      <c r="F482" s="116">
        <v>1628399</v>
      </c>
      <c r="G482" s="116">
        <v>96504</v>
      </c>
      <c r="H482" s="116">
        <v>210102</v>
      </c>
      <c r="I482" s="117">
        <v>6752757</v>
      </c>
    </row>
    <row r="483" spans="1:9" s="96" customFormat="1" ht="14.1" customHeight="1" x14ac:dyDescent="0.2">
      <c r="A483" s="37">
        <v>3414</v>
      </c>
      <c r="B483" s="54" t="s">
        <v>283</v>
      </c>
      <c r="C483" s="37">
        <v>3113</v>
      </c>
      <c r="D483" s="114">
        <v>4226159</v>
      </c>
      <c r="E483" s="32">
        <v>24167</v>
      </c>
      <c r="F483" s="32">
        <v>1436610</v>
      </c>
      <c r="G483" s="32">
        <v>84523</v>
      </c>
      <c r="H483" s="32">
        <v>216533</v>
      </c>
      <c r="I483" s="59">
        <v>5987992</v>
      </c>
    </row>
    <row r="484" spans="1:9" s="96" customFormat="1" ht="14.1" customHeight="1" x14ac:dyDescent="0.2">
      <c r="A484" s="35">
        <v>3414</v>
      </c>
      <c r="B484" s="124" t="s">
        <v>283</v>
      </c>
      <c r="C484" s="37">
        <v>3141</v>
      </c>
      <c r="D484" s="114">
        <v>388375</v>
      </c>
      <c r="E484" s="32">
        <v>1667</v>
      </c>
      <c r="F484" s="32">
        <v>131834</v>
      </c>
      <c r="G484" s="32">
        <v>7767</v>
      </c>
      <c r="H484" s="32">
        <v>5442</v>
      </c>
      <c r="I484" s="59">
        <v>535085</v>
      </c>
    </row>
    <row r="485" spans="1:9" s="96" customFormat="1" ht="14.1" customHeight="1" x14ac:dyDescent="0.2">
      <c r="A485" s="37">
        <v>3414</v>
      </c>
      <c r="B485" s="54" t="s">
        <v>283</v>
      </c>
      <c r="C485" s="37">
        <v>3143</v>
      </c>
      <c r="D485" s="114">
        <v>448193</v>
      </c>
      <c r="E485" s="32">
        <v>-6667</v>
      </c>
      <c r="F485" s="32">
        <v>149236</v>
      </c>
      <c r="G485" s="32">
        <v>8963</v>
      </c>
      <c r="H485" s="32">
        <v>800</v>
      </c>
      <c r="I485" s="59">
        <v>600525</v>
      </c>
    </row>
    <row r="486" spans="1:9" s="96" customFormat="1" ht="14.1" customHeight="1" x14ac:dyDescent="0.2">
      <c r="A486" s="33">
        <v>3414</v>
      </c>
      <c r="B486" s="55" t="s">
        <v>284</v>
      </c>
      <c r="C486" s="45"/>
      <c r="D486" s="115">
        <v>5062727</v>
      </c>
      <c r="E486" s="116">
        <v>19167</v>
      </c>
      <c r="F486" s="116">
        <v>1717680</v>
      </c>
      <c r="G486" s="116">
        <v>101253</v>
      </c>
      <c r="H486" s="116">
        <v>222775</v>
      </c>
      <c r="I486" s="117">
        <v>7123602</v>
      </c>
    </row>
    <row r="487" spans="1:9" s="96" customFormat="1" ht="14.1" customHeight="1" x14ac:dyDescent="0.2">
      <c r="A487" s="37">
        <v>3411</v>
      </c>
      <c r="B487" s="54" t="s">
        <v>285</v>
      </c>
      <c r="C487" s="37">
        <v>3113</v>
      </c>
      <c r="D487" s="114">
        <v>3736790</v>
      </c>
      <c r="E487" s="32">
        <v>0</v>
      </c>
      <c r="F487" s="32">
        <v>1263035</v>
      </c>
      <c r="G487" s="32">
        <v>74735</v>
      </c>
      <c r="H487" s="32">
        <v>186442</v>
      </c>
      <c r="I487" s="59">
        <v>5261002</v>
      </c>
    </row>
    <row r="488" spans="1:9" s="96" customFormat="1" ht="14.1" customHeight="1" x14ac:dyDescent="0.2">
      <c r="A488" s="35">
        <v>3411</v>
      </c>
      <c r="B488" s="124" t="s">
        <v>285</v>
      </c>
      <c r="C488" s="37">
        <v>3141</v>
      </c>
      <c r="D488" s="114">
        <v>384102</v>
      </c>
      <c r="E488" s="32">
        <v>0</v>
      </c>
      <c r="F488" s="32">
        <v>129826</v>
      </c>
      <c r="G488" s="32">
        <v>7682</v>
      </c>
      <c r="H488" s="32">
        <v>4853</v>
      </c>
      <c r="I488" s="59">
        <v>526463</v>
      </c>
    </row>
    <row r="489" spans="1:9" s="96" customFormat="1" ht="14.1" customHeight="1" x14ac:dyDescent="0.2">
      <c r="A489" s="37">
        <v>3411</v>
      </c>
      <c r="B489" s="54" t="s">
        <v>285</v>
      </c>
      <c r="C489" s="37">
        <v>3143</v>
      </c>
      <c r="D489" s="114">
        <v>332165</v>
      </c>
      <c r="E489" s="32">
        <v>0</v>
      </c>
      <c r="F489" s="32">
        <v>112271</v>
      </c>
      <c r="G489" s="32">
        <v>6643</v>
      </c>
      <c r="H489" s="32">
        <v>670</v>
      </c>
      <c r="I489" s="59">
        <v>451749</v>
      </c>
    </row>
    <row r="490" spans="1:9" s="96" customFormat="1" ht="14.1" customHeight="1" x14ac:dyDescent="0.2">
      <c r="A490" s="33">
        <v>3411</v>
      </c>
      <c r="B490" s="55" t="s">
        <v>286</v>
      </c>
      <c r="C490" s="45"/>
      <c r="D490" s="115">
        <v>4453057</v>
      </c>
      <c r="E490" s="116">
        <v>0</v>
      </c>
      <c r="F490" s="116">
        <v>1505132</v>
      </c>
      <c r="G490" s="116">
        <v>89060</v>
      </c>
      <c r="H490" s="116">
        <v>191965</v>
      </c>
      <c r="I490" s="117">
        <v>6239214</v>
      </c>
    </row>
    <row r="491" spans="1:9" s="96" customFormat="1" ht="14.1" customHeight="1" x14ac:dyDescent="0.2">
      <c r="A491" s="37">
        <v>3408</v>
      </c>
      <c r="B491" s="54" t="s">
        <v>287</v>
      </c>
      <c r="C491" s="37">
        <v>3113</v>
      </c>
      <c r="D491" s="114">
        <v>2323414</v>
      </c>
      <c r="E491" s="32">
        <v>0</v>
      </c>
      <c r="F491" s="32">
        <v>785314</v>
      </c>
      <c r="G491" s="32">
        <v>46468</v>
      </c>
      <c r="H491" s="32">
        <v>91467</v>
      </c>
      <c r="I491" s="59">
        <v>3246663</v>
      </c>
    </row>
    <row r="492" spans="1:9" s="96" customFormat="1" ht="14.1" customHeight="1" x14ac:dyDescent="0.2">
      <c r="A492" s="35">
        <v>3408</v>
      </c>
      <c r="B492" s="124" t="s">
        <v>287</v>
      </c>
      <c r="C492" s="37">
        <v>3141</v>
      </c>
      <c r="D492" s="114">
        <v>190765</v>
      </c>
      <c r="E492" s="32">
        <v>0</v>
      </c>
      <c r="F492" s="32">
        <v>64478</v>
      </c>
      <c r="G492" s="32">
        <v>3815</v>
      </c>
      <c r="H492" s="32">
        <v>2223</v>
      </c>
      <c r="I492" s="59">
        <v>261281</v>
      </c>
    </row>
    <row r="493" spans="1:9" s="96" customFormat="1" ht="14.1" customHeight="1" x14ac:dyDescent="0.2">
      <c r="A493" s="37">
        <v>3408</v>
      </c>
      <c r="B493" s="54" t="s">
        <v>287</v>
      </c>
      <c r="C493" s="37">
        <v>3143</v>
      </c>
      <c r="D493" s="114">
        <v>203057</v>
      </c>
      <c r="E493" s="32">
        <v>0</v>
      </c>
      <c r="F493" s="32">
        <v>68634</v>
      </c>
      <c r="G493" s="32">
        <v>4061</v>
      </c>
      <c r="H493" s="32">
        <v>335</v>
      </c>
      <c r="I493" s="59">
        <v>276087</v>
      </c>
    </row>
    <row r="494" spans="1:9" s="96" customFormat="1" ht="14.1" customHeight="1" x14ac:dyDescent="0.2">
      <c r="A494" s="33">
        <v>3408</v>
      </c>
      <c r="B494" s="55" t="s">
        <v>288</v>
      </c>
      <c r="C494" s="45"/>
      <c r="D494" s="115">
        <v>2717236</v>
      </c>
      <c r="E494" s="116">
        <v>0</v>
      </c>
      <c r="F494" s="116">
        <v>918426</v>
      </c>
      <c r="G494" s="116">
        <v>54344</v>
      </c>
      <c r="H494" s="116">
        <v>94025</v>
      </c>
      <c r="I494" s="117">
        <v>3784031</v>
      </c>
    </row>
    <row r="495" spans="1:9" s="96" customFormat="1" ht="14.1" customHeight="1" x14ac:dyDescent="0.2">
      <c r="A495" s="37">
        <v>3417</v>
      </c>
      <c r="B495" s="54" t="s">
        <v>289</v>
      </c>
      <c r="C495" s="37">
        <v>3113</v>
      </c>
      <c r="D495" s="114">
        <v>1758197</v>
      </c>
      <c r="E495" s="32">
        <v>0</v>
      </c>
      <c r="F495" s="32">
        <v>594271</v>
      </c>
      <c r="G495" s="32">
        <v>35164</v>
      </c>
      <c r="H495" s="32">
        <v>75283</v>
      </c>
      <c r="I495" s="59">
        <v>2462915</v>
      </c>
    </row>
    <row r="496" spans="1:9" s="96" customFormat="1" ht="14.1" customHeight="1" x14ac:dyDescent="0.2">
      <c r="A496" s="35">
        <v>3417</v>
      </c>
      <c r="B496" s="124" t="s">
        <v>289</v>
      </c>
      <c r="C496" s="37">
        <v>3141</v>
      </c>
      <c r="D496" s="114">
        <v>169983</v>
      </c>
      <c r="E496" s="32">
        <v>833</v>
      </c>
      <c r="F496" s="32">
        <v>57736</v>
      </c>
      <c r="G496" s="32">
        <v>3400</v>
      </c>
      <c r="H496" s="32">
        <v>1933</v>
      </c>
      <c r="I496" s="59">
        <v>233885</v>
      </c>
    </row>
    <row r="497" spans="1:9" s="96" customFormat="1" ht="14.1" customHeight="1" x14ac:dyDescent="0.2">
      <c r="A497" s="37">
        <v>3417</v>
      </c>
      <c r="B497" s="54" t="s">
        <v>289</v>
      </c>
      <c r="C497" s="37">
        <v>3143</v>
      </c>
      <c r="D497" s="114">
        <v>163037</v>
      </c>
      <c r="E497" s="32">
        <v>3333</v>
      </c>
      <c r="F497" s="32">
        <v>56233</v>
      </c>
      <c r="G497" s="32">
        <v>3261</v>
      </c>
      <c r="H497" s="32">
        <v>300</v>
      </c>
      <c r="I497" s="59">
        <v>226164</v>
      </c>
    </row>
    <row r="498" spans="1:9" s="96" customFormat="1" ht="14.1" customHeight="1" x14ac:dyDescent="0.2">
      <c r="A498" s="33">
        <v>3417</v>
      </c>
      <c r="B498" s="55" t="s">
        <v>290</v>
      </c>
      <c r="C498" s="45"/>
      <c r="D498" s="115">
        <v>2091217</v>
      </c>
      <c r="E498" s="116">
        <v>4166</v>
      </c>
      <c r="F498" s="116">
        <v>708240</v>
      </c>
      <c r="G498" s="116">
        <v>41825</v>
      </c>
      <c r="H498" s="116">
        <v>77516</v>
      </c>
      <c r="I498" s="117">
        <v>2922964</v>
      </c>
    </row>
    <row r="499" spans="1:9" s="96" customFormat="1" ht="14.1" customHeight="1" x14ac:dyDescent="0.2">
      <c r="A499" s="37">
        <v>3410</v>
      </c>
      <c r="B499" s="54" t="s">
        <v>291</v>
      </c>
      <c r="C499" s="37">
        <v>3113</v>
      </c>
      <c r="D499" s="114">
        <v>2851173</v>
      </c>
      <c r="E499" s="32">
        <v>4167</v>
      </c>
      <c r="F499" s="32">
        <v>965104</v>
      </c>
      <c r="G499" s="32">
        <v>57023</v>
      </c>
      <c r="H499" s="32">
        <v>149633</v>
      </c>
      <c r="I499" s="59">
        <v>4027100</v>
      </c>
    </row>
    <row r="500" spans="1:9" s="96" customFormat="1" ht="14.1" customHeight="1" x14ac:dyDescent="0.2">
      <c r="A500" s="35">
        <v>3410</v>
      </c>
      <c r="B500" s="124" t="s">
        <v>291</v>
      </c>
      <c r="C500" s="37">
        <v>3141</v>
      </c>
      <c r="D500" s="114">
        <v>303512</v>
      </c>
      <c r="E500" s="32">
        <v>0</v>
      </c>
      <c r="F500" s="32">
        <v>102587</v>
      </c>
      <c r="G500" s="32">
        <v>6070</v>
      </c>
      <c r="H500" s="32">
        <v>3364</v>
      </c>
      <c r="I500" s="59">
        <v>415533</v>
      </c>
    </row>
    <row r="501" spans="1:9" s="96" customFormat="1" ht="14.1" customHeight="1" x14ac:dyDescent="0.2">
      <c r="A501" s="37">
        <v>3410</v>
      </c>
      <c r="B501" s="54" t="s">
        <v>291</v>
      </c>
      <c r="C501" s="37">
        <v>3143</v>
      </c>
      <c r="D501" s="114">
        <v>271066</v>
      </c>
      <c r="E501" s="32">
        <v>0</v>
      </c>
      <c r="F501" s="32">
        <v>91620</v>
      </c>
      <c r="G501" s="32">
        <v>5421</v>
      </c>
      <c r="H501" s="32">
        <v>600</v>
      </c>
      <c r="I501" s="59">
        <v>368707</v>
      </c>
    </row>
    <row r="502" spans="1:9" s="96" customFormat="1" ht="14.1" customHeight="1" x14ac:dyDescent="0.2">
      <c r="A502" s="33">
        <v>3410</v>
      </c>
      <c r="B502" s="55" t="s">
        <v>292</v>
      </c>
      <c r="C502" s="45"/>
      <c r="D502" s="115">
        <v>3425751</v>
      </c>
      <c r="E502" s="116">
        <v>4167</v>
      </c>
      <c r="F502" s="116">
        <v>1159311</v>
      </c>
      <c r="G502" s="116">
        <v>68514</v>
      </c>
      <c r="H502" s="116">
        <v>153597</v>
      </c>
      <c r="I502" s="117">
        <v>4811340</v>
      </c>
    </row>
    <row r="503" spans="1:9" s="96" customFormat="1" ht="14.1" customHeight="1" x14ac:dyDescent="0.2">
      <c r="A503" s="112">
        <v>3455</v>
      </c>
      <c r="B503" s="54" t="s">
        <v>293</v>
      </c>
      <c r="C503" s="118">
        <v>3231</v>
      </c>
      <c r="D503" s="114">
        <v>3411989</v>
      </c>
      <c r="E503" s="32">
        <v>33333</v>
      </c>
      <c r="F503" s="32">
        <v>1164519</v>
      </c>
      <c r="G503" s="32">
        <v>68239</v>
      </c>
      <c r="H503" s="32">
        <v>16194</v>
      </c>
      <c r="I503" s="59">
        <v>4694274</v>
      </c>
    </row>
    <row r="504" spans="1:9" s="96" customFormat="1" ht="14.1" customHeight="1" x14ac:dyDescent="0.2">
      <c r="A504" s="33">
        <v>3455</v>
      </c>
      <c r="B504" s="38" t="s">
        <v>294</v>
      </c>
      <c r="C504" s="45"/>
      <c r="D504" s="115">
        <v>3411989</v>
      </c>
      <c r="E504" s="116">
        <v>33333</v>
      </c>
      <c r="F504" s="116">
        <v>1164519</v>
      </c>
      <c r="G504" s="116">
        <v>68239</v>
      </c>
      <c r="H504" s="116">
        <v>16194</v>
      </c>
      <c r="I504" s="117">
        <v>4694274</v>
      </c>
    </row>
    <row r="505" spans="1:9" s="96" customFormat="1" ht="14.1" customHeight="1" x14ac:dyDescent="0.2">
      <c r="A505" s="118">
        <v>3419</v>
      </c>
      <c r="B505" s="122" t="s">
        <v>295</v>
      </c>
      <c r="C505" s="118">
        <v>3111</v>
      </c>
      <c r="D505" s="114">
        <v>359352</v>
      </c>
      <c r="E505" s="32">
        <v>1667</v>
      </c>
      <c r="F505" s="32">
        <v>122024</v>
      </c>
      <c r="G505" s="32">
        <v>7187</v>
      </c>
      <c r="H505" s="32">
        <v>5833</v>
      </c>
      <c r="I505" s="59">
        <v>496063</v>
      </c>
    </row>
    <row r="506" spans="1:9" s="96" customFormat="1" ht="14.1" customHeight="1" x14ac:dyDescent="0.2">
      <c r="A506" s="37">
        <v>3419</v>
      </c>
      <c r="B506" s="54" t="s">
        <v>295</v>
      </c>
      <c r="C506" s="37">
        <v>3113</v>
      </c>
      <c r="D506" s="114">
        <v>1727128</v>
      </c>
      <c r="E506" s="32">
        <v>11000</v>
      </c>
      <c r="F506" s="32">
        <v>587488</v>
      </c>
      <c r="G506" s="32">
        <v>34543</v>
      </c>
      <c r="H506" s="32">
        <v>50467</v>
      </c>
      <c r="I506" s="59">
        <v>2410626</v>
      </c>
    </row>
    <row r="507" spans="1:9" s="96" customFormat="1" ht="14.1" customHeight="1" x14ac:dyDescent="0.2">
      <c r="A507" s="35">
        <v>3419</v>
      </c>
      <c r="B507" s="124" t="s">
        <v>295</v>
      </c>
      <c r="C507" s="37">
        <v>3141</v>
      </c>
      <c r="D507" s="114">
        <v>204135</v>
      </c>
      <c r="E507" s="32">
        <v>0</v>
      </c>
      <c r="F507" s="32">
        <v>68998</v>
      </c>
      <c r="G507" s="32">
        <v>4083</v>
      </c>
      <c r="H507" s="32">
        <v>1798</v>
      </c>
      <c r="I507" s="59">
        <v>279014</v>
      </c>
    </row>
    <row r="508" spans="1:9" s="96" customFormat="1" ht="14.1" customHeight="1" x14ac:dyDescent="0.2">
      <c r="A508" s="37">
        <v>3419</v>
      </c>
      <c r="B508" s="54" t="s">
        <v>295</v>
      </c>
      <c r="C508" s="37">
        <v>3143</v>
      </c>
      <c r="D508" s="114">
        <v>145644</v>
      </c>
      <c r="E508" s="32">
        <v>0</v>
      </c>
      <c r="F508" s="32">
        <v>49227</v>
      </c>
      <c r="G508" s="32">
        <v>2912</v>
      </c>
      <c r="H508" s="32">
        <v>350</v>
      </c>
      <c r="I508" s="59">
        <v>198133</v>
      </c>
    </row>
    <row r="509" spans="1:9" s="96" customFormat="1" ht="14.1" customHeight="1" x14ac:dyDescent="0.2">
      <c r="A509" s="33">
        <v>3419</v>
      </c>
      <c r="B509" s="55" t="s">
        <v>296</v>
      </c>
      <c r="C509" s="45"/>
      <c r="D509" s="115">
        <v>2436259</v>
      </c>
      <c r="E509" s="116">
        <v>12667</v>
      </c>
      <c r="F509" s="116">
        <v>827737</v>
      </c>
      <c r="G509" s="116">
        <v>48725</v>
      </c>
      <c r="H509" s="116">
        <v>58448</v>
      </c>
      <c r="I509" s="117">
        <v>3383836</v>
      </c>
    </row>
    <row r="510" spans="1:9" s="96" customFormat="1" ht="14.1" customHeight="1" x14ac:dyDescent="0.2">
      <c r="A510" s="118">
        <v>3422</v>
      </c>
      <c r="B510" s="122" t="s">
        <v>297</v>
      </c>
      <c r="C510" s="118">
        <v>3111</v>
      </c>
      <c r="D510" s="114">
        <v>307789</v>
      </c>
      <c r="E510" s="32">
        <v>0</v>
      </c>
      <c r="F510" s="32">
        <v>104033</v>
      </c>
      <c r="G510" s="32">
        <v>6155</v>
      </c>
      <c r="H510" s="32">
        <v>5017</v>
      </c>
      <c r="I510" s="59">
        <v>422994</v>
      </c>
    </row>
    <row r="511" spans="1:9" s="96" customFormat="1" ht="14.1" customHeight="1" x14ac:dyDescent="0.2">
      <c r="A511" s="37">
        <v>3422</v>
      </c>
      <c r="B511" s="54" t="s">
        <v>297</v>
      </c>
      <c r="C511" s="37">
        <v>3113</v>
      </c>
      <c r="D511" s="114">
        <v>1189536</v>
      </c>
      <c r="E511" s="32">
        <v>6899</v>
      </c>
      <c r="F511" s="32">
        <v>402626</v>
      </c>
      <c r="G511" s="32">
        <v>23791</v>
      </c>
      <c r="H511" s="32">
        <v>28133</v>
      </c>
      <c r="I511" s="59">
        <v>1650985</v>
      </c>
    </row>
    <row r="512" spans="1:9" s="96" customFormat="1" ht="14.1" customHeight="1" x14ac:dyDescent="0.2">
      <c r="A512" s="35">
        <v>3422</v>
      </c>
      <c r="B512" s="124" t="s">
        <v>297</v>
      </c>
      <c r="C512" s="37">
        <v>3141</v>
      </c>
      <c r="D512" s="114">
        <v>152013</v>
      </c>
      <c r="E512" s="32">
        <v>0</v>
      </c>
      <c r="F512" s="32">
        <v>53149</v>
      </c>
      <c r="G512" s="32">
        <v>3040</v>
      </c>
      <c r="H512" s="32">
        <v>1092</v>
      </c>
      <c r="I512" s="59">
        <v>209294</v>
      </c>
    </row>
    <row r="513" spans="1:9" s="96" customFormat="1" ht="14.1" customHeight="1" x14ac:dyDescent="0.2">
      <c r="A513" s="37">
        <v>3422</v>
      </c>
      <c r="B513" s="54" t="s">
        <v>297</v>
      </c>
      <c r="C513" s="37">
        <v>3143</v>
      </c>
      <c r="D513" s="114">
        <v>43441</v>
      </c>
      <c r="E513" s="32">
        <v>0</v>
      </c>
      <c r="F513" s="32">
        <v>14683</v>
      </c>
      <c r="G513" s="32">
        <v>868</v>
      </c>
      <c r="H513" s="32">
        <v>95</v>
      </c>
      <c r="I513" s="59">
        <v>59087</v>
      </c>
    </row>
    <row r="514" spans="1:9" s="96" customFormat="1" ht="14.1" customHeight="1" x14ac:dyDescent="0.2">
      <c r="A514" s="33">
        <v>3422</v>
      </c>
      <c r="B514" s="55" t="s">
        <v>298</v>
      </c>
      <c r="C514" s="45"/>
      <c r="D514" s="115">
        <v>1692779</v>
      </c>
      <c r="E514" s="116">
        <v>6899</v>
      </c>
      <c r="F514" s="116">
        <v>574491</v>
      </c>
      <c r="G514" s="116">
        <v>33854</v>
      </c>
      <c r="H514" s="116">
        <v>34337</v>
      </c>
      <c r="I514" s="117">
        <v>2342360</v>
      </c>
    </row>
    <row r="515" spans="1:9" s="96" customFormat="1" ht="14.1" customHeight="1" x14ac:dyDescent="0.2">
      <c r="A515" s="118">
        <v>3426</v>
      </c>
      <c r="B515" s="122" t="s">
        <v>299</v>
      </c>
      <c r="C515" s="118">
        <v>3111</v>
      </c>
      <c r="D515" s="114">
        <v>611365</v>
      </c>
      <c r="E515" s="32">
        <v>3333</v>
      </c>
      <c r="F515" s="32">
        <v>209536</v>
      </c>
      <c r="G515" s="32">
        <v>12227</v>
      </c>
      <c r="H515" s="32">
        <v>7933</v>
      </c>
      <c r="I515" s="59">
        <v>844394</v>
      </c>
    </row>
    <row r="516" spans="1:9" s="96" customFormat="1" ht="14.1" customHeight="1" x14ac:dyDescent="0.2">
      <c r="A516" s="118">
        <v>3426</v>
      </c>
      <c r="B516" s="122" t="s">
        <v>299</v>
      </c>
      <c r="C516" s="37">
        <v>3141</v>
      </c>
      <c r="D516" s="114">
        <v>226400</v>
      </c>
      <c r="E516" s="32">
        <v>0</v>
      </c>
      <c r="F516" s="32">
        <v>76523</v>
      </c>
      <c r="G516" s="32">
        <v>4528</v>
      </c>
      <c r="H516" s="32">
        <v>2030</v>
      </c>
      <c r="I516" s="59">
        <v>309481</v>
      </c>
    </row>
    <row r="517" spans="1:9" s="96" customFormat="1" ht="14.1" customHeight="1" x14ac:dyDescent="0.2">
      <c r="A517" s="33">
        <v>3426</v>
      </c>
      <c r="B517" s="38" t="s">
        <v>300</v>
      </c>
      <c r="C517" s="33"/>
      <c r="D517" s="115">
        <v>837765</v>
      </c>
      <c r="E517" s="116">
        <v>3333</v>
      </c>
      <c r="F517" s="116">
        <v>286059</v>
      </c>
      <c r="G517" s="116">
        <v>16755</v>
      </c>
      <c r="H517" s="116">
        <v>9963</v>
      </c>
      <c r="I517" s="117">
        <v>1153875</v>
      </c>
    </row>
    <row r="518" spans="1:9" s="96" customFormat="1" ht="14.1" customHeight="1" x14ac:dyDescent="0.2">
      <c r="A518" s="37">
        <v>3425</v>
      </c>
      <c r="B518" s="54" t="s">
        <v>301</v>
      </c>
      <c r="C518" s="37">
        <v>3113</v>
      </c>
      <c r="D518" s="114">
        <v>1626063</v>
      </c>
      <c r="E518" s="32">
        <v>3200</v>
      </c>
      <c r="F518" s="32">
        <v>550691</v>
      </c>
      <c r="G518" s="32">
        <v>32521</v>
      </c>
      <c r="H518" s="32">
        <v>64533</v>
      </c>
      <c r="I518" s="59">
        <v>2277008</v>
      </c>
    </row>
    <row r="519" spans="1:9" s="96" customFormat="1" ht="14.1" customHeight="1" x14ac:dyDescent="0.2">
      <c r="A519" s="37">
        <v>3425</v>
      </c>
      <c r="B519" s="54" t="s">
        <v>301</v>
      </c>
      <c r="C519" s="37">
        <v>3143</v>
      </c>
      <c r="D519" s="114">
        <v>134331</v>
      </c>
      <c r="E519" s="32">
        <v>0</v>
      </c>
      <c r="F519" s="32">
        <v>45403</v>
      </c>
      <c r="G519" s="32">
        <v>2687</v>
      </c>
      <c r="H519" s="32">
        <v>265</v>
      </c>
      <c r="I519" s="59">
        <v>182686</v>
      </c>
    </row>
    <row r="520" spans="1:9" s="96" customFormat="1" ht="14.1" customHeight="1" x14ac:dyDescent="0.2">
      <c r="A520" s="33">
        <v>3425</v>
      </c>
      <c r="B520" s="55" t="s">
        <v>302</v>
      </c>
      <c r="C520" s="45"/>
      <c r="D520" s="115">
        <v>1760394</v>
      </c>
      <c r="E520" s="116">
        <v>3200</v>
      </c>
      <c r="F520" s="116">
        <v>596094</v>
      </c>
      <c r="G520" s="116">
        <v>35208</v>
      </c>
      <c r="H520" s="116">
        <v>64798</v>
      </c>
      <c r="I520" s="117">
        <v>2459694</v>
      </c>
    </row>
    <row r="521" spans="1:9" s="96" customFormat="1" ht="14.1" customHeight="1" x14ac:dyDescent="0.2">
      <c r="A521" s="118">
        <v>3418</v>
      </c>
      <c r="B521" s="122" t="s">
        <v>303</v>
      </c>
      <c r="C521" s="118">
        <v>3111</v>
      </c>
      <c r="D521" s="114">
        <v>234084</v>
      </c>
      <c r="E521" s="32">
        <v>833</v>
      </c>
      <c r="F521" s="32">
        <v>79402</v>
      </c>
      <c r="G521" s="32">
        <v>4682</v>
      </c>
      <c r="H521" s="32">
        <v>2567</v>
      </c>
      <c r="I521" s="59">
        <v>321568</v>
      </c>
    </row>
    <row r="522" spans="1:9" s="96" customFormat="1" ht="14.1" customHeight="1" x14ac:dyDescent="0.2">
      <c r="A522" s="35">
        <v>3418</v>
      </c>
      <c r="B522" s="124" t="s">
        <v>303</v>
      </c>
      <c r="C522" s="37">
        <v>3141</v>
      </c>
      <c r="D522" s="114">
        <v>42018</v>
      </c>
      <c r="E522" s="32">
        <v>833</v>
      </c>
      <c r="F522" s="32">
        <v>14484</v>
      </c>
      <c r="G522" s="32">
        <v>840</v>
      </c>
      <c r="H522" s="32">
        <v>213</v>
      </c>
      <c r="I522" s="59">
        <v>58388</v>
      </c>
    </row>
    <row r="523" spans="1:9" s="96" customFormat="1" ht="14.1" customHeight="1" x14ac:dyDescent="0.2">
      <c r="A523" s="33">
        <v>3418</v>
      </c>
      <c r="B523" s="55" t="s">
        <v>304</v>
      </c>
      <c r="C523" s="45"/>
      <c r="D523" s="115">
        <v>276102</v>
      </c>
      <c r="E523" s="116">
        <v>1666</v>
      </c>
      <c r="F523" s="116">
        <v>93886</v>
      </c>
      <c r="G523" s="116">
        <v>5522</v>
      </c>
      <c r="H523" s="116">
        <v>2780</v>
      </c>
      <c r="I523" s="117">
        <v>379956</v>
      </c>
    </row>
    <row r="524" spans="1:9" s="96" customFormat="1" ht="14.1" customHeight="1" x14ac:dyDescent="0.2">
      <c r="A524" s="118">
        <v>3428</v>
      </c>
      <c r="B524" s="122" t="s">
        <v>305</v>
      </c>
      <c r="C524" s="118">
        <v>3111</v>
      </c>
      <c r="D524" s="114">
        <v>332253</v>
      </c>
      <c r="E524" s="32">
        <v>0</v>
      </c>
      <c r="F524" s="32">
        <v>112301</v>
      </c>
      <c r="G524" s="32">
        <v>6645</v>
      </c>
      <c r="H524" s="32">
        <v>3617</v>
      </c>
      <c r="I524" s="59">
        <v>454816</v>
      </c>
    </row>
    <row r="525" spans="1:9" s="96" customFormat="1" ht="14.1" customHeight="1" x14ac:dyDescent="0.2">
      <c r="A525" s="37">
        <v>3428</v>
      </c>
      <c r="B525" s="54" t="s">
        <v>305</v>
      </c>
      <c r="C525" s="37">
        <v>3117</v>
      </c>
      <c r="D525" s="114">
        <v>515058</v>
      </c>
      <c r="E525" s="32">
        <v>0</v>
      </c>
      <c r="F525" s="32">
        <v>174090</v>
      </c>
      <c r="G525" s="32">
        <v>10301</v>
      </c>
      <c r="H525" s="32">
        <v>15000</v>
      </c>
      <c r="I525" s="59">
        <v>714449</v>
      </c>
    </row>
    <row r="526" spans="1:9" s="96" customFormat="1" ht="14.1" customHeight="1" x14ac:dyDescent="0.2">
      <c r="A526" s="35">
        <v>3428</v>
      </c>
      <c r="B526" s="124" t="s">
        <v>305</v>
      </c>
      <c r="C526" s="37">
        <v>3141</v>
      </c>
      <c r="D526" s="114">
        <v>96626</v>
      </c>
      <c r="E526" s="32">
        <v>0</v>
      </c>
      <c r="F526" s="32">
        <v>32660</v>
      </c>
      <c r="G526" s="32">
        <v>1932</v>
      </c>
      <c r="H526" s="32">
        <v>590</v>
      </c>
      <c r="I526" s="59">
        <v>131808</v>
      </c>
    </row>
    <row r="527" spans="1:9" s="96" customFormat="1" ht="14.1" customHeight="1" x14ac:dyDescent="0.2">
      <c r="A527" s="37">
        <v>3428</v>
      </c>
      <c r="B527" s="54" t="s">
        <v>305</v>
      </c>
      <c r="C527" s="37">
        <v>3143</v>
      </c>
      <c r="D527" s="114">
        <v>97494</v>
      </c>
      <c r="E527" s="32">
        <v>0</v>
      </c>
      <c r="F527" s="32">
        <v>32953</v>
      </c>
      <c r="G527" s="32">
        <v>1949</v>
      </c>
      <c r="H527" s="32">
        <v>150</v>
      </c>
      <c r="I527" s="59">
        <v>132546</v>
      </c>
    </row>
    <row r="528" spans="1:9" s="96" customFormat="1" ht="14.1" customHeight="1" x14ac:dyDescent="0.2">
      <c r="A528" s="33">
        <v>3428</v>
      </c>
      <c r="B528" s="55" t="s">
        <v>306</v>
      </c>
      <c r="C528" s="45"/>
      <c r="D528" s="115">
        <v>1041431</v>
      </c>
      <c r="E528" s="116">
        <v>0</v>
      </c>
      <c r="F528" s="116">
        <v>352004</v>
      </c>
      <c r="G528" s="116">
        <v>20827</v>
      </c>
      <c r="H528" s="116">
        <v>19357</v>
      </c>
      <c r="I528" s="117">
        <v>1433619</v>
      </c>
    </row>
    <row r="529" spans="1:9" s="96" customFormat="1" ht="14.1" customHeight="1" x14ac:dyDescent="0.2">
      <c r="A529" s="118">
        <v>3433</v>
      </c>
      <c r="B529" s="122" t="s">
        <v>307</v>
      </c>
      <c r="C529" s="118">
        <v>3111</v>
      </c>
      <c r="D529" s="114">
        <v>400084</v>
      </c>
      <c r="E529" s="32">
        <v>0</v>
      </c>
      <c r="F529" s="32">
        <v>135228</v>
      </c>
      <c r="G529" s="32">
        <v>8002</v>
      </c>
      <c r="H529" s="32">
        <v>4900</v>
      </c>
      <c r="I529" s="59">
        <v>548214</v>
      </c>
    </row>
    <row r="530" spans="1:9" s="96" customFormat="1" ht="14.1" customHeight="1" x14ac:dyDescent="0.2">
      <c r="A530" s="35">
        <v>3433</v>
      </c>
      <c r="B530" s="124" t="s">
        <v>307</v>
      </c>
      <c r="C530" s="37">
        <v>3141</v>
      </c>
      <c r="D530" s="114">
        <v>69010</v>
      </c>
      <c r="E530" s="32">
        <v>0</v>
      </c>
      <c r="F530" s="32">
        <v>23325</v>
      </c>
      <c r="G530" s="32">
        <v>1380</v>
      </c>
      <c r="H530" s="32">
        <v>406</v>
      </c>
      <c r="I530" s="59">
        <v>94121</v>
      </c>
    </row>
    <row r="531" spans="1:9" s="96" customFormat="1" ht="14.1" customHeight="1" x14ac:dyDescent="0.2">
      <c r="A531" s="33">
        <v>3433</v>
      </c>
      <c r="B531" s="55" t="s">
        <v>308</v>
      </c>
      <c r="C531" s="45"/>
      <c r="D531" s="115">
        <v>469094</v>
      </c>
      <c r="E531" s="116">
        <v>0</v>
      </c>
      <c r="F531" s="116">
        <v>158553</v>
      </c>
      <c r="G531" s="116">
        <v>9382</v>
      </c>
      <c r="H531" s="116">
        <v>5306</v>
      </c>
      <c r="I531" s="117">
        <v>642335</v>
      </c>
    </row>
    <row r="532" spans="1:9" s="96" customFormat="1" ht="14.1" customHeight="1" x14ac:dyDescent="0.2">
      <c r="A532" s="37">
        <v>3432</v>
      </c>
      <c r="B532" s="54" t="s">
        <v>309</v>
      </c>
      <c r="C532" s="37">
        <v>3117</v>
      </c>
      <c r="D532" s="114">
        <v>634891</v>
      </c>
      <c r="E532" s="32">
        <v>3780</v>
      </c>
      <c r="F532" s="32">
        <v>215871</v>
      </c>
      <c r="G532" s="32">
        <v>12697</v>
      </c>
      <c r="H532" s="32">
        <v>31500</v>
      </c>
      <c r="I532" s="59">
        <v>898739</v>
      </c>
    </row>
    <row r="533" spans="1:9" s="96" customFormat="1" ht="14.1" customHeight="1" x14ac:dyDescent="0.2">
      <c r="A533" s="35">
        <v>3432</v>
      </c>
      <c r="B533" s="124" t="s">
        <v>309</v>
      </c>
      <c r="C533" s="37">
        <v>3141</v>
      </c>
      <c r="D533" s="114">
        <v>71255</v>
      </c>
      <c r="E533" s="32">
        <v>0</v>
      </c>
      <c r="F533" s="32">
        <v>24084</v>
      </c>
      <c r="G533" s="32">
        <v>1425</v>
      </c>
      <c r="H533" s="32">
        <v>619</v>
      </c>
      <c r="I533" s="59">
        <v>97383</v>
      </c>
    </row>
    <row r="534" spans="1:9" s="96" customFormat="1" ht="14.1" customHeight="1" x14ac:dyDescent="0.2">
      <c r="A534" s="37">
        <v>3432</v>
      </c>
      <c r="B534" s="54" t="s">
        <v>310</v>
      </c>
      <c r="C534" s="37">
        <v>3143</v>
      </c>
      <c r="D534" s="114">
        <v>70297</v>
      </c>
      <c r="E534" s="32">
        <v>0</v>
      </c>
      <c r="F534" s="32">
        <v>23761</v>
      </c>
      <c r="G534" s="32">
        <v>1406</v>
      </c>
      <c r="H534" s="32">
        <v>125</v>
      </c>
      <c r="I534" s="59">
        <v>95589</v>
      </c>
    </row>
    <row r="535" spans="1:9" s="96" customFormat="1" ht="14.1" customHeight="1" x14ac:dyDescent="0.2">
      <c r="A535" s="33">
        <v>3432</v>
      </c>
      <c r="B535" s="55" t="s">
        <v>311</v>
      </c>
      <c r="C535" s="45"/>
      <c r="D535" s="115">
        <v>776443</v>
      </c>
      <c r="E535" s="116">
        <v>3780</v>
      </c>
      <c r="F535" s="116">
        <v>263716</v>
      </c>
      <c r="G535" s="116">
        <v>15528</v>
      </c>
      <c r="H535" s="116">
        <v>32244</v>
      </c>
      <c r="I535" s="117">
        <v>1091711</v>
      </c>
    </row>
    <row r="536" spans="1:9" s="96" customFormat="1" ht="14.1" customHeight="1" x14ac:dyDescent="0.2">
      <c r="A536" s="118">
        <v>3435</v>
      </c>
      <c r="B536" s="122" t="s">
        <v>312</v>
      </c>
      <c r="C536" s="118">
        <v>3111</v>
      </c>
      <c r="D536" s="114">
        <v>950145</v>
      </c>
      <c r="E536" s="32">
        <v>0</v>
      </c>
      <c r="F536" s="32">
        <v>321149</v>
      </c>
      <c r="G536" s="32">
        <v>19002</v>
      </c>
      <c r="H536" s="32">
        <v>13767</v>
      </c>
      <c r="I536" s="59">
        <v>1304063</v>
      </c>
    </row>
    <row r="537" spans="1:9" s="96" customFormat="1" ht="14.1" customHeight="1" x14ac:dyDescent="0.2">
      <c r="A537" s="37">
        <v>3435</v>
      </c>
      <c r="B537" s="54" t="s">
        <v>312</v>
      </c>
      <c r="C537" s="37">
        <v>3113</v>
      </c>
      <c r="D537" s="114">
        <v>2956681</v>
      </c>
      <c r="E537" s="32">
        <v>8333</v>
      </c>
      <c r="F537" s="32">
        <v>1002174</v>
      </c>
      <c r="G537" s="32">
        <v>59134</v>
      </c>
      <c r="H537" s="32">
        <v>126000</v>
      </c>
      <c r="I537" s="59">
        <v>4152322</v>
      </c>
    </row>
    <row r="538" spans="1:9" s="96" customFormat="1" ht="14.1" customHeight="1" x14ac:dyDescent="0.2">
      <c r="A538" s="35">
        <v>3435</v>
      </c>
      <c r="B538" s="124" t="s">
        <v>312</v>
      </c>
      <c r="C538" s="37">
        <v>3141</v>
      </c>
      <c r="D538" s="114">
        <v>372772</v>
      </c>
      <c r="E538" s="32">
        <v>0</v>
      </c>
      <c r="F538" s="32">
        <v>125997</v>
      </c>
      <c r="G538" s="32">
        <v>7455</v>
      </c>
      <c r="H538" s="32">
        <v>3983</v>
      </c>
      <c r="I538" s="59">
        <v>510207</v>
      </c>
    </row>
    <row r="539" spans="1:9" s="96" customFormat="1" ht="14.1" customHeight="1" x14ac:dyDescent="0.2">
      <c r="A539" s="37">
        <v>3435</v>
      </c>
      <c r="B539" s="54" t="s">
        <v>312</v>
      </c>
      <c r="C539" s="37">
        <v>3143</v>
      </c>
      <c r="D539" s="114">
        <v>176342</v>
      </c>
      <c r="E539" s="32">
        <v>0</v>
      </c>
      <c r="F539" s="32">
        <v>59604</v>
      </c>
      <c r="G539" s="32">
        <v>3526</v>
      </c>
      <c r="H539" s="32">
        <v>320</v>
      </c>
      <c r="I539" s="59">
        <v>239792</v>
      </c>
    </row>
    <row r="540" spans="1:9" s="96" customFormat="1" ht="14.1" customHeight="1" thickBot="1" x14ac:dyDescent="0.25">
      <c r="A540" s="39">
        <v>3435</v>
      </c>
      <c r="B540" s="125" t="s">
        <v>313</v>
      </c>
      <c r="C540" s="197"/>
      <c r="D540" s="126">
        <v>4455940</v>
      </c>
      <c r="E540" s="127">
        <v>8333</v>
      </c>
      <c r="F540" s="127">
        <v>1508924</v>
      </c>
      <c r="G540" s="127">
        <v>89117</v>
      </c>
      <c r="H540" s="127">
        <v>144070</v>
      </c>
      <c r="I540" s="128">
        <v>6206384</v>
      </c>
    </row>
    <row r="541" spans="1:9" s="96" customFormat="1" ht="14.1" customHeight="1" thickBot="1" x14ac:dyDescent="0.25">
      <c r="A541" s="40"/>
      <c r="B541" s="129" t="s">
        <v>314</v>
      </c>
      <c r="C541" s="40"/>
      <c r="D541" s="183">
        <f t="shared" ref="D541:I541" si="197">D412+D415+D418+D421+D424+D427+D430+D433+D436+D439+D442+D445+D448+D451+D454+D457+D460+D463+D466+D470+D474+D478+D482+D486+D490+D494+D498+D502+D504+D509+D514+D517+D520+D523+D528+D531+D535+D540</f>
        <v>71516586</v>
      </c>
      <c r="E541" s="130">
        <f t="shared" si="197"/>
        <v>238844</v>
      </c>
      <c r="F541" s="130">
        <f t="shared" si="197"/>
        <v>24255088</v>
      </c>
      <c r="G541" s="130">
        <f t="shared" si="197"/>
        <v>1430304</v>
      </c>
      <c r="H541" s="130">
        <f t="shared" si="197"/>
        <v>2169655</v>
      </c>
      <c r="I541" s="131">
        <f t="shared" si="197"/>
        <v>99610477</v>
      </c>
    </row>
    <row r="542" spans="1:9" s="96" customFormat="1" ht="14.1" customHeight="1" x14ac:dyDescent="0.2">
      <c r="A542" s="118">
        <v>3440</v>
      </c>
      <c r="B542" s="122" t="s">
        <v>315</v>
      </c>
      <c r="C542" s="118">
        <v>3111</v>
      </c>
      <c r="D542" s="114">
        <v>1221168</v>
      </c>
      <c r="E542" s="32">
        <v>23333</v>
      </c>
      <c r="F542" s="32">
        <v>420641</v>
      </c>
      <c r="G542" s="32">
        <v>24423</v>
      </c>
      <c r="H542" s="32">
        <v>17383</v>
      </c>
      <c r="I542" s="59">
        <v>1706948</v>
      </c>
    </row>
    <row r="543" spans="1:9" s="96" customFormat="1" ht="14.1" customHeight="1" x14ac:dyDescent="0.2">
      <c r="A543" s="37">
        <v>3440</v>
      </c>
      <c r="B543" s="54" t="s">
        <v>315</v>
      </c>
      <c r="C543" s="37">
        <v>3141</v>
      </c>
      <c r="D543" s="114">
        <v>216515</v>
      </c>
      <c r="E543" s="32">
        <v>10000</v>
      </c>
      <c r="F543" s="32">
        <v>76562</v>
      </c>
      <c r="G543" s="32">
        <v>4330</v>
      </c>
      <c r="H543" s="32">
        <v>1515</v>
      </c>
      <c r="I543" s="59">
        <v>308922</v>
      </c>
    </row>
    <row r="544" spans="1:9" s="96" customFormat="1" ht="14.1" customHeight="1" x14ac:dyDescent="0.2">
      <c r="A544" s="33">
        <v>3440</v>
      </c>
      <c r="B544" s="55" t="s">
        <v>316</v>
      </c>
      <c r="C544" s="45"/>
      <c r="D544" s="115">
        <v>1437683</v>
      </c>
      <c r="E544" s="116">
        <v>33333</v>
      </c>
      <c r="F544" s="116">
        <v>497203</v>
      </c>
      <c r="G544" s="116">
        <v>28753</v>
      </c>
      <c r="H544" s="116">
        <v>18898</v>
      </c>
      <c r="I544" s="117">
        <v>2015870</v>
      </c>
    </row>
    <row r="545" spans="1:9" s="96" customFormat="1" ht="14.1" customHeight="1" x14ac:dyDescent="0.2">
      <c r="A545" s="132">
        <v>3458</v>
      </c>
      <c r="B545" s="133" t="s">
        <v>317</v>
      </c>
      <c r="C545" s="118">
        <v>3233</v>
      </c>
      <c r="D545" s="114">
        <v>372449</v>
      </c>
      <c r="E545" s="32">
        <v>16667</v>
      </c>
      <c r="F545" s="32">
        <v>131521</v>
      </c>
      <c r="G545" s="32">
        <v>7449</v>
      </c>
      <c r="H545" s="32">
        <v>4949</v>
      </c>
      <c r="I545" s="59">
        <v>533035</v>
      </c>
    </row>
    <row r="546" spans="1:9" s="96" customFormat="1" ht="14.1" customHeight="1" x14ac:dyDescent="0.2">
      <c r="A546" s="33">
        <v>3458</v>
      </c>
      <c r="B546" s="41" t="s">
        <v>318</v>
      </c>
      <c r="C546" s="45"/>
      <c r="D546" s="115">
        <v>372449</v>
      </c>
      <c r="E546" s="116">
        <v>16667</v>
      </c>
      <c r="F546" s="116">
        <v>131521</v>
      </c>
      <c r="G546" s="116">
        <v>7449</v>
      </c>
      <c r="H546" s="116">
        <v>4949</v>
      </c>
      <c r="I546" s="117">
        <v>533035</v>
      </c>
    </row>
    <row r="547" spans="1:9" s="96" customFormat="1" ht="14.1" customHeight="1" x14ac:dyDescent="0.2">
      <c r="A547" s="37">
        <v>3439</v>
      </c>
      <c r="B547" s="54" t="s">
        <v>319</v>
      </c>
      <c r="C547" s="37">
        <v>3113</v>
      </c>
      <c r="D547" s="114">
        <v>2492590</v>
      </c>
      <c r="E547" s="32">
        <v>19333</v>
      </c>
      <c r="F547" s="32">
        <v>849030</v>
      </c>
      <c r="G547" s="32">
        <v>49852</v>
      </c>
      <c r="H547" s="32">
        <v>127667</v>
      </c>
      <c r="I547" s="59">
        <v>3538472</v>
      </c>
    </row>
    <row r="548" spans="1:9" s="96" customFormat="1" ht="14.1" customHeight="1" x14ac:dyDescent="0.2">
      <c r="A548" s="37">
        <v>3439</v>
      </c>
      <c r="B548" s="54" t="s">
        <v>319</v>
      </c>
      <c r="C548" s="37">
        <v>3143</v>
      </c>
      <c r="D548" s="114">
        <v>218800</v>
      </c>
      <c r="E548" s="32">
        <v>4000</v>
      </c>
      <c r="F548" s="32">
        <v>75306</v>
      </c>
      <c r="G548" s="32">
        <v>4376</v>
      </c>
      <c r="H548" s="32">
        <v>455</v>
      </c>
      <c r="I548" s="59">
        <v>302937</v>
      </c>
    </row>
    <row r="549" spans="1:9" s="96" customFormat="1" ht="14.1" customHeight="1" x14ac:dyDescent="0.2">
      <c r="A549" s="33">
        <v>3439</v>
      </c>
      <c r="B549" s="55" t="s">
        <v>320</v>
      </c>
      <c r="C549" s="45"/>
      <c r="D549" s="115">
        <v>2711390</v>
      </c>
      <c r="E549" s="116">
        <v>23333</v>
      </c>
      <c r="F549" s="116">
        <v>924336</v>
      </c>
      <c r="G549" s="116">
        <v>54228</v>
      </c>
      <c r="H549" s="116">
        <v>128122</v>
      </c>
      <c r="I549" s="117">
        <v>3841409</v>
      </c>
    </row>
    <row r="550" spans="1:9" s="96" customFormat="1" ht="14.1" customHeight="1" x14ac:dyDescent="0.2">
      <c r="A550" s="37">
        <v>3438</v>
      </c>
      <c r="B550" s="54" t="s">
        <v>321</v>
      </c>
      <c r="C550" s="37">
        <v>3113</v>
      </c>
      <c r="D550" s="114">
        <v>3060462</v>
      </c>
      <c r="E550" s="32">
        <v>8333</v>
      </c>
      <c r="F550" s="32">
        <v>1037253</v>
      </c>
      <c r="G550" s="32">
        <v>61209</v>
      </c>
      <c r="H550" s="32">
        <v>127800</v>
      </c>
      <c r="I550" s="59">
        <v>4295057</v>
      </c>
    </row>
    <row r="551" spans="1:9" s="96" customFormat="1" ht="14.1" customHeight="1" x14ac:dyDescent="0.2">
      <c r="A551" s="37">
        <v>3438</v>
      </c>
      <c r="B551" s="54" t="s">
        <v>321</v>
      </c>
      <c r="C551" s="37">
        <v>3143</v>
      </c>
      <c r="D551" s="114">
        <v>209528</v>
      </c>
      <c r="E551" s="32">
        <v>0</v>
      </c>
      <c r="F551" s="32">
        <v>70820</v>
      </c>
      <c r="G551" s="32">
        <v>4191</v>
      </c>
      <c r="H551" s="32">
        <v>325</v>
      </c>
      <c r="I551" s="59">
        <v>284864</v>
      </c>
    </row>
    <row r="552" spans="1:9" s="96" customFormat="1" ht="14.1" customHeight="1" x14ac:dyDescent="0.2">
      <c r="A552" s="33">
        <v>3438</v>
      </c>
      <c r="B552" s="55" t="s">
        <v>322</v>
      </c>
      <c r="C552" s="45"/>
      <c r="D552" s="115">
        <v>3269990</v>
      </c>
      <c r="E552" s="116">
        <v>8333</v>
      </c>
      <c r="F552" s="116">
        <v>1108073</v>
      </c>
      <c r="G552" s="116">
        <v>65400</v>
      </c>
      <c r="H552" s="116">
        <v>128125</v>
      </c>
      <c r="I552" s="117">
        <v>4579921</v>
      </c>
    </row>
    <row r="553" spans="1:9" s="96" customFormat="1" ht="14.1" customHeight="1" x14ac:dyDescent="0.2">
      <c r="A553" s="132">
        <v>3459</v>
      </c>
      <c r="B553" s="133" t="s">
        <v>323</v>
      </c>
      <c r="C553" s="118">
        <v>3231</v>
      </c>
      <c r="D553" s="114">
        <v>1559581</v>
      </c>
      <c r="E553" s="32">
        <v>30000</v>
      </c>
      <c r="F553" s="32">
        <v>537278</v>
      </c>
      <c r="G553" s="32">
        <v>31192</v>
      </c>
      <c r="H553" s="32">
        <v>7185</v>
      </c>
      <c r="I553" s="59">
        <v>2165236</v>
      </c>
    </row>
    <row r="554" spans="1:9" s="96" customFormat="1" ht="14.1" customHeight="1" x14ac:dyDescent="0.2">
      <c r="A554" s="33">
        <v>3459</v>
      </c>
      <c r="B554" s="41" t="s">
        <v>324</v>
      </c>
      <c r="C554" s="45"/>
      <c r="D554" s="115">
        <v>1559581</v>
      </c>
      <c r="E554" s="116">
        <v>30000</v>
      </c>
      <c r="F554" s="116">
        <v>537278</v>
      </c>
      <c r="G554" s="116">
        <v>31192</v>
      </c>
      <c r="H554" s="116">
        <v>7185</v>
      </c>
      <c r="I554" s="117">
        <v>2165236</v>
      </c>
    </row>
    <row r="555" spans="1:9" s="96" customFormat="1" ht="14.1" customHeight="1" x14ac:dyDescent="0.2">
      <c r="A555" s="118">
        <v>3401</v>
      </c>
      <c r="B555" s="122" t="s">
        <v>325</v>
      </c>
      <c r="C555" s="118">
        <v>3111</v>
      </c>
      <c r="D555" s="114">
        <v>197881</v>
      </c>
      <c r="E555" s="32">
        <v>1000</v>
      </c>
      <c r="F555" s="32">
        <v>67222</v>
      </c>
      <c r="G555" s="32">
        <v>3958</v>
      </c>
      <c r="H555" s="32">
        <v>2800</v>
      </c>
      <c r="I555" s="59">
        <v>272861</v>
      </c>
    </row>
    <row r="556" spans="1:9" s="96" customFormat="1" ht="14.1" customHeight="1" x14ac:dyDescent="0.2">
      <c r="A556" s="118">
        <v>3401</v>
      </c>
      <c r="B556" s="54" t="s">
        <v>325</v>
      </c>
      <c r="C556" s="37">
        <v>3117</v>
      </c>
      <c r="D556" s="114">
        <v>352684</v>
      </c>
      <c r="E556" s="32">
        <v>2000</v>
      </c>
      <c r="F556" s="32">
        <v>119883</v>
      </c>
      <c r="G556" s="32">
        <v>7054</v>
      </c>
      <c r="H556" s="32">
        <v>15500</v>
      </c>
      <c r="I556" s="59">
        <v>497121</v>
      </c>
    </row>
    <row r="557" spans="1:9" s="96" customFormat="1" ht="14.1" customHeight="1" x14ac:dyDescent="0.2">
      <c r="A557" s="37">
        <v>3401</v>
      </c>
      <c r="B557" s="54" t="s">
        <v>325</v>
      </c>
      <c r="C557" s="37">
        <v>3141</v>
      </c>
      <c r="D557" s="114">
        <v>87954</v>
      </c>
      <c r="E557" s="32">
        <v>333</v>
      </c>
      <c r="F557" s="32">
        <v>29841</v>
      </c>
      <c r="G557" s="32">
        <v>1759</v>
      </c>
      <c r="H557" s="32">
        <v>532</v>
      </c>
      <c r="I557" s="59">
        <v>120419</v>
      </c>
    </row>
    <row r="558" spans="1:9" s="96" customFormat="1" ht="14.1" customHeight="1" x14ac:dyDescent="0.2">
      <c r="A558" s="37">
        <v>3401</v>
      </c>
      <c r="B558" s="54" t="s">
        <v>325</v>
      </c>
      <c r="C558" s="37">
        <v>3143</v>
      </c>
      <c r="D558" s="114">
        <v>75943</v>
      </c>
      <c r="E558" s="32">
        <v>0</v>
      </c>
      <c r="F558" s="32">
        <v>25668</v>
      </c>
      <c r="G558" s="32">
        <v>1518</v>
      </c>
      <c r="H558" s="32">
        <v>145</v>
      </c>
      <c r="I558" s="59">
        <v>103274</v>
      </c>
    </row>
    <row r="559" spans="1:9" s="96" customFormat="1" ht="14.1" customHeight="1" x14ac:dyDescent="0.2">
      <c r="A559" s="33">
        <v>3401</v>
      </c>
      <c r="B559" s="55" t="s">
        <v>326</v>
      </c>
      <c r="C559" s="45"/>
      <c r="D559" s="115">
        <v>714462</v>
      </c>
      <c r="E559" s="116">
        <v>3333</v>
      </c>
      <c r="F559" s="116">
        <v>242614</v>
      </c>
      <c r="G559" s="116">
        <v>14289</v>
      </c>
      <c r="H559" s="116">
        <v>18977</v>
      </c>
      <c r="I559" s="117">
        <v>993675</v>
      </c>
    </row>
    <row r="560" spans="1:9" s="96" customFormat="1" ht="14.1" customHeight="1" x14ac:dyDescent="0.2">
      <c r="A560" s="118">
        <v>3404</v>
      </c>
      <c r="B560" s="122" t="s">
        <v>327</v>
      </c>
      <c r="C560" s="118">
        <v>3111</v>
      </c>
      <c r="D560" s="114">
        <v>687768</v>
      </c>
      <c r="E560" s="32">
        <v>0</v>
      </c>
      <c r="F560" s="32">
        <v>232466</v>
      </c>
      <c r="G560" s="32">
        <v>13755</v>
      </c>
      <c r="H560" s="32">
        <v>8517</v>
      </c>
      <c r="I560" s="59">
        <v>942506</v>
      </c>
    </row>
    <row r="561" spans="1:9" s="96" customFormat="1" ht="14.1" customHeight="1" x14ac:dyDescent="0.2">
      <c r="A561" s="37">
        <v>3404</v>
      </c>
      <c r="B561" s="54" t="s">
        <v>327</v>
      </c>
      <c r="C561" s="37">
        <v>3113</v>
      </c>
      <c r="D561" s="114">
        <v>2475906</v>
      </c>
      <c r="E561" s="32">
        <v>0</v>
      </c>
      <c r="F561" s="32">
        <v>836856</v>
      </c>
      <c r="G561" s="32">
        <v>49518</v>
      </c>
      <c r="H561" s="32">
        <v>93850</v>
      </c>
      <c r="I561" s="59">
        <v>3456130</v>
      </c>
    </row>
    <row r="562" spans="1:9" s="96" customFormat="1" ht="14.1" customHeight="1" x14ac:dyDescent="0.2">
      <c r="A562" s="37">
        <v>3404</v>
      </c>
      <c r="B562" s="54" t="s">
        <v>327</v>
      </c>
      <c r="C562" s="37">
        <v>3141</v>
      </c>
      <c r="D562" s="114">
        <v>282722</v>
      </c>
      <c r="E562" s="32">
        <v>0</v>
      </c>
      <c r="F562" s="32">
        <v>95560</v>
      </c>
      <c r="G562" s="32">
        <v>5654</v>
      </c>
      <c r="H562" s="32">
        <v>2884</v>
      </c>
      <c r="I562" s="59">
        <v>386820</v>
      </c>
    </row>
    <row r="563" spans="1:9" s="96" customFormat="1" ht="14.1" customHeight="1" x14ac:dyDescent="0.2">
      <c r="A563" s="37">
        <v>3404</v>
      </c>
      <c r="B563" s="54" t="s">
        <v>327</v>
      </c>
      <c r="C563" s="37">
        <v>3143</v>
      </c>
      <c r="D563" s="114">
        <v>169650</v>
      </c>
      <c r="E563" s="32">
        <v>0</v>
      </c>
      <c r="F563" s="32">
        <v>57341</v>
      </c>
      <c r="G563" s="32">
        <v>3393</v>
      </c>
      <c r="H563" s="32">
        <v>300</v>
      </c>
      <c r="I563" s="59">
        <v>230684</v>
      </c>
    </row>
    <row r="564" spans="1:9" s="96" customFormat="1" ht="14.1" customHeight="1" x14ac:dyDescent="0.2">
      <c r="A564" s="33">
        <v>3404</v>
      </c>
      <c r="B564" s="55" t="s">
        <v>328</v>
      </c>
      <c r="C564" s="45"/>
      <c r="D564" s="115">
        <v>3616046</v>
      </c>
      <c r="E564" s="116">
        <v>0</v>
      </c>
      <c r="F564" s="116">
        <v>1222223</v>
      </c>
      <c r="G564" s="116">
        <v>72320</v>
      </c>
      <c r="H564" s="116">
        <v>105551</v>
      </c>
      <c r="I564" s="117">
        <v>5016140</v>
      </c>
    </row>
    <row r="565" spans="1:9" s="96" customFormat="1" ht="14.1" customHeight="1" x14ac:dyDescent="0.2">
      <c r="A565" s="118">
        <v>3477</v>
      </c>
      <c r="B565" s="122" t="s">
        <v>329</v>
      </c>
      <c r="C565" s="118">
        <v>3111</v>
      </c>
      <c r="D565" s="114">
        <v>529300</v>
      </c>
      <c r="E565" s="32">
        <v>0</v>
      </c>
      <c r="F565" s="32">
        <v>178903</v>
      </c>
      <c r="G565" s="32">
        <v>10586</v>
      </c>
      <c r="H565" s="32">
        <v>5717</v>
      </c>
      <c r="I565" s="59">
        <v>724506</v>
      </c>
    </row>
    <row r="566" spans="1:9" s="96" customFormat="1" ht="14.1" customHeight="1" x14ac:dyDescent="0.2">
      <c r="A566" s="37">
        <v>3477</v>
      </c>
      <c r="B566" s="54" t="s">
        <v>329</v>
      </c>
      <c r="C566" s="37">
        <v>3141</v>
      </c>
      <c r="D566" s="114">
        <v>77821</v>
      </c>
      <c r="E566" s="32">
        <v>0</v>
      </c>
      <c r="F566" s="32">
        <v>26304</v>
      </c>
      <c r="G566" s="32">
        <v>1556</v>
      </c>
      <c r="H566" s="32">
        <v>483</v>
      </c>
      <c r="I566" s="59">
        <v>106164</v>
      </c>
    </row>
    <row r="567" spans="1:9" s="96" customFormat="1" ht="14.1" customHeight="1" x14ac:dyDescent="0.2">
      <c r="A567" s="33">
        <v>3477</v>
      </c>
      <c r="B567" s="55" t="s">
        <v>330</v>
      </c>
      <c r="C567" s="45"/>
      <c r="D567" s="115">
        <v>607121</v>
      </c>
      <c r="E567" s="116">
        <v>0</v>
      </c>
      <c r="F567" s="116">
        <v>205207</v>
      </c>
      <c r="G567" s="116">
        <v>12142</v>
      </c>
      <c r="H567" s="116">
        <v>6200</v>
      </c>
      <c r="I567" s="117">
        <v>830670</v>
      </c>
    </row>
    <row r="568" spans="1:9" s="96" customFormat="1" ht="14.1" customHeight="1" x14ac:dyDescent="0.2">
      <c r="A568" s="37">
        <v>3476</v>
      </c>
      <c r="B568" s="54" t="s">
        <v>331</v>
      </c>
      <c r="C568" s="37">
        <v>3113</v>
      </c>
      <c r="D568" s="114">
        <v>1303269</v>
      </c>
      <c r="E568" s="32">
        <v>0</v>
      </c>
      <c r="F568" s="32">
        <v>440505</v>
      </c>
      <c r="G568" s="32">
        <v>26065</v>
      </c>
      <c r="H568" s="32">
        <v>47483</v>
      </c>
      <c r="I568" s="59">
        <v>1817322</v>
      </c>
    </row>
    <row r="569" spans="1:9" s="96" customFormat="1" ht="14.1" customHeight="1" x14ac:dyDescent="0.2">
      <c r="A569" s="37">
        <v>3476</v>
      </c>
      <c r="B569" s="54" t="s">
        <v>331</v>
      </c>
      <c r="C569" s="37">
        <v>3141</v>
      </c>
      <c r="D569" s="114">
        <v>113917</v>
      </c>
      <c r="E569" s="32">
        <v>0</v>
      </c>
      <c r="F569" s="32">
        <v>38504</v>
      </c>
      <c r="G569" s="32">
        <v>2278</v>
      </c>
      <c r="H569" s="32">
        <v>1150</v>
      </c>
      <c r="I569" s="59">
        <v>155849</v>
      </c>
    </row>
    <row r="570" spans="1:9" s="96" customFormat="1" ht="14.1" customHeight="1" x14ac:dyDescent="0.2">
      <c r="A570" s="37">
        <v>3476</v>
      </c>
      <c r="B570" s="54" t="s">
        <v>331</v>
      </c>
      <c r="C570" s="37">
        <v>3143</v>
      </c>
      <c r="D570" s="114">
        <v>74026</v>
      </c>
      <c r="E570" s="32">
        <v>0</v>
      </c>
      <c r="F570" s="32">
        <v>25020</v>
      </c>
      <c r="G570" s="32">
        <v>1480</v>
      </c>
      <c r="H570" s="32">
        <v>150</v>
      </c>
      <c r="I570" s="59">
        <v>100676</v>
      </c>
    </row>
    <row r="571" spans="1:9" s="96" customFormat="1" ht="14.1" customHeight="1" x14ac:dyDescent="0.2">
      <c r="A571" s="33">
        <v>3476</v>
      </c>
      <c r="B571" s="55" t="s">
        <v>332</v>
      </c>
      <c r="C571" s="45"/>
      <c r="D571" s="115">
        <v>1491212</v>
      </c>
      <c r="E571" s="116">
        <v>0</v>
      </c>
      <c r="F571" s="116">
        <v>504029</v>
      </c>
      <c r="G571" s="116">
        <v>29823</v>
      </c>
      <c r="H571" s="116">
        <v>48783</v>
      </c>
      <c r="I571" s="117">
        <v>2073847</v>
      </c>
    </row>
    <row r="572" spans="1:9" s="96" customFormat="1" ht="14.1" customHeight="1" x14ac:dyDescent="0.2">
      <c r="A572" s="118">
        <v>3424</v>
      </c>
      <c r="B572" s="122" t="s">
        <v>333</v>
      </c>
      <c r="C572" s="118">
        <v>3111</v>
      </c>
      <c r="D572" s="114">
        <v>173406</v>
      </c>
      <c r="E572" s="32">
        <v>0</v>
      </c>
      <c r="F572" s="32">
        <v>58611</v>
      </c>
      <c r="G572" s="32">
        <v>3468</v>
      </c>
      <c r="H572" s="32">
        <v>2567</v>
      </c>
      <c r="I572" s="59">
        <v>238052</v>
      </c>
    </row>
    <row r="573" spans="1:9" s="96" customFormat="1" ht="14.1" customHeight="1" x14ac:dyDescent="0.2">
      <c r="A573" s="118">
        <v>3424</v>
      </c>
      <c r="B573" s="54" t="s">
        <v>333</v>
      </c>
      <c r="C573" s="37">
        <v>3117</v>
      </c>
      <c r="D573" s="114">
        <v>345189</v>
      </c>
      <c r="E573" s="32">
        <v>7500</v>
      </c>
      <c r="F573" s="32">
        <v>119209</v>
      </c>
      <c r="G573" s="32">
        <v>6904</v>
      </c>
      <c r="H573" s="32">
        <v>14117</v>
      </c>
      <c r="I573" s="59">
        <v>492919</v>
      </c>
    </row>
    <row r="574" spans="1:9" s="96" customFormat="1" ht="14.1" customHeight="1" x14ac:dyDescent="0.2">
      <c r="A574" s="37">
        <v>3424</v>
      </c>
      <c r="B574" s="54" t="s">
        <v>333</v>
      </c>
      <c r="C574" s="37">
        <v>3141</v>
      </c>
      <c r="D574" s="114">
        <v>82699</v>
      </c>
      <c r="E574" s="32">
        <v>0</v>
      </c>
      <c r="F574" s="32">
        <v>27952</v>
      </c>
      <c r="G574" s="32">
        <v>1654</v>
      </c>
      <c r="H574" s="32">
        <v>577</v>
      </c>
      <c r="I574" s="59">
        <v>112882</v>
      </c>
    </row>
    <row r="575" spans="1:9" s="96" customFormat="1" ht="14.1" customHeight="1" x14ac:dyDescent="0.2">
      <c r="A575" s="37">
        <v>3424</v>
      </c>
      <c r="B575" s="54" t="s">
        <v>333</v>
      </c>
      <c r="C575" s="37">
        <v>3143</v>
      </c>
      <c r="D575" s="114">
        <v>73793</v>
      </c>
      <c r="E575" s="32">
        <v>0</v>
      </c>
      <c r="F575" s="32">
        <v>24942</v>
      </c>
      <c r="G575" s="32">
        <v>1476</v>
      </c>
      <c r="H575" s="32">
        <v>125</v>
      </c>
      <c r="I575" s="59">
        <v>100336</v>
      </c>
    </row>
    <row r="576" spans="1:9" s="96" customFormat="1" ht="14.1" customHeight="1" x14ac:dyDescent="0.2">
      <c r="A576" s="33">
        <v>3424</v>
      </c>
      <c r="B576" s="55" t="s">
        <v>334</v>
      </c>
      <c r="C576" s="45"/>
      <c r="D576" s="115">
        <v>675087</v>
      </c>
      <c r="E576" s="116">
        <v>7500</v>
      </c>
      <c r="F576" s="116">
        <v>230714</v>
      </c>
      <c r="G576" s="116">
        <v>13502</v>
      </c>
      <c r="H576" s="116">
        <v>17386</v>
      </c>
      <c r="I576" s="117">
        <v>944189</v>
      </c>
    </row>
    <row r="577" spans="1:9" s="96" customFormat="1" ht="14.1" customHeight="1" x14ac:dyDescent="0.2">
      <c r="A577" s="118">
        <v>3430</v>
      </c>
      <c r="B577" s="122" t="s">
        <v>335</v>
      </c>
      <c r="C577" s="118">
        <v>3111</v>
      </c>
      <c r="D577" s="114">
        <v>490886</v>
      </c>
      <c r="E577" s="32">
        <v>3333</v>
      </c>
      <c r="F577" s="32">
        <v>167046</v>
      </c>
      <c r="G577" s="32">
        <v>9818</v>
      </c>
      <c r="H577" s="32">
        <v>5483</v>
      </c>
      <c r="I577" s="59">
        <v>676566</v>
      </c>
    </row>
    <row r="578" spans="1:9" s="96" customFormat="1" ht="14.1" customHeight="1" x14ac:dyDescent="0.2">
      <c r="A578" s="37">
        <v>3430</v>
      </c>
      <c r="B578" s="54" t="s">
        <v>335</v>
      </c>
      <c r="C578" s="37">
        <v>3141</v>
      </c>
      <c r="D578" s="114">
        <v>74595</v>
      </c>
      <c r="E578" s="32">
        <v>0</v>
      </c>
      <c r="F578" s="32">
        <v>25213</v>
      </c>
      <c r="G578" s="32">
        <v>1491</v>
      </c>
      <c r="H578" s="32">
        <v>454</v>
      </c>
      <c r="I578" s="59">
        <v>101753</v>
      </c>
    </row>
    <row r="579" spans="1:9" s="96" customFormat="1" ht="14.1" customHeight="1" x14ac:dyDescent="0.2">
      <c r="A579" s="33">
        <v>3430</v>
      </c>
      <c r="B579" s="55" t="s">
        <v>336</v>
      </c>
      <c r="C579" s="45"/>
      <c r="D579" s="115">
        <v>565481</v>
      </c>
      <c r="E579" s="116">
        <v>3333</v>
      </c>
      <c r="F579" s="116">
        <v>192259</v>
      </c>
      <c r="G579" s="116">
        <v>11309</v>
      </c>
      <c r="H579" s="116">
        <v>5937</v>
      </c>
      <c r="I579" s="117">
        <v>778319</v>
      </c>
    </row>
    <row r="580" spans="1:9" s="96" customFormat="1" ht="14.1" customHeight="1" x14ac:dyDescent="0.2">
      <c r="A580" s="37">
        <v>3431</v>
      </c>
      <c r="B580" s="54" t="s">
        <v>337</v>
      </c>
      <c r="C580" s="37">
        <v>3117</v>
      </c>
      <c r="D580" s="114">
        <v>584825</v>
      </c>
      <c r="E580" s="32">
        <v>0</v>
      </c>
      <c r="F580" s="32">
        <v>197670</v>
      </c>
      <c r="G580" s="32">
        <v>11696</v>
      </c>
      <c r="H580" s="32">
        <v>22000</v>
      </c>
      <c r="I580" s="59">
        <v>816191</v>
      </c>
    </row>
    <row r="581" spans="1:9" s="96" customFormat="1" ht="14.1" customHeight="1" x14ac:dyDescent="0.2">
      <c r="A581" s="37">
        <v>3431</v>
      </c>
      <c r="B581" s="54" t="s">
        <v>337</v>
      </c>
      <c r="C581" s="37">
        <v>3141</v>
      </c>
      <c r="D581" s="114">
        <v>49027</v>
      </c>
      <c r="E581" s="32">
        <v>1667</v>
      </c>
      <c r="F581" s="32">
        <v>17135</v>
      </c>
      <c r="G581" s="32">
        <v>980</v>
      </c>
      <c r="H581" s="32">
        <v>387</v>
      </c>
      <c r="I581" s="59">
        <v>69196</v>
      </c>
    </row>
    <row r="582" spans="1:9" s="96" customFormat="1" ht="14.1" customHeight="1" x14ac:dyDescent="0.2">
      <c r="A582" s="37">
        <v>3431</v>
      </c>
      <c r="B582" s="54" t="s">
        <v>337</v>
      </c>
      <c r="C582" s="37">
        <v>3143</v>
      </c>
      <c r="D582" s="114">
        <v>93151</v>
      </c>
      <c r="E582" s="32">
        <v>-5000</v>
      </c>
      <c r="F582" s="32">
        <v>29794</v>
      </c>
      <c r="G582" s="32">
        <v>1863</v>
      </c>
      <c r="H582" s="32">
        <v>150</v>
      </c>
      <c r="I582" s="59">
        <v>119958</v>
      </c>
    </row>
    <row r="583" spans="1:9" s="96" customFormat="1" ht="14.1" customHeight="1" x14ac:dyDescent="0.2">
      <c r="A583" s="33">
        <v>3431</v>
      </c>
      <c r="B583" s="55" t="s">
        <v>338</v>
      </c>
      <c r="C583" s="45"/>
      <c r="D583" s="115">
        <v>727003</v>
      </c>
      <c r="E583" s="116">
        <v>-3333</v>
      </c>
      <c r="F583" s="116">
        <v>244599</v>
      </c>
      <c r="G583" s="116">
        <v>14539</v>
      </c>
      <c r="H583" s="116">
        <v>22537</v>
      </c>
      <c r="I583" s="117">
        <v>1005345</v>
      </c>
    </row>
    <row r="584" spans="1:9" s="96" customFormat="1" ht="14.1" customHeight="1" x14ac:dyDescent="0.2">
      <c r="A584" s="118">
        <v>3437</v>
      </c>
      <c r="B584" s="122" t="s">
        <v>339</v>
      </c>
      <c r="C584" s="118">
        <v>3111</v>
      </c>
      <c r="D584" s="114">
        <v>1137562</v>
      </c>
      <c r="E584" s="32">
        <v>0</v>
      </c>
      <c r="F584" s="32">
        <v>384495</v>
      </c>
      <c r="G584" s="32">
        <v>22751</v>
      </c>
      <c r="H584" s="32">
        <v>13183</v>
      </c>
      <c r="I584" s="59">
        <v>1557991</v>
      </c>
    </row>
    <row r="585" spans="1:9" s="96" customFormat="1" ht="14.1" customHeight="1" x14ac:dyDescent="0.2">
      <c r="A585" s="37">
        <v>3437</v>
      </c>
      <c r="B585" s="54" t="s">
        <v>339</v>
      </c>
      <c r="C585" s="37">
        <v>3141</v>
      </c>
      <c r="D585" s="114">
        <v>97666</v>
      </c>
      <c r="E585" s="32">
        <v>0</v>
      </c>
      <c r="F585" s="32">
        <v>33011</v>
      </c>
      <c r="G585" s="32">
        <v>1953</v>
      </c>
      <c r="H585" s="32">
        <v>677</v>
      </c>
      <c r="I585" s="59">
        <v>133307</v>
      </c>
    </row>
    <row r="586" spans="1:9" s="96" customFormat="1" ht="14.1" customHeight="1" x14ac:dyDescent="0.2">
      <c r="A586" s="33">
        <v>3437</v>
      </c>
      <c r="B586" s="55" t="s">
        <v>340</v>
      </c>
      <c r="C586" s="45"/>
      <c r="D586" s="115">
        <v>1235228</v>
      </c>
      <c r="E586" s="116">
        <v>0</v>
      </c>
      <c r="F586" s="116">
        <v>417506</v>
      </c>
      <c r="G586" s="116">
        <v>24704</v>
      </c>
      <c r="H586" s="116">
        <v>13860</v>
      </c>
      <c r="I586" s="117">
        <v>1691298</v>
      </c>
    </row>
    <row r="587" spans="1:9" s="96" customFormat="1" ht="14.1" customHeight="1" x14ac:dyDescent="0.2">
      <c r="A587" s="37">
        <v>3436</v>
      </c>
      <c r="B587" s="54" t="s">
        <v>341</v>
      </c>
      <c r="C587" s="37">
        <v>3113</v>
      </c>
      <c r="D587" s="114">
        <v>2755194</v>
      </c>
      <c r="E587" s="32">
        <v>0</v>
      </c>
      <c r="F587" s="32">
        <v>931255</v>
      </c>
      <c r="G587" s="32">
        <v>55103</v>
      </c>
      <c r="H587" s="32">
        <v>135267</v>
      </c>
      <c r="I587" s="59">
        <v>3876819</v>
      </c>
    </row>
    <row r="588" spans="1:9" s="96" customFormat="1" ht="14.1" customHeight="1" x14ac:dyDescent="0.2">
      <c r="A588" s="37">
        <v>3436</v>
      </c>
      <c r="B588" s="54" t="s">
        <v>341</v>
      </c>
      <c r="C588" s="37">
        <v>3141</v>
      </c>
      <c r="D588" s="114">
        <v>318218</v>
      </c>
      <c r="E588" s="32">
        <v>0</v>
      </c>
      <c r="F588" s="32">
        <v>107557</v>
      </c>
      <c r="G588" s="32">
        <v>6364</v>
      </c>
      <c r="H588" s="32">
        <v>3509</v>
      </c>
      <c r="I588" s="59">
        <v>435648</v>
      </c>
    </row>
    <row r="589" spans="1:9" s="96" customFormat="1" ht="14.1" customHeight="1" x14ac:dyDescent="0.2">
      <c r="A589" s="37">
        <v>3436</v>
      </c>
      <c r="B589" s="54" t="s">
        <v>341</v>
      </c>
      <c r="C589" s="37">
        <v>3143</v>
      </c>
      <c r="D589" s="114">
        <v>242188</v>
      </c>
      <c r="E589" s="32">
        <v>0</v>
      </c>
      <c r="F589" s="32">
        <v>81860</v>
      </c>
      <c r="G589" s="32">
        <v>4844</v>
      </c>
      <c r="H589" s="32">
        <v>490</v>
      </c>
      <c r="I589" s="59">
        <v>329382</v>
      </c>
    </row>
    <row r="590" spans="1:9" s="96" customFormat="1" ht="14.1" customHeight="1" x14ac:dyDescent="0.2">
      <c r="A590" s="33">
        <v>3436</v>
      </c>
      <c r="B590" s="55" t="s">
        <v>342</v>
      </c>
      <c r="C590" s="45"/>
      <c r="D590" s="115">
        <v>3315600</v>
      </c>
      <c r="E590" s="116">
        <v>0</v>
      </c>
      <c r="F590" s="116">
        <v>1120672</v>
      </c>
      <c r="G590" s="116">
        <v>66311</v>
      </c>
      <c r="H590" s="116">
        <v>139266</v>
      </c>
      <c r="I590" s="117">
        <v>4641849</v>
      </c>
    </row>
    <row r="591" spans="1:9" s="96" customFormat="1" ht="14.1" customHeight="1" x14ac:dyDescent="0.2">
      <c r="A591" s="118">
        <v>3442</v>
      </c>
      <c r="B591" s="122" t="s">
        <v>343</v>
      </c>
      <c r="C591" s="118">
        <v>3111</v>
      </c>
      <c r="D591" s="114">
        <v>583645</v>
      </c>
      <c r="E591" s="32">
        <v>0</v>
      </c>
      <c r="F591" s="32">
        <v>197272</v>
      </c>
      <c r="G591" s="32">
        <v>11672</v>
      </c>
      <c r="H591" s="32">
        <v>7467</v>
      </c>
      <c r="I591" s="59">
        <v>800056</v>
      </c>
    </row>
    <row r="592" spans="1:9" s="96" customFormat="1" ht="14.1" customHeight="1" x14ac:dyDescent="0.2">
      <c r="A592" s="37">
        <v>3442</v>
      </c>
      <c r="B592" s="54" t="s">
        <v>343</v>
      </c>
      <c r="C592" s="37">
        <v>3141</v>
      </c>
      <c r="D592" s="114">
        <v>91950</v>
      </c>
      <c r="E592" s="32">
        <v>0</v>
      </c>
      <c r="F592" s="32">
        <v>31079</v>
      </c>
      <c r="G592" s="32">
        <v>1839</v>
      </c>
      <c r="H592" s="32">
        <v>619</v>
      </c>
      <c r="I592" s="59">
        <v>125487</v>
      </c>
    </row>
    <row r="593" spans="1:9" s="96" customFormat="1" ht="14.1" customHeight="1" x14ac:dyDescent="0.2">
      <c r="A593" s="33">
        <v>3442</v>
      </c>
      <c r="B593" s="55" t="s">
        <v>344</v>
      </c>
      <c r="C593" s="45"/>
      <c r="D593" s="115">
        <v>675595</v>
      </c>
      <c r="E593" s="116">
        <v>0</v>
      </c>
      <c r="F593" s="116">
        <v>228351</v>
      </c>
      <c r="G593" s="116">
        <v>13511</v>
      </c>
      <c r="H593" s="116">
        <v>8086</v>
      </c>
      <c r="I593" s="117">
        <v>925543</v>
      </c>
    </row>
    <row r="594" spans="1:9" s="96" customFormat="1" ht="14.1" customHeight="1" x14ac:dyDescent="0.2">
      <c r="A594" s="118">
        <v>3452</v>
      </c>
      <c r="B594" s="122" t="s">
        <v>345</v>
      </c>
      <c r="C594" s="118">
        <v>3111</v>
      </c>
      <c r="D594" s="114">
        <v>157769</v>
      </c>
      <c r="E594" s="32">
        <v>0</v>
      </c>
      <c r="F594" s="32">
        <v>53326</v>
      </c>
      <c r="G594" s="32">
        <v>3155</v>
      </c>
      <c r="H594" s="32">
        <v>2217</v>
      </c>
      <c r="I594" s="59">
        <v>216467</v>
      </c>
    </row>
    <row r="595" spans="1:9" s="96" customFormat="1" ht="14.1" customHeight="1" x14ac:dyDescent="0.2">
      <c r="A595" s="118">
        <v>3452</v>
      </c>
      <c r="B595" s="122" t="s">
        <v>345</v>
      </c>
      <c r="C595" s="118">
        <v>3113</v>
      </c>
      <c r="D595" s="114">
        <v>2975216</v>
      </c>
      <c r="E595" s="32">
        <v>0</v>
      </c>
      <c r="F595" s="32">
        <v>1005623</v>
      </c>
      <c r="G595" s="32">
        <v>59504</v>
      </c>
      <c r="H595" s="32">
        <v>102600</v>
      </c>
      <c r="I595" s="59">
        <v>4142943</v>
      </c>
    </row>
    <row r="596" spans="1:9" s="96" customFormat="1" ht="14.1" customHeight="1" x14ac:dyDescent="0.2">
      <c r="A596" s="37">
        <v>3452</v>
      </c>
      <c r="B596" s="54" t="s">
        <v>345</v>
      </c>
      <c r="C596" s="37">
        <v>3141</v>
      </c>
      <c r="D596" s="114">
        <v>243102</v>
      </c>
      <c r="E596" s="32">
        <v>0</v>
      </c>
      <c r="F596" s="32">
        <v>82168</v>
      </c>
      <c r="G596" s="32">
        <v>4862</v>
      </c>
      <c r="H596" s="32">
        <v>2542</v>
      </c>
      <c r="I596" s="59">
        <v>332674</v>
      </c>
    </row>
    <row r="597" spans="1:9" s="96" customFormat="1" ht="14.1" customHeight="1" x14ac:dyDescent="0.2">
      <c r="A597" s="37">
        <v>3452</v>
      </c>
      <c r="B597" s="54" t="s">
        <v>345</v>
      </c>
      <c r="C597" s="37">
        <v>3143</v>
      </c>
      <c r="D597" s="114">
        <v>225169</v>
      </c>
      <c r="E597" s="32">
        <v>0</v>
      </c>
      <c r="F597" s="32">
        <v>76107</v>
      </c>
      <c r="G597" s="32">
        <v>4503</v>
      </c>
      <c r="H597" s="32">
        <v>330</v>
      </c>
      <c r="I597" s="59">
        <v>306109</v>
      </c>
    </row>
    <row r="598" spans="1:9" s="96" customFormat="1" ht="14.1" customHeight="1" x14ac:dyDescent="0.2">
      <c r="A598" s="33">
        <v>3452</v>
      </c>
      <c r="B598" s="55" t="s">
        <v>346</v>
      </c>
      <c r="C598" s="45"/>
      <c r="D598" s="115">
        <v>3601256</v>
      </c>
      <c r="E598" s="116">
        <v>0</v>
      </c>
      <c r="F598" s="116">
        <v>1217224</v>
      </c>
      <c r="G598" s="116">
        <v>72024</v>
      </c>
      <c r="H598" s="116">
        <v>107689</v>
      </c>
      <c r="I598" s="117">
        <v>4998193</v>
      </c>
    </row>
    <row r="599" spans="1:9" s="96" customFormat="1" ht="14.1" customHeight="1" x14ac:dyDescent="0.2">
      <c r="A599" s="118">
        <v>3445</v>
      </c>
      <c r="B599" s="122" t="s">
        <v>347</v>
      </c>
      <c r="C599" s="118">
        <v>3111</v>
      </c>
      <c r="D599" s="114">
        <v>177879</v>
      </c>
      <c r="E599" s="32">
        <v>7167</v>
      </c>
      <c r="F599" s="32">
        <v>62546</v>
      </c>
      <c r="G599" s="32">
        <v>3558</v>
      </c>
      <c r="H599" s="32">
        <v>2683</v>
      </c>
      <c r="I599" s="59">
        <v>253833</v>
      </c>
    </row>
    <row r="600" spans="1:9" s="96" customFormat="1" ht="14.1" customHeight="1" x14ac:dyDescent="0.2">
      <c r="A600" s="37">
        <v>3445</v>
      </c>
      <c r="B600" s="54" t="s">
        <v>347</v>
      </c>
      <c r="C600" s="37">
        <v>3117</v>
      </c>
      <c r="D600" s="114">
        <v>342820</v>
      </c>
      <c r="E600" s="32">
        <v>5167</v>
      </c>
      <c r="F600" s="32">
        <v>117620</v>
      </c>
      <c r="G600" s="32">
        <v>6856</v>
      </c>
      <c r="H600" s="32">
        <v>10000</v>
      </c>
      <c r="I600" s="59">
        <v>482463</v>
      </c>
    </row>
    <row r="601" spans="1:9" s="96" customFormat="1" ht="14.1" customHeight="1" x14ac:dyDescent="0.2">
      <c r="A601" s="37">
        <v>3445</v>
      </c>
      <c r="B601" s="54" t="s">
        <v>347</v>
      </c>
      <c r="C601" s="37">
        <v>3141</v>
      </c>
      <c r="D601" s="114">
        <v>68411</v>
      </c>
      <c r="E601" s="32">
        <v>3333</v>
      </c>
      <c r="F601" s="32">
        <v>24250</v>
      </c>
      <c r="G601" s="32">
        <v>1368</v>
      </c>
      <c r="H601" s="32">
        <v>416</v>
      </c>
      <c r="I601" s="59">
        <v>97778</v>
      </c>
    </row>
    <row r="602" spans="1:9" s="96" customFormat="1" ht="14.1" customHeight="1" x14ac:dyDescent="0.2">
      <c r="A602" s="37">
        <v>3445</v>
      </c>
      <c r="B602" s="54" t="s">
        <v>347</v>
      </c>
      <c r="C602" s="37">
        <v>3143</v>
      </c>
      <c r="D602" s="114">
        <v>64675</v>
      </c>
      <c r="E602" s="32">
        <v>0</v>
      </c>
      <c r="F602" s="32">
        <v>21860</v>
      </c>
      <c r="G602" s="32">
        <v>1293</v>
      </c>
      <c r="H602" s="32">
        <v>100</v>
      </c>
      <c r="I602" s="59">
        <v>87928</v>
      </c>
    </row>
    <row r="603" spans="1:9" s="96" customFormat="1" ht="14.1" customHeight="1" thickBot="1" x14ac:dyDescent="0.25">
      <c r="A603" s="39">
        <v>3445</v>
      </c>
      <c r="B603" s="125" t="s">
        <v>348</v>
      </c>
      <c r="C603" s="197"/>
      <c r="D603" s="126">
        <v>653785</v>
      </c>
      <c r="E603" s="127">
        <v>15667</v>
      </c>
      <c r="F603" s="127">
        <v>226276</v>
      </c>
      <c r="G603" s="127">
        <v>13075</v>
      </c>
      <c r="H603" s="127">
        <v>13199</v>
      </c>
      <c r="I603" s="128">
        <v>922002</v>
      </c>
    </row>
    <row r="604" spans="1:9" s="96" customFormat="1" ht="14.1" customHeight="1" thickBot="1" x14ac:dyDescent="0.25">
      <c r="A604" s="42"/>
      <c r="B604" s="129" t="s">
        <v>349</v>
      </c>
      <c r="C604" s="43"/>
      <c r="D604" s="184">
        <f t="shared" ref="D604:I604" si="198">D603+D598+D593+D590+D586+D583+D579+D576+D571+D567+D564+D559+D554+D552+D549+D544+D546</f>
        <v>27228969</v>
      </c>
      <c r="E604" s="44">
        <f t="shared" si="198"/>
        <v>138166</v>
      </c>
      <c r="F604" s="44">
        <f t="shared" si="198"/>
        <v>9250085</v>
      </c>
      <c r="G604" s="44">
        <f t="shared" si="198"/>
        <v>544571</v>
      </c>
      <c r="H604" s="44">
        <f t="shared" si="198"/>
        <v>794750</v>
      </c>
      <c r="I604" s="44">
        <f t="shared" si="198"/>
        <v>37956541</v>
      </c>
    </row>
    <row r="605" spans="1:9" s="96" customFormat="1" ht="14.1" customHeight="1" x14ac:dyDescent="0.2">
      <c r="A605" s="118">
        <v>3475</v>
      </c>
      <c r="B605" s="122" t="s">
        <v>350</v>
      </c>
      <c r="C605" s="37">
        <v>3111</v>
      </c>
      <c r="D605" s="134">
        <v>409080</v>
      </c>
      <c r="E605" s="135">
        <v>0</v>
      </c>
      <c r="F605" s="135">
        <v>138269</v>
      </c>
      <c r="G605" s="135">
        <v>8182</v>
      </c>
      <c r="H605" s="135">
        <v>5833</v>
      </c>
      <c r="I605" s="136">
        <v>561364</v>
      </c>
    </row>
    <row r="606" spans="1:9" s="96" customFormat="1" ht="14.1" customHeight="1" x14ac:dyDescent="0.2">
      <c r="A606" s="118">
        <v>3475</v>
      </c>
      <c r="B606" s="122" t="s">
        <v>350</v>
      </c>
      <c r="C606" s="37">
        <v>3141</v>
      </c>
      <c r="D606" s="134">
        <v>74488</v>
      </c>
      <c r="E606" s="135">
        <v>3333</v>
      </c>
      <c r="F606" s="135">
        <v>26304</v>
      </c>
      <c r="G606" s="135">
        <v>1489</v>
      </c>
      <c r="H606" s="135">
        <v>483</v>
      </c>
      <c r="I606" s="136">
        <v>106097</v>
      </c>
    </row>
    <row r="607" spans="1:9" s="96" customFormat="1" ht="14.1" customHeight="1" x14ac:dyDescent="0.2">
      <c r="A607" s="33">
        <v>3475</v>
      </c>
      <c r="B607" s="38" t="s">
        <v>351</v>
      </c>
      <c r="C607" s="45"/>
      <c r="D607" s="115">
        <v>483568</v>
      </c>
      <c r="E607" s="116">
        <v>3333</v>
      </c>
      <c r="F607" s="116">
        <v>164573</v>
      </c>
      <c r="G607" s="116">
        <v>9671</v>
      </c>
      <c r="H607" s="116">
        <v>6316</v>
      </c>
      <c r="I607" s="117">
        <v>667461</v>
      </c>
    </row>
    <row r="608" spans="1:9" s="96" customFormat="1" ht="14.1" customHeight="1" x14ac:dyDescent="0.2">
      <c r="A608" s="37">
        <v>3449</v>
      </c>
      <c r="B608" s="122" t="s">
        <v>352</v>
      </c>
      <c r="C608" s="118">
        <v>3111</v>
      </c>
      <c r="D608" s="114">
        <v>585175</v>
      </c>
      <c r="E608" s="32">
        <v>0</v>
      </c>
      <c r="F608" s="32">
        <v>197789</v>
      </c>
      <c r="G608" s="32">
        <v>11703</v>
      </c>
      <c r="H608" s="32">
        <v>7700</v>
      </c>
      <c r="I608" s="59">
        <v>802367</v>
      </c>
    </row>
    <row r="609" spans="1:9" s="96" customFormat="1" ht="14.1" customHeight="1" x14ac:dyDescent="0.2">
      <c r="A609" s="37">
        <v>3449</v>
      </c>
      <c r="B609" s="54" t="s">
        <v>352</v>
      </c>
      <c r="C609" s="37">
        <v>3141</v>
      </c>
      <c r="D609" s="114">
        <v>96723</v>
      </c>
      <c r="E609" s="32">
        <v>0</v>
      </c>
      <c r="F609" s="32">
        <v>32693</v>
      </c>
      <c r="G609" s="32">
        <v>1934</v>
      </c>
      <c r="H609" s="32">
        <v>667</v>
      </c>
      <c r="I609" s="59">
        <v>132017</v>
      </c>
    </row>
    <row r="610" spans="1:9" s="96" customFormat="1" ht="14.1" customHeight="1" x14ac:dyDescent="0.2">
      <c r="A610" s="33">
        <v>3449</v>
      </c>
      <c r="B610" s="55" t="s">
        <v>353</v>
      </c>
      <c r="C610" s="45"/>
      <c r="D610" s="115">
        <v>681898</v>
      </c>
      <c r="E610" s="116">
        <v>0</v>
      </c>
      <c r="F610" s="116">
        <v>230482</v>
      </c>
      <c r="G610" s="116">
        <v>13637</v>
      </c>
      <c r="H610" s="116">
        <v>8367</v>
      </c>
      <c r="I610" s="117">
        <v>934384</v>
      </c>
    </row>
    <row r="611" spans="1:9" s="96" customFormat="1" ht="14.1" customHeight="1" x14ac:dyDescent="0.2">
      <c r="A611" s="37">
        <v>3451</v>
      </c>
      <c r="B611" s="54" t="s">
        <v>354</v>
      </c>
      <c r="C611" s="118">
        <v>3111</v>
      </c>
      <c r="D611" s="114">
        <v>606612</v>
      </c>
      <c r="E611" s="32">
        <v>0</v>
      </c>
      <c r="F611" s="32">
        <v>205035</v>
      </c>
      <c r="G611" s="32">
        <v>12132</v>
      </c>
      <c r="H611" s="32">
        <v>8750</v>
      </c>
      <c r="I611" s="59">
        <v>832529</v>
      </c>
    </row>
    <row r="612" spans="1:9" s="96" customFormat="1" ht="14.1" customHeight="1" x14ac:dyDescent="0.2">
      <c r="A612" s="37">
        <v>3451</v>
      </c>
      <c r="B612" s="54" t="s">
        <v>354</v>
      </c>
      <c r="C612" s="37">
        <v>3141</v>
      </c>
      <c r="D612" s="114">
        <v>90981</v>
      </c>
      <c r="E612" s="32">
        <v>0</v>
      </c>
      <c r="F612" s="32">
        <v>30752</v>
      </c>
      <c r="G612" s="32">
        <v>1820</v>
      </c>
      <c r="H612" s="32">
        <v>609</v>
      </c>
      <c r="I612" s="59">
        <v>124162</v>
      </c>
    </row>
    <row r="613" spans="1:9" s="96" customFormat="1" ht="14.1" customHeight="1" x14ac:dyDescent="0.2">
      <c r="A613" s="45">
        <v>3451</v>
      </c>
      <c r="B613" s="55" t="s">
        <v>355</v>
      </c>
      <c r="C613" s="45"/>
      <c r="D613" s="115">
        <v>697593</v>
      </c>
      <c r="E613" s="116">
        <v>0</v>
      </c>
      <c r="F613" s="116">
        <v>235787</v>
      </c>
      <c r="G613" s="116">
        <v>13952</v>
      </c>
      <c r="H613" s="116">
        <v>9359</v>
      </c>
      <c r="I613" s="117">
        <v>956691</v>
      </c>
    </row>
    <row r="614" spans="1:9" s="96" customFormat="1" ht="14.1" customHeight="1" x14ac:dyDescent="0.2">
      <c r="A614" s="132">
        <v>3456</v>
      </c>
      <c r="B614" s="137" t="s">
        <v>356</v>
      </c>
      <c r="C614" s="118">
        <v>3233</v>
      </c>
      <c r="D614" s="114">
        <v>232182</v>
      </c>
      <c r="E614" s="32">
        <v>33333</v>
      </c>
      <c r="F614" s="32">
        <v>89744</v>
      </c>
      <c r="G614" s="32">
        <v>4644</v>
      </c>
      <c r="H614" s="32">
        <v>2533</v>
      </c>
      <c r="I614" s="59">
        <v>362436</v>
      </c>
    </row>
    <row r="615" spans="1:9" s="96" customFormat="1" ht="14.1" customHeight="1" x14ac:dyDescent="0.2">
      <c r="A615" s="33">
        <v>3456</v>
      </c>
      <c r="B615" s="46" t="s">
        <v>357</v>
      </c>
      <c r="C615" s="45"/>
      <c r="D615" s="115">
        <v>232182</v>
      </c>
      <c r="E615" s="116">
        <v>33333</v>
      </c>
      <c r="F615" s="116">
        <v>89744</v>
      </c>
      <c r="G615" s="116">
        <v>4644</v>
      </c>
      <c r="H615" s="116">
        <v>2533</v>
      </c>
      <c r="I615" s="117">
        <v>362436</v>
      </c>
    </row>
    <row r="616" spans="1:9" s="96" customFormat="1" ht="14.1" customHeight="1" x14ac:dyDescent="0.2">
      <c r="A616" s="37">
        <v>3447</v>
      </c>
      <c r="B616" s="54" t="s">
        <v>358</v>
      </c>
      <c r="C616" s="37">
        <v>3113</v>
      </c>
      <c r="D616" s="114">
        <v>2224456</v>
      </c>
      <c r="E616" s="32">
        <v>833</v>
      </c>
      <c r="F616" s="32">
        <v>752147</v>
      </c>
      <c r="G616" s="32">
        <v>44489</v>
      </c>
      <c r="H616" s="32">
        <v>79783</v>
      </c>
      <c r="I616" s="59">
        <v>3101708</v>
      </c>
    </row>
    <row r="617" spans="1:9" s="96" customFormat="1" ht="14.1" customHeight="1" x14ac:dyDescent="0.2">
      <c r="A617" s="37">
        <v>3447</v>
      </c>
      <c r="B617" s="54" t="s">
        <v>358</v>
      </c>
      <c r="C617" s="37">
        <v>3141</v>
      </c>
      <c r="D617" s="114">
        <v>159297</v>
      </c>
      <c r="E617" s="32">
        <v>667</v>
      </c>
      <c r="F617" s="32">
        <v>54067</v>
      </c>
      <c r="G617" s="32">
        <v>3186</v>
      </c>
      <c r="H617" s="32">
        <v>1779</v>
      </c>
      <c r="I617" s="59">
        <v>218996</v>
      </c>
    </row>
    <row r="618" spans="1:9" s="96" customFormat="1" ht="14.1" customHeight="1" x14ac:dyDescent="0.2">
      <c r="A618" s="37">
        <v>3447</v>
      </c>
      <c r="B618" s="54" t="s">
        <v>358</v>
      </c>
      <c r="C618" s="37">
        <v>3143</v>
      </c>
      <c r="D618" s="114">
        <v>165635</v>
      </c>
      <c r="E618" s="32">
        <v>0</v>
      </c>
      <c r="F618" s="32">
        <v>55984</v>
      </c>
      <c r="G618" s="32">
        <v>3313</v>
      </c>
      <c r="H618" s="32">
        <v>295</v>
      </c>
      <c r="I618" s="59">
        <v>225227</v>
      </c>
    </row>
    <row r="619" spans="1:9" s="96" customFormat="1" ht="14.1" customHeight="1" x14ac:dyDescent="0.2">
      <c r="A619" s="33">
        <v>3447</v>
      </c>
      <c r="B619" s="55" t="s">
        <v>359</v>
      </c>
      <c r="C619" s="45"/>
      <c r="D619" s="115">
        <v>2549388</v>
      </c>
      <c r="E619" s="116">
        <v>1500</v>
      </c>
      <c r="F619" s="116">
        <v>862198</v>
      </c>
      <c r="G619" s="116">
        <v>50988</v>
      </c>
      <c r="H619" s="116">
        <v>81857</v>
      </c>
      <c r="I619" s="117">
        <v>3545931</v>
      </c>
    </row>
    <row r="620" spans="1:9" s="96" customFormat="1" ht="14.1" customHeight="1" x14ac:dyDescent="0.2">
      <c r="A620" s="37">
        <v>3446</v>
      </c>
      <c r="B620" s="54" t="s">
        <v>360</v>
      </c>
      <c r="C620" s="37">
        <v>3113</v>
      </c>
      <c r="D620" s="114">
        <v>2827414</v>
      </c>
      <c r="E620" s="32">
        <v>2167</v>
      </c>
      <c r="F620" s="32">
        <v>956398</v>
      </c>
      <c r="G620" s="32">
        <v>56548</v>
      </c>
      <c r="H620" s="32">
        <v>128200</v>
      </c>
      <c r="I620" s="59">
        <v>3970727</v>
      </c>
    </row>
    <row r="621" spans="1:9" s="96" customFormat="1" ht="14.1" customHeight="1" x14ac:dyDescent="0.2">
      <c r="A621" s="37">
        <v>3446</v>
      </c>
      <c r="B621" s="54" t="s">
        <v>360</v>
      </c>
      <c r="C621" s="37">
        <v>3141</v>
      </c>
      <c r="D621" s="114">
        <v>246210</v>
      </c>
      <c r="E621" s="32">
        <v>0</v>
      </c>
      <c r="F621" s="32">
        <v>83219</v>
      </c>
      <c r="G621" s="32">
        <v>4924</v>
      </c>
      <c r="H621" s="32">
        <v>3064</v>
      </c>
      <c r="I621" s="59">
        <v>337417</v>
      </c>
    </row>
    <row r="622" spans="1:9" s="96" customFormat="1" ht="14.1" customHeight="1" x14ac:dyDescent="0.2">
      <c r="A622" s="37">
        <v>3446</v>
      </c>
      <c r="B622" s="54" t="s">
        <v>360</v>
      </c>
      <c r="C622" s="37">
        <v>3143</v>
      </c>
      <c r="D622" s="114">
        <v>172846</v>
      </c>
      <c r="E622" s="32">
        <v>333</v>
      </c>
      <c r="F622" s="32">
        <v>58534</v>
      </c>
      <c r="G622" s="32">
        <v>3456</v>
      </c>
      <c r="H622" s="32">
        <v>330</v>
      </c>
      <c r="I622" s="59">
        <v>235499</v>
      </c>
    </row>
    <row r="623" spans="1:9" s="96" customFormat="1" ht="14.1" customHeight="1" x14ac:dyDescent="0.2">
      <c r="A623" s="33">
        <v>3446</v>
      </c>
      <c r="B623" s="55" t="s">
        <v>361</v>
      </c>
      <c r="C623" s="45"/>
      <c r="D623" s="115">
        <v>3246470</v>
      </c>
      <c r="E623" s="116">
        <v>2500</v>
      </c>
      <c r="F623" s="116">
        <v>1098151</v>
      </c>
      <c r="G623" s="116">
        <v>64928</v>
      </c>
      <c r="H623" s="116">
        <v>131594</v>
      </c>
      <c r="I623" s="117">
        <v>4543643</v>
      </c>
    </row>
    <row r="624" spans="1:9" s="96" customFormat="1" ht="14.1" customHeight="1" x14ac:dyDescent="0.2">
      <c r="A624" s="132">
        <v>3457</v>
      </c>
      <c r="B624" s="133" t="s">
        <v>362</v>
      </c>
      <c r="C624" s="118">
        <v>3231</v>
      </c>
      <c r="D624" s="114">
        <v>1218069</v>
      </c>
      <c r="E624" s="32">
        <v>3733</v>
      </c>
      <c r="F624" s="32">
        <v>412969</v>
      </c>
      <c r="G624" s="32">
        <v>24361</v>
      </c>
      <c r="H624" s="32">
        <v>5583</v>
      </c>
      <c r="I624" s="59">
        <v>1664715</v>
      </c>
    </row>
    <row r="625" spans="1:9" s="96" customFormat="1" ht="14.1" customHeight="1" x14ac:dyDescent="0.2">
      <c r="A625" s="33">
        <v>3457</v>
      </c>
      <c r="B625" s="41" t="s">
        <v>363</v>
      </c>
      <c r="C625" s="45"/>
      <c r="D625" s="115">
        <v>1218069</v>
      </c>
      <c r="E625" s="116">
        <v>3733</v>
      </c>
      <c r="F625" s="116">
        <v>412969</v>
      </c>
      <c r="G625" s="116">
        <v>24361</v>
      </c>
      <c r="H625" s="116">
        <v>5583</v>
      </c>
      <c r="I625" s="117">
        <v>1664715</v>
      </c>
    </row>
    <row r="626" spans="1:9" s="96" customFormat="1" ht="14.1" customHeight="1" x14ac:dyDescent="0.2">
      <c r="A626" s="37">
        <v>3423</v>
      </c>
      <c r="B626" s="122" t="s">
        <v>364</v>
      </c>
      <c r="C626" s="118">
        <v>3111</v>
      </c>
      <c r="D626" s="114">
        <v>412543</v>
      </c>
      <c r="E626" s="32">
        <v>5833</v>
      </c>
      <c r="F626" s="32">
        <v>141411</v>
      </c>
      <c r="G626" s="32">
        <v>8250</v>
      </c>
      <c r="H626" s="32">
        <v>5833</v>
      </c>
      <c r="I626" s="59">
        <v>573870</v>
      </c>
    </row>
    <row r="627" spans="1:9" s="96" customFormat="1" ht="14.1" customHeight="1" x14ac:dyDescent="0.2">
      <c r="A627" s="37">
        <v>3423</v>
      </c>
      <c r="B627" s="54" t="s">
        <v>364</v>
      </c>
      <c r="C627" s="37">
        <v>3141</v>
      </c>
      <c r="D627" s="114">
        <v>144084</v>
      </c>
      <c r="E627" s="32">
        <v>-833</v>
      </c>
      <c r="F627" s="32">
        <v>48418</v>
      </c>
      <c r="G627" s="32">
        <v>2882</v>
      </c>
      <c r="H627" s="32">
        <v>1034</v>
      </c>
      <c r="I627" s="59">
        <v>195585</v>
      </c>
    </row>
    <row r="628" spans="1:9" s="96" customFormat="1" ht="14.1" customHeight="1" x14ac:dyDescent="0.2">
      <c r="A628" s="33">
        <v>3423</v>
      </c>
      <c r="B628" s="55" t="s">
        <v>365</v>
      </c>
      <c r="C628" s="45"/>
      <c r="D628" s="115">
        <v>556627</v>
      </c>
      <c r="E628" s="116">
        <v>5000</v>
      </c>
      <c r="F628" s="116">
        <v>189829</v>
      </c>
      <c r="G628" s="116">
        <v>11132</v>
      </c>
      <c r="H628" s="116">
        <v>6867</v>
      </c>
      <c r="I628" s="117">
        <v>769455</v>
      </c>
    </row>
    <row r="629" spans="1:9" s="96" customFormat="1" ht="14.1" customHeight="1" x14ac:dyDescent="0.2">
      <c r="A629" s="37">
        <v>3448</v>
      </c>
      <c r="B629" s="54" t="s">
        <v>366</v>
      </c>
      <c r="C629" s="37">
        <v>3117</v>
      </c>
      <c r="D629" s="114">
        <v>552421</v>
      </c>
      <c r="E629" s="32">
        <v>0</v>
      </c>
      <c r="F629" s="32">
        <v>186718</v>
      </c>
      <c r="G629" s="32">
        <v>11048</v>
      </c>
      <c r="H629" s="32">
        <v>29000</v>
      </c>
      <c r="I629" s="59">
        <v>779187</v>
      </c>
    </row>
    <row r="630" spans="1:9" s="96" customFormat="1" ht="14.1" customHeight="1" x14ac:dyDescent="0.2">
      <c r="A630" s="37">
        <v>3448</v>
      </c>
      <c r="B630" s="54" t="s">
        <v>366</v>
      </c>
      <c r="C630" s="37">
        <v>3143</v>
      </c>
      <c r="D630" s="114">
        <v>66601</v>
      </c>
      <c r="E630" s="32">
        <v>0</v>
      </c>
      <c r="F630" s="32">
        <v>22511</v>
      </c>
      <c r="G630" s="32">
        <v>1332</v>
      </c>
      <c r="H630" s="32">
        <v>150</v>
      </c>
      <c r="I630" s="59">
        <v>90594</v>
      </c>
    </row>
    <row r="631" spans="1:9" s="96" customFormat="1" ht="14.1" customHeight="1" x14ac:dyDescent="0.2">
      <c r="A631" s="33">
        <v>3448</v>
      </c>
      <c r="B631" s="55" t="s">
        <v>367</v>
      </c>
      <c r="C631" s="45"/>
      <c r="D631" s="115">
        <v>619022</v>
      </c>
      <c r="E631" s="116">
        <v>0</v>
      </c>
      <c r="F631" s="116">
        <v>209229</v>
      </c>
      <c r="G631" s="116">
        <v>12380</v>
      </c>
      <c r="H631" s="116">
        <v>29150</v>
      </c>
      <c r="I631" s="117">
        <v>869781</v>
      </c>
    </row>
    <row r="632" spans="1:9" s="96" customFormat="1" ht="14.1" customHeight="1" x14ac:dyDescent="0.2">
      <c r="A632" s="37">
        <v>3402</v>
      </c>
      <c r="B632" s="122" t="s">
        <v>368</v>
      </c>
      <c r="C632" s="118">
        <v>3111</v>
      </c>
      <c r="D632" s="114">
        <v>651492</v>
      </c>
      <c r="E632" s="32">
        <v>0</v>
      </c>
      <c r="F632" s="32">
        <v>220204</v>
      </c>
      <c r="G632" s="32">
        <v>13029</v>
      </c>
      <c r="H632" s="32">
        <v>9333</v>
      </c>
      <c r="I632" s="59">
        <v>894058</v>
      </c>
    </row>
    <row r="633" spans="1:9" s="96" customFormat="1" ht="14.1" customHeight="1" x14ac:dyDescent="0.2">
      <c r="A633" s="37">
        <v>3402</v>
      </c>
      <c r="B633" s="54" t="s">
        <v>368</v>
      </c>
      <c r="C633" s="37">
        <v>3141</v>
      </c>
      <c r="D633" s="114">
        <v>287107</v>
      </c>
      <c r="E633" s="32">
        <v>0</v>
      </c>
      <c r="F633" s="32">
        <v>97042</v>
      </c>
      <c r="G633" s="32">
        <v>5742</v>
      </c>
      <c r="H633" s="32">
        <v>2842</v>
      </c>
      <c r="I633" s="59">
        <v>392733</v>
      </c>
    </row>
    <row r="634" spans="1:9" s="96" customFormat="1" ht="14.1" customHeight="1" x14ac:dyDescent="0.2">
      <c r="A634" s="33">
        <v>3402</v>
      </c>
      <c r="B634" s="55" t="s">
        <v>369</v>
      </c>
      <c r="C634" s="45"/>
      <c r="D634" s="115">
        <v>938599</v>
      </c>
      <c r="E634" s="116">
        <v>0</v>
      </c>
      <c r="F634" s="116">
        <v>317246</v>
      </c>
      <c r="G634" s="116">
        <v>18771</v>
      </c>
      <c r="H634" s="116">
        <v>12175</v>
      </c>
      <c r="I634" s="117">
        <v>1286791</v>
      </c>
    </row>
    <row r="635" spans="1:9" s="96" customFormat="1" ht="14.1" customHeight="1" x14ac:dyDescent="0.2">
      <c r="A635" s="37">
        <v>3429</v>
      </c>
      <c r="B635" s="119" t="s">
        <v>370</v>
      </c>
      <c r="C635" s="37">
        <v>3113</v>
      </c>
      <c r="D635" s="114">
        <v>1881795</v>
      </c>
      <c r="E635" s="32">
        <v>32500</v>
      </c>
      <c r="F635" s="32">
        <v>647032</v>
      </c>
      <c r="G635" s="32">
        <v>37636</v>
      </c>
      <c r="H635" s="32">
        <v>85467</v>
      </c>
      <c r="I635" s="59">
        <v>2684430</v>
      </c>
    </row>
    <row r="636" spans="1:9" s="96" customFormat="1" ht="14.1" customHeight="1" x14ac:dyDescent="0.2">
      <c r="A636" s="37">
        <v>3429</v>
      </c>
      <c r="B636" s="119" t="s">
        <v>370</v>
      </c>
      <c r="C636" s="37">
        <v>3143</v>
      </c>
      <c r="D636" s="114">
        <v>126775</v>
      </c>
      <c r="E636" s="32">
        <v>0</v>
      </c>
      <c r="F636" s="32">
        <v>42850</v>
      </c>
      <c r="G636" s="32">
        <v>2535</v>
      </c>
      <c r="H636" s="32">
        <v>205</v>
      </c>
      <c r="I636" s="59">
        <v>172365</v>
      </c>
    </row>
    <row r="637" spans="1:9" s="96" customFormat="1" ht="14.1" customHeight="1" x14ac:dyDescent="0.2">
      <c r="A637" s="33">
        <v>3429</v>
      </c>
      <c r="B637" s="55" t="s">
        <v>371</v>
      </c>
      <c r="C637" s="45"/>
      <c r="D637" s="115">
        <v>2008570</v>
      </c>
      <c r="E637" s="116">
        <v>32500</v>
      </c>
      <c r="F637" s="116">
        <v>689882</v>
      </c>
      <c r="G637" s="116">
        <v>40171</v>
      </c>
      <c r="H637" s="116">
        <v>85672</v>
      </c>
      <c r="I637" s="117">
        <v>2856795</v>
      </c>
    </row>
    <row r="638" spans="1:9" s="96" customFormat="1" ht="14.1" customHeight="1" x14ac:dyDescent="0.2">
      <c r="A638" s="37">
        <v>3405</v>
      </c>
      <c r="B638" s="122" t="s">
        <v>372</v>
      </c>
      <c r="C638" s="118">
        <v>3111</v>
      </c>
      <c r="D638" s="114">
        <v>178959</v>
      </c>
      <c r="E638" s="32">
        <v>0</v>
      </c>
      <c r="F638" s="32">
        <v>60488</v>
      </c>
      <c r="G638" s="32">
        <v>3579</v>
      </c>
      <c r="H638" s="32">
        <v>3150</v>
      </c>
      <c r="I638" s="59">
        <v>246176</v>
      </c>
    </row>
    <row r="639" spans="1:9" s="96" customFormat="1" ht="14.1" customHeight="1" x14ac:dyDescent="0.2">
      <c r="A639" s="37">
        <v>3405</v>
      </c>
      <c r="B639" s="54" t="s">
        <v>372</v>
      </c>
      <c r="C639" s="37">
        <v>3117</v>
      </c>
      <c r="D639" s="114">
        <v>281918</v>
      </c>
      <c r="E639" s="32">
        <v>0</v>
      </c>
      <c r="F639" s="32">
        <v>95288</v>
      </c>
      <c r="G639" s="32">
        <v>5638</v>
      </c>
      <c r="H639" s="32">
        <v>8000</v>
      </c>
      <c r="I639" s="59">
        <v>390844</v>
      </c>
    </row>
    <row r="640" spans="1:9" s="96" customFormat="1" ht="14.1" customHeight="1" x14ac:dyDescent="0.2">
      <c r="A640" s="37">
        <v>3405</v>
      </c>
      <c r="B640" s="54" t="s">
        <v>372</v>
      </c>
      <c r="C640" s="37">
        <v>3141</v>
      </c>
      <c r="D640" s="114">
        <v>72039</v>
      </c>
      <c r="E640" s="32">
        <v>0</v>
      </c>
      <c r="F640" s="32">
        <v>24349</v>
      </c>
      <c r="G640" s="32">
        <v>1440</v>
      </c>
      <c r="H640" s="32">
        <v>416</v>
      </c>
      <c r="I640" s="59">
        <v>98244</v>
      </c>
    </row>
    <row r="641" spans="1:9" s="96" customFormat="1" ht="14.1" customHeight="1" x14ac:dyDescent="0.2">
      <c r="A641" s="37">
        <v>3405</v>
      </c>
      <c r="B641" s="54" t="s">
        <v>372</v>
      </c>
      <c r="C641" s="37">
        <v>3143</v>
      </c>
      <c r="D641" s="114">
        <v>32920</v>
      </c>
      <c r="E641" s="32">
        <v>0</v>
      </c>
      <c r="F641" s="32">
        <v>11127</v>
      </c>
      <c r="G641" s="32">
        <v>658</v>
      </c>
      <c r="H641" s="32">
        <v>75</v>
      </c>
      <c r="I641" s="59">
        <v>44780</v>
      </c>
    </row>
    <row r="642" spans="1:9" s="96" customFormat="1" ht="14.1" customHeight="1" x14ac:dyDescent="0.2">
      <c r="A642" s="33">
        <v>3405</v>
      </c>
      <c r="B642" s="55" t="s">
        <v>373</v>
      </c>
      <c r="C642" s="45"/>
      <c r="D642" s="115">
        <v>565836</v>
      </c>
      <c r="E642" s="116">
        <v>0</v>
      </c>
      <c r="F642" s="116">
        <v>191252</v>
      </c>
      <c r="G642" s="116">
        <v>11315</v>
      </c>
      <c r="H642" s="116">
        <v>11641</v>
      </c>
      <c r="I642" s="117">
        <v>780044</v>
      </c>
    </row>
    <row r="643" spans="1:9" s="96" customFormat="1" ht="14.1" customHeight="1" x14ac:dyDescent="0.2">
      <c r="A643" s="37">
        <v>3444</v>
      </c>
      <c r="B643" s="122" t="s">
        <v>374</v>
      </c>
      <c r="C643" s="118">
        <v>3111</v>
      </c>
      <c r="D643" s="114">
        <v>405023</v>
      </c>
      <c r="E643" s="32">
        <v>833</v>
      </c>
      <c r="F643" s="32">
        <v>137180</v>
      </c>
      <c r="G643" s="32">
        <v>8100</v>
      </c>
      <c r="H643" s="32">
        <v>6183</v>
      </c>
      <c r="I643" s="59">
        <v>557319</v>
      </c>
    </row>
    <row r="644" spans="1:9" s="96" customFormat="1" ht="14.1" customHeight="1" x14ac:dyDescent="0.2">
      <c r="A644" s="37">
        <v>3444</v>
      </c>
      <c r="B644" s="54" t="s">
        <v>374</v>
      </c>
      <c r="C644" s="37">
        <v>3141</v>
      </c>
      <c r="D644" s="114">
        <v>83467</v>
      </c>
      <c r="E644" s="32">
        <v>-2500</v>
      </c>
      <c r="F644" s="32">
        <v>27366</v>
      </c>
      <c r="G644" s="32">
        <v>1669</v>
      </c>
      <c r="H644" s="32">
        <v>512</v>
      </c>
      <c r="I644" s="59">
        <v>110514</v>
      </c>
    </row>
    <row r="645" spans="1:9" s="96" customFormat="1" ht="14.1" customHeight="1" x14ac:dyDescent="0.2">
      <c r="A645" s="33">
        <v>3444</v>
      </c>
      <c r="B645" s="55" t="s">
        <v>375</v>
      </c>
      <c r="C645" s="45"/>
      <c r="D645" s="115">
        <v>488490</v>
      </c>
      <c r="E645" s="116">
        <v>-1667</v>
      </c>
      <c r="F645" s="116">
        <v>164546</v>
      </c>
      <c r="G645" s="116">
        <v>9769</v>
      </c>
      <c r="H645" s="116">
        <v>6695</v>
      </c>
      <c r="I645" s="117">
        <v>667833</v>
      </c>
    </row>
    <row r="646" spans="1:9" s="96" customFormat="1" ht="14.1" customHeight="1" x14ac:dyDescent="0.2">
      <c r="A646" s="37">
        <v>3443</v>
      </c>
      <c r="B646" s="54" t="s">
        <v>376</v>
      </c>
      <c r="C646" s="37">
        <v>3113</v>
      </c>
      <c r="D646" s="114">
        <v>1643372</v>
      </c>
      <c r="E646" s="32">
        <v>7200</v>
      </c>
      <c r="F646" s="32">
        <v>557893</v>
      </c>
      <c r="G646" s="32">
        <v>32868</v>
      </c>
      <c r="H646" s="32">
        <v>72733</v>
      </c>
      <c r="I646" s="59">
        <v>2314066</v>
      </c>
    </row>
    <row r="647" spans="1:9" s="96" customFormat="1" ht="14.1" customHeight="1" x14ac:dyDescent="0.2">
      <c r="A647" s="37">
        <v>3443</v>
      </c>
      <c r="B647" s="54" t="s">
        <v>376</v>
      </c>
      <c r="C647" s="37">
        <v>3141</v>
      </c>
      <c r="D647" s="114">
        <v>135318</v>
      </c>
      <c r="E647" s="32">
        <v>1000</v>
      </c>
      <c r="F647" s="32">
        <v>46075</v>
      </c>
      <c r="G647" s="32">
        <v>2706</v>
      </c>
      <c r="H647" s="32">
        <v>1450</v>
      </c>
      <c r="I647" s="59">
        <v>186549</v>
      </c>
    </row>
    <row r="648" spans="1:9" s="96" customFormat="1" ht="14.1" customHeight="1" x14ac:dyDescent="0.2">
      <c r="A648" s="37">
        <v>3443</v>
      </c>
      <c r="B648" s="54" t="s">
        <v>376</v>
      </c>
      <c r="C648" s="37">
        <v>3143</v>
      </c>
      <c r="D648" s="114">
        <v>115198</v>
      </c>
      <c r="E648" s="32">
        <v>2000</v>
      </c>
      <c r="F648" s="32">
        <v>39613</v>
      </c>
      <c r="G648" s="32">
        <v>2304</v>
      </c>
      <c r="H648" s="32">
        <v>240</v>
      </c>
      <c r="I648" s="59">
        <v>159355</v>
      </c>
    </row>
    <row r="649" spans="1:9" s="96" customFormat="1" ht="14.1" customHeight="1" thickBot="1" x14ac:dyDescent="0.25">
      <c r="A649" s="39">
        <v>3443</v>
      </c>
      <c r="B649" s="125" t="s">
        <v>377</v>
      </c>
      <c r="C649" s="197"/>
      <c r="D649" s="126">
        <v>1893888</v>
      </c>
      <c r="E649" s="127">
        <v>10200</v>
      </c>
      <c r="F649" s="127">
        <v>643581</v>
      </c>
      <c r="G649" s="127">
        <v>37878</v>
      </c>
      <c r="H649" s="127">
        <v>74423</v>
      </c>
      <c r="I649" s="128">
        <v>2659970</v>
      </c>
    </row>
    <row r="650" spans="1:9" s="96" customFormat="1" ht="14.1" customHeight="1" thickBot="1" x14ac:dyDescent="0.25">
      <c r="A650" s="42"/>
      <c r="B650" s="129" t="s">
        <v>378</v>
      </c>
      <c r="C650" s="43"/>
      <c r="D650" s="184">
        <f t="shared" ref="D650:I650" si="199">D615+D607+D610+D613+D619+D623+D625+D628+D631+D634+D637+D642+D645+D649</f>
        <v>16180200</v>
      </c>
      <c r="E650" s="44">
        <f t="shared" si="199"/>
        <v>90432</v>
      </c>
      <c r="F650" s="44">
        <f t="shared" si="199"/>
        <v>5499469</v>
      </c>
      <c r="G650" s="44">
        <f t="shared" si="199"/>
        <v>323597</v>
      </c>
      <c r="H650" s="44">
        <f t="shared" si="199"/>
        <v>472232</v>
      </c>
      <c r="I650" s="47">
        <f t="shared" si="199"/>
        <v>22565930</v>
      </c>
    </row>
    <row r="651" spans="1:9" s="96" customFormat="1" ht="14.1" customHeight="1" x14ac:dyDescent="0.2">
      <c r="A651" s="90">
        <v>4476</v>
      </c>
      <c r="B651" s="198" t="s">
        <v>379</v>
      </c>
      <c r="C651" s="90">
        <v>3233</v>
      </c>
      <c r="D651" s="199">
        <v>630005</v>
      </c>
      <c r="E651" s="89">
        <v>176167</v>
      </c>
      <c r="F651" s="89">
        <v>272486</v>
      </c>
      <c r="G651" s="89">
        <v>12600</v>
      </c>
      <c r="H651" s="89">
        <v>13408</v>
      </c>
      <c r="I651" s="91">
        <v>1104666</v>
      </c>
    </row>
    <row r="652" spans="1:9" s="96" customFormat="1" ht="14.1" customHeight="1" x14ac:dyDescent="0.2">
      <c r="A652" s="33">
        <v>4476</v>
      </c>
      <c r="B652" s="55" t="s">
        <v>380</v>
      </c>
      <c r="C652" s="45"/>
      <c r="D652" s="121">
        <v>630005</v>
      </c>
      <c r="E652" s="48">
        <v>176167</v>
      </c>
      <c r="F652" s="48">
        <v>272486</v>
      </c>
      <c r="G652" s="48">
        <v>12600</v>
      </c>
      <c r="H652" s="48">
        <v>13408</v>
      </c>
      <c r="I652" s="49">
        <v>1104666</v>
      </c>
    </row>
    <row r="653" spans="1:9" s="96" customFormat="1" ht="14.1" customHeight="1" x14ac:dyDescent="0.2">
      <c r="A653" s="37">
        <v>4411</v>
      </c>
      <c r="B653" s="54" t="s">
        <v>381</v>
      </c>
      <c r="C653" s="37">
        <v>3111</v>
      </c>
      <c r="D653" s="114">
        <v>1038653</v>
      </c>
      <c r="E653" s="32">
        <v>-1000</v>
      </c>
      <c r="F653" s="32">
        <v>350726</v>
      </c>
      <c r="G653" s="32">
        <v>20773</v>
      </c>
      <c r="H653" s="32">
        <v>12483</v>
      </c>
      <c r="I653" s="59">
        <v>1421635</v>
      </c>
    </row>
    <row r="654" spans="1:9" s="96" customFormat="1" ht="14.1" customHeight="1" x14ac:dyDescent="0.2">
      <c r="A654" s="37">
        <v>4411</v>
      </c>
      <c r="B654" s="54" t="s">
        <v>381</v>
      </c>
      <c r="C654" s="37">
        <v>3141</v>
      </c>
      <c r="D654" s="114">
        <v>64617</v>
      </c>
      <c r="E654" s="32">
        <v>0</v>
      </c>
      <c r="F654" s="32">
        <v>21841</v>
      </c>
      <c r="G654" s="32">
        <v>1292</v>
      </c>
      <c r="H654" s="32">
        <v>671</v>
      </c>
      <c r="I654" s="59">
        <v>88421</v>
      </c>
    </row>
    <row r="655" spans="1:9" s="96" customFormat="1" ht="14.1" customHeight="1" x14ac:dyDescent="0.2">
      <c r="A655" s="33">
        <v>4411</v>
      </c>
      <c r="B655" s="55" t="s">
        <v>382</v>
      </c>
      <c r="C655" s="45"/>
      <c r="D655" s="139">
        <v>1103270</v>
      </c>
      <c r="E655" s="50">
        <v>-1000</v>
      </c>
      <c r="F655" s="50">
        <v>372567</v>
      </c>
      <c r="G655" s="50">
        <v>22065</v>
      </c>
      <c r="H655" s="50">
        <v>13154</v>
      </c>
      <c r="I655" s="51">
        <v>1510056</v>
      </c>
    </row>
    <row r="656" spans="1:9" s="96" customFormat="1" ht="14.1" customHeight="1" x14ac:dyDescent="0.2">
      <c r="A656" s="37">
        <v>4409</v>
      </c>
      <c r="B656" s="54" t="s">
        <v>383</v>
      </c>
      <c r="C656" s="37">
        <v>3111</v>
      </c>
      <c r="D656" s="114">
        <v>2045040</v>
      </c>
      <c r="E656" s="32">
        <v>2500</v>
      </c>
      <c r="F656" s="32">
        <v>692068</v>
      </c>
      <c r="G656" s="32">
        <v>40900</v>
      </c>
      <c r="H656" s="32">
        <v>27050</v>
      </c>
      <c r="I656" s="59">
        <v>2807558</v>
      </c>
    </row>
    <row r="657" spans="1:9" s="96" customFormat="1" ht="14.1" customHeight="1" x14ac:dyDescent="0.2">
      <c r="A657" s="37">
        <v>4409</v>
      </c>
      <c r="B657" s="54" t="s">
        <v>383</v>
      </c>
      <c r="C657" s="37">
        <v>3141</v>
      </c>
      <c r="D657" s="114">
        <v>295117</v>
      </c>
      <c r="E657" s="32">
        <v>0</v>
      </c>
      <c r="F657" s="32">
        <v>99750</v>
      </c>
      <c r="G657" s="32">
        <v>5902</v>
      </c>
      <c r="H657" s="32">
        <v>2175</v>
      </c>
      <c r="I657" s="59">
        <v>402944</v>
      </c>
    </row>
    <row r="658" spans="1:9" s="96" customFormat="1" ht="14.1" customHeight="1" x14ac:dyDescent="0.2">
      <c r="A658" s="33">
        <v>4409</v>
      </c>
      <c r="B658" s="55" t="s">
        <v>384</v>
      </c>
      <c r="C658" s="45"/>
      <c r="D658" s="139">
        <v>2340157</v>
      </c>
      <c r="E658" s="50">
        <v>2500</v>
      </c>
      <c r="F658" s="50">
        <v>791818</v>
      </c>
      <c r="G658" s="50">
        <v>46802</v>
      </c>
      <c r="H658" s="50">
        <v>29225</v>
      </c>
      <c r="I658" s="51">
        <v>3210502</v>
      </c>
    </row>
    <row r="659" spans="1:9" s="96" customFormat="1" ht="14.1" customHeight="1" x14ac:dyDescent="0.2">
      <c r="A659" s="37">
        <v>4407</v>
      </c>
      <c r="B659" s="54" t="s">
        <v>385</v>
      </c>
      <c r="C659" s="37">
        <v>3111</v>
      </c>
      <c r="D659" s="114">
        <v>1044954</v>
      </c>
      <c r="E659" s="32">
        <v>0</v>
      </c>
      <c r="F659" s="32">
        <v>353194</v>
      </c>
      <c r="G659" s="32">
        <v>20899</v>
      </c>
      <c r="H659" s="32">
        <v>11625</v>
      </c>
      <c r="I659" s="59">
        <v>1430672</v>
      </c>
    </row>
    <row r="660" spans="1:9" s="96" customFormat="1" ht="14.1" customHeight="1" x14ac:dyDescent="0.2">
      <c r="A660" s="37">
        <v>4407</v>
      </c>
      <c r="B660" s="54" t="s">
        <v>385</v>
      </c>
      <c r="C660" s="37">
        <v>3141</v>
      </c>
      <c r="D660" s="114">
        <v>116886</v>
      </c>
      <c r="E660" s="32">
        <v>0</v>
      </c>
      <c r="F660" s="32">
        <v>39507</v>
      </c>
      <c r="G660" s="32">
        <v>2338</v>
      </c>
      <c r="H660" s="32">
        <v>880</v>
      </c>
      <c r="I660" s="59">
        <v>159611</v>
      </c>
    </row>
    <row r="661" spans="1:9" s="96" customFormat="1" ht="14.1" customHeight="1" x14ac:dyDescent="0.2">
      <c r="A661" s="33">
        <v>4407</v>
      </c>
      <c r="B661" s="55" t="s">
        <v>386</v>
      </c>
      <c r="C661" s="45"/>
      <c r="D661" s="139">
        <v>1161840</v>
      </c>
      <c r="E661" s="50">
        <v>0</v>
      </c>
      <c r="F661" s="50">
        <v>392701</v>
      </c>
      <c r="G661" s="50">
        <v>23237</v>
      </c>
      <c r="H661" s="50">
        <v>12505</v>
      </c>
      <c r="I661" s="51">
        <v>1590283</v>
      </c>
    </row>
    <row r="662" spans="1:9" s="96" customFormat="1" ht="14.1" customHeight="1" x14ac:dyDescent="0.2">
      <c r="A662" s="37">
        <v>4492</v>
      </c>
      <c r="B662" s="54" t="s">
        <v>387</v>
      </c>
      <c r="C662" s="37">
        <v>3111</v>
      </c>
      <c r="D662" s="114">
        <v>1065086</v>
      </c>
      <c r="E662" s="32">
        <v>0</v>
      </c>
      <c r="F662" s="32">
        <v>359999</v>
      </c>
      <c r="G662" s="32">
        <v>21302</v>
      </c>
      <c r="H662" s="32">
        <v>12133</v>
      </c>
      <c r="I662" s="59">
        <v>1458520</v>
      </c>
    </row>
    <row r="663" spans="1:9" s="96" customFormat="1" ht="14.1" customHeight="1" x14ac:dyDescent="0.2">
      <c r="A663" s="37">
        <v>4492</v>
      </c>
      <c r="B663" s="54" t="s">
        <v>387</v>
      </c>
      <c r="C663" s="37">
        <v>3141</v>
      </c>
      <c r="D663" s="114">
        <v>118688</v>
      </c>
      <c r="E663" s="32">
        <v>0</v>
      </c>
      <c r="F663" s="32">
        <v>40117</v>
      </c>
      <c r="G663" s="32">
        <v>2373</v>
      </c>
      <c r="H663" s="32">
        <v>899</v>
      </c>
      <c r="I663" s="59">
        <v>162077</v>
      </c>
    </row>
    <row r="664" spans="1:9" s="96" customFormat="1" ht="14.1" customHeight="1" x14ac:dyDescent="0.2">
      <c r="A664" s="33">
        <v>4492</v>
      </c>
      <c r="B664" s="55" t="s">
        <v>388</v>
      </c>
      <c r="C664" s="45"/>
      <c r="D664" s="139">
        <v>1183774</v>
      </c>
      <c r="E664" s="50">
        <v>0</v>
      </c>
      <c r="F664" s="50">
        <v>400116</v>
      </c>
      <c r="G664" s="50">
        <v>23675</v>
      </c>
      <c r="H664" s="50">
        <v>13032</v>
      </c>
      <c r="I664" s="51">
        <v>1620597</v>
      </c>
    </row>
    <row r="665" spans="1:9" s="96" customFormat="1" ht="14.1" customHeight="1" x14ac:dyDescent="0.2">
      <c r="A665" s="37">
        <v>4408</v>
      </c>
      <c r="B665" s="54" t="s">
        <v>389</v>
      </c>
      <c r="C665" s="37">
        <v>3111</v>
      </c>
      <c r="D665" s="114">
        <v>1218496</v>
      </c>
      <c r="E665" s="32">
        <v>1167</v>
      </c>
      <c r="F665" s="32">
        <v>412246</v>
      </c>
      <c r="G665" s="32">
        <v>24370</v>
      </c>
      <c r="H665" s="32">
        <v>15633</v>
      </c>
      <c r="I665" s="59">
        <v>1671912</v>
      </c>
    </row>
    <row r="666" spans="1:9" s="96" customFormat="1" ht="14.1" customHeight="1" x14ac:dyDescent="0.2">
      <c r="A666" s="37">
        <v>4408</v>
      </c>
      <c r="B666" s="54" t="s">
        <v>389</v>
      </c>
      <c r="C666" s="37">
        <v>3141</v>
      </c>
      <c r="D666" s="114">
        <v>154492</v>
      </c>
      <c r="E666" s="32">
        <v>2500</v>
      </c>
      <c r="F666" s="32">
        <v>53063</v>
      </c>
      <c r="G666" s="32">
        <v>3089</v>
      </c>
      <c r="H666" s="32">
        <v>1295</v>
      </c>
      <c r="I666" s="59">
        <v>214439</v>
      </c>
    </row>
    <row r="667" spans="1:9" s="96" customFormat="1" ht="14.1" customHeight="1" x14ac:dyDescent="0.2">
      <c r="A667" s="33">
        <v>4408</v>
      </c>
      <c r="B667" s="55" t="s">
        <v>390</v>
      </c>
      <c r="C667" s="45"/>
      <c r="D667" s="139">
        <v>1372988</v>
      </c>
      <c r="E667" s="50">
        <v>3667</v>
      </c>
      <c r="F667" s="50">
        <v>465309</v>
      </c>
      <c r="G667" s="50">
        <v>27459</v>
      </c>
      <c r="H667" s="50">
        <v>16928</v>
      </c>
      <c r="I667" s="51">
        <v>1886351</v>
      </c>
    </row>
    <row r="668" spans="1:9" s="96" customFormat="1" ht="14.1" customHeight="1" x14ac:dyDescent="0.2">
      <c r="A668" s="37">
        <v>4423</v>
      </c>
      <c r="B668" s="54" t="s">
        <v>391</v>
      </c>
      <c r="C668" s="37">
        <v>3111</v>
      </c>
      <c r="D668" s="114">
        <v>807561</v>
      </c>
      <c r="E668" s="32">
        <v>9333</v>
      </c>
      <c r="F668" s="32">
        <v>276110</v>
      </c>
      <c r="G668" s="32">
        <v>16151</v>
      </c>
      <c r="H668" s="32">
        <v>11667</v>
      </c>
      <c r="I668" s="59">
        <v>1120822</v>
      </c>
    </row>
    <row r="669" spans="1:9" s="96" customFormat="1" ht="14.1" customHeight="1" x14ac:dyDescent="0.2">
      <c r="A669" s="37">
        <v>4423</v>
      </c>
      <c r="B669" s="54" t="s">
        <v>391</v>
      </c>
      <c r="C669" s="37">
        <v>3141</v>
      </c>
      <c r="D669" s="114">
        <v>141952</v>
      </c>
      <c r="E669" s="32">
        <v>7667</v>
      </c>
      <c r="F669" s="32">
        <v>50571</v>
      </c>
      <c r="G669" s="32">
        <v>2839</v>
      </c>
      <c r="H669" s="32">
        <v>967</v>
      </c>
      <c r="I669" s="59">
        <v>203996</v>
      </c>
    </row>
    <row r="670" spans="1:9" s="96" customFormat="1" ht="14.1" customHeight="1" x14ac:dyDescent="0.2">
      <c r="A670" s="33">
        <v>4423</v>
      </c>
      <c r="B670" s="55" t="s">
        <v>392</v>
      </c>
      <c r="C670" s="45"/>
      <c r="D670" s="139">
        <v>949513</v>
      </c>
      <c r="E670" s="50">
        <v>17000</v>
      </c>
      <c r="F670" s="50">
        <v>326681</v>
      </c>
      <c r="G670" s="50">
        <v>18990</v>
      </c>
      <c r="H670" s="50">
        <v>12634</v>
      </c>
      <c r="I670" s="51">
        <v>1324818</v>
      </c>
    </row>
    <row r="671" spans="1:9" s="96" customFormat="1" ht="14.1" customHeight="1" x14ac:dyDescent="0.2">
      <c r="A671" s="37">
        <v>4404</v>
      </c>
      <c r="B671" s="54" t="s">
        <v>393</v>
      </c>
      <c r="C671" s="37">
        <v>3111</v>
      </c>
      <c r="D671" s="114">
        <v>2408115</v>
      </c>
      <c r="E671" s="32">
        <v>0</v>
      </c>
      <c r="F671" s="32">
        <v>813943</v>
      </c>
      <c r="G671" s="32">
        <v>48162</v>
      </c>
      <c r="H671" s="32">
        <v>200967</v>
      </c>
      <c r="I671" s="59">
        <v>3471187</v>
      </c>
    </row>
    <row r="672" spans="1:9" s="96" customFormat="1" ht="14.1" customHeight="1" x14ac:dyDescent="0.2">
      <c r="A672" s="37">
        <v>4404</v>
      </c>
      <c r="B672" s="54" t="s">
        <v>393</v>
      </c>
      <c r="C672" s="37">
        <v>3141</v>
      </c>
      <c r="D672" s="114">
        <v>398662</v>
      </c>
      <c r="E672" s="32">
        <v>0</v>
      </c>
      <c r="F672" s="32">
        <v>134748</v>
      </c>
      <c r="G672" s="32">
        <v>7973</v>
      </c>
      <c r="H672" s="32">
        <v>2823</v>
      </c>
      <c r="I672" s="59">
        <v>544206</v>
      </c>
    </row>
    <row r="673" spans="1:9" s="96" customFormat="1" ht="14.1" customHeight="1" x14ac:dyDescent="0.2">
      <c r="A673" s="33">
        <v>4404</v>
      </c>
      <c r="B673" s="55" t="s">
        <v>394</v>
      </c>
      <c r="C673" s="45"/>
      <c r="D673" s="139">
        <v>2806777</v>
      </c>
      <c r="E673" s="50">
        <v>0</v>
      </c>
      <c r="F673" s="50">
        <v>948691</v>
      </c>
      <c r="G673" s="50">
        <v>56135</v>
      </c>
      <c r="H673" s="50">
        <v>203790</v>
      </c>
      <c r="I673" s="51">
        <v>4015393</v>
      </c>
    </row>
    <row r="674" spans="1:9" s="96" customFormat="1" ht="14.1" customHeight="1" x14ac:dyDescent="0.2">
      <c r="A674" s="37">
        <v>4480</v>
      </c>
      <c r="B674" s="54" t="s">
        <v>395</v>
      </c>
      <c r="C674" s="37">
        <v>3141</v>
      </c>
      <c r="D674" s="114">
        <v>513869</v>
      </c>
      <c r="E674" s="32">
        <v>0</v>
      </c>
      <c r="F674" s="32">
        <v>173687</v>
      </c>
      <c r="G674" s="32">
        <v>10277</v>
      </c>
      <c r="H674" s="32">
        <v>6224</v>
      </c>
      <c r="I674" s="59">
        <v>704057</v>
      </c>
    </row>
    <row r="675" spans="1:9" s="96" customFormat="1" ht="14.1" customHeight="1" x14ac:dyDescent="0.2">
      <c r="A675" s="33">
        <v>4480</v>
      </c>
      <c r="B675" s="55" t="s">
        <v>396</v>
      </c>
      <c r="C675" s="45"/>
      <c r="D675" s="139">
        <v>513869</v>
      </c>
      <c r="E675" s="50">
        <v>0</v>
      </c>
      <c r="F675" s="50">
        <v>173687</v>
      </c>
      <c r="G675" s="50">
        <v>10277</v>
      </c>
      <c r="H675" s="50">
        <v>6224</v>
      </c>
      <c r="I675" s="51">
        <v>704057</v>
      </c>
    </row>
    <row r="676" spans="1:9" s="96" customFormat="1" ht="14.1" customHeight="1" x14ac:dyDescent="0.2">
      <c r="A676" s="37">
        <v>4439</v>
      </c>
      <c r="B676" s="54" t="s">
        <v>397</v>
      </c>
      <c r="C676" s="37">
        <v>3111</v>
      </c>
      <c r="D676" s="114">
        <v>537649</v>
      </c>
      <c r="E676" s="32">
        <v>0</v>
      </c>
      <c r="F676" s="32">
        <v>181725</v>
      </c>
      <c r="G676" s="32">
        <v>10753</v>
      </c>
      <c r="H676" s="32">
        <v>8167</v>
      </c>
      <c r="I676" s="59">
        <v>738294</v>
      </c>
    </row>
    <row r="677" spans="1:9" s="96" customFormat="1" ht="14.1" customHeight="1" x14ac:dyDescent="0.2">
      <c r="A677" s="37">
        <v>4439</v>
      </c>
      <c r="B677" s="54" t="s">
        <v>397</v>
      </c>
      <c r="C677" s="37">
        <v>3113</v>
      </c>
      <c r="D677" s="114">
        <v>2592844</v>
      </c>
      <c r="E677" s="32">
        <v>0</v>
      </c>
      <c r="F677" s="32">
        <v>876381</v>
      </c>
      <c r="G677" s="32">
        <v>51856</v>
      </c>
      <c r="H677" s="32">
        <v>118200</v>
      </c>
      <c r="I677" s="59">
        <v>3639281</v>
      </c>
    </row>
    <row r="678" spans="1:9" s="96" customFormat="1" ht="14.1" customHeight="1" x14ac:dyDescent="0.2">
      <c r="A678" s="37">
        <v>4439</v>
      </c>
      <c r="B678" s="54" t="s">
        <v>397</v>
      </c>
      <c r="C678" s="37">
        <v>3141</v>
      </c>
      <c r="D678" s="114">
        <v>314304</v>
      </c>
      <c r="E678" s="32">
        <v>0</v>
      </c>
      <c r="F678" s="32">
        <v>106235</v>
      </c>
      <c r="G678" s="32">
        <v>6286</v>
      </c>
      <c r="H678" s="32">
        <v>3034</v>
      </c>
      <c r="I678" s="59">
        <v>429859</v>
      </c>
    </row>
    <row r="679" spans="1:9" s="96" customFormat="1" ht="14.1" customHeight="1" x14ac:dyDescent="0.2">
      <c r="A679" s="37">
        <v>4439</v>
      </c>
      <c r="B679" s="54" t="s">
        <v>397</v>
      </c>
      <c r="C679" s="37">
        <v>3143</v>
      </c>
      <c r="D679" s="114">
        <v>178657</v>
      </c>
      <c r="E679" s="32">
        <v>0</v>
      </c>
      <c r="F679" s="32">
        <v>60385</v>
      </c>
      <c r="G679" s="32">
        <v>3573</v>
      </c>
      <c r="H679" s="32">
        <v>375</v>
      </c>
      <c r="I679" s="59">
        <v>242990</v>
      </c>
    </row>
    <row r="680" spans="1:9" s="96" customFormat="1" ht="14.1" customHeight="1" x14ac:dyDescent="0.2">
      <c r="A680" s="33">
        <v>4439</v>
      </c>
      <c r="B680" s="55" t="s">
        <v>398</v>
      </c>
      <c r="C680" s="45"/>
      <c r="D680" s="121">
        <v>3623454</v>
      </c>
      <c r="E680" s="48">
        <v>0</v>
      </c>
      <c r="F680" s="48">
        <v>1224726</v>
      </c>
      <c r="G680" s="48">
        <v>72468</v>
      </c>
      <c r="H680" s="48">
        <v>129776</v>
      </c>
      <c r="I680" s="49">
        <v>5050424</v>
      </c>
    </row>
    <row r="681" spans="1:9" s="96" customFormat="1" ht="14.1" customHeight="1" x14ac:dyDescent="0.2">
      <c r="A681" s="37">
        <v>4443</v>
      </c>
      <c r="B681" s="54" t="s">
        <v>399</v>
      </c>
      <c r="C681" s="37">
        <v>3113</v>
      </c>
      <c r="D681" s="114">
        <v>6222460</v>
      </c>
      <c r="E681" s="32">
        <v>0</v>
      </c>
      <c r="F681" s="32">
        <v>2103191</v>
      </c>
      <c r="G681" s="32">
        <v>124449</v>
      </c>
      <c r="H681" s="32">
        <v>302442</v>
      </c>
      <c r="I681" s="59">
        <v>8752542</v>
      </c>
    </row>
    <row r="682" spans="1:9" s="96" customFormat="1" ht="14.1" customHeight="1" x14ac:dyDescent="0.2">
      <c r="A682" s="37">
        <v>4443</v>
      </c>
      <c r="B682" s="54" t="s">
        <v>399</v>
      </c>
      <c r="C682" s="37">
        <v>3143</v>
      </c>
      <c r="D682" s="114">
        <v>582256</v>
      </c>
      <c r="E682" s="32">
        <v>6000</v>
      </c>
      <c r="F682" s="32">
        <v>198830</v>
      </c>
      <c r="G682" s="32">
        <v>11645</v>
      </c>
      <c r="H682" s="32">
        <v>1225</v>
      </c>
      <c r="I682" s="59">
        <v>799956</v>
      </c>
    </row>
    <row r="683" spans="1:9" s="96" customFormat="1" ht="14.1" customHeight="1" x14ac:dyDescent="0.2">
      <c r="A683" s="33">
        <v>4443</v>
      </c>
      <c r="B683" s="55" t="s">
        <v>400</v>
      </c>
      <c r="C683" s="45"/>
      <c r="D683" s="121">
        <v>6804716</v>
      </c>
      <c r="E683" s="48">
        <v>6000</v>
      </c>
      <c r="F683" s="48">
        <v>2302021</v>
      </c>
      <c r="G683" s="48">
        <v>136094</v>
      </c>
      <c r="H683" s="48">
        <v>303667</v>
      </c>
      <c r="I683" s="49">
        <v>9552498</v>
      </c>
    </row>
    <row r="684" spans="1:9" s="96" customFormat="1" ht="14.1" customHeight="1" x14ac:dyDescent="0.2">
      <c r="A684" s="37">
        <v>4438</v>
      </c>
      <c r="B684" s="54" t="s">
        <v>401</v>
      </c>
      <c r="C684" s="37">
        <v>3113</v>
      </c>
      <c r="D684" s="114">
        <v>4367188</v>
      </c>
      <c r="E684" s="32">
        <v>6667</v>
      </c>
      <c r="F684" s="32">
        <v>1478363</v>
      </c>
      <c r="G684" s="32">
        <v>87343</v>
      </c>
      <c r="H684" s="32">
        <v>218967</v>
      </c>
      <c r="I684" s="59">
        <v>6158528</v>
      </c>
    </row>
    <row r="685" spans="1:9" s="96" customFormat="1" ht="14.1" customHeight="1" x14ac:dyDescent="0.2">
      <c r="A685" s="37">
        <v>4438</v>
      </c>
      <c r="B685" s="54" t="s">
        <v>401</v>
      </c>
      <c r="C685" s="37">
        <v>3141</v>
      </c>
      <c r="D685" s="114">
        <v>352541</v>
      </c>
      <c r="E685" s="32">
        <v>3333</v>
      </c>
      <c r="F685" s="32">
        <v>120285</v>
      </c>
      <c r="G685" s="32">
        <v>7050</v>
      </c>
      <c r="H685" s="32">
        <v>4353</v>
      </c>
      <c r="I685" s="59">
        <v>487562</v>
      </c>
    </row>
    <row r="686" spans="1:9" s="96" customFormat="1" ht="14.1" customHeight="1" x14ac:dyDescent="0.2">
      <c r="A686" s="37">
        <v>4438</v>
      </c>
      <c r="B686" s="54" t="s">
        <v>401</v>
      </c>
      <c r="C686" s="37">
        <v>3143</v>
      </c>
      <c r="D686" s="114">
        <v>371212</v>
      </c>
      <c r="E686" s="32">
        <v>3333</v>
      </c>
      <c r="F686" s="32">
        <v>126596</v>
      </c>
      <c r="G686" s="32">
        <v>7424</v>
      </c>
      <c r="H686" s="32">
        <v>785</v>
      </c>
      <c r="I686" s="59">
        <v>509350</v>
      </c>
    </row>
    <row r="687" spans="1:9" s="96" customFormat="1" ht="14.1" customHeight="1" x14ac:dyDescent="0.2">
      <c r="A687" s="33">
        <v>4438</v>
      </c>
      <c r="B687" s="55" t="s">
        <v>402</v>
      </c>
      <c r="C687" s="45"/>
      <c r="D687" s="121">
        <v>5090941</v>
      </c>
      <c r="E687" s="48">
        <v>13333</v>
      </c>
      <c r="F687" s="48">
        <v>1725244</v>
      </c>
      <c r="G687" s="48">
        <v>101817</v>
      </c>
      <c r="H687" s="48">
        <v>224105</v>
      </c>
      <c r="I687" s="49">
        <v>7155440</v>
      </c>
    </row>
    <row r="688" spans="1:9" s="96" customFormat="1" ht="14.1" customHeight="1" x14ac:dyDescent="0.2">
      <c r="A688" s="37">
        <v>4455</v>
      </c>
      <c r="B688" s="54" t="s">
        <v>403</v>
      </c>
      <c r="C688" s="37">
        <v>3113</v>
      </c>
      <c r="D688" s="114">
        <v>4699040</v>
      </c>
      <c r="E688" s="32">
        <v>15000</v>
      </c>
      <c r="F688" s="32">
        <v>1593345</v>
      </c>
      <c r="G688" s="32">
        <v>93980</v>
      </c>
      <c r="H688" s="32">
        <v>233333</v>
      </c>
      <c r="I688" s="59">
        <v>6634698</v>
      </c>
    </row>
    <row r="689" spans="1:9" s="96" customFormat="1" ht="14.1" customHeight="1" x14ac:dyDescent="0.2">
      <c r="A689" s="37">
        <v>4455</v>
      </c>
      <c r="B689" s="54" t="s">
        <v>403</v>
      </c>
      <c r="C689" s="37">
        <v>3141</v>
      </c>
      <c r="D689" s="114">
        <v>374045</v>
      </c>
      <c r="E689" s="32">
        <v>0</v>
      </c>
      <c r="F689" s="32">
        <v>126427</v>
      </c>
      <c r="G689" s="32">
        <v>7481</v>
      </c>
      <c r="H689" s="32">
        <v>4709</v>
      </c>
      <c r="I689" s="59">
        <v>512662</v>
      </c>
    </row>
    <row r="690" spans="1:9" s="96" customFormat="1" ht="14.1" customHeight="1" x14ac:dyDescent="0.2">
      <c r="A690" s="37">
        <v>4455</v>
      </c>
      <c r="B690" s="54" t="s">
        <v>403</v>
      </c>
      <c r="C690" s="37">
        <v>3143</v>
      </c>
      <c r="D690" s="114">
        <v>493022</v>
      </c>
      <c r="E690" s="32">
        <v>0</v>
      </c>
      <c r="F690" s="32">
        <v>166641</v>
      </c>
      <c r="G690" s="32">
        <v>9860</v>
      </c>
      <c r="H690" s="32">
        <v>870</v>
      </c>
      <c r="I690" s="59">
        <v>670393</v>
      </c>
    </row>
    <row r="691" spans="1:9" s="96" customFormat="1" ht="14.1" customHeight="1" x14ac:dyDescent="0.2">
      <c r="A691" s="33">
        <v>4455</v>
      </c>
      <c r="B691" s="55" t="s">
        <v>404</v>
      </c>
      <c r="C691" s="45"/>
      <c r="D691" s="121">
        <v>5566107</v>
      </c>
      <c r="E691" s="48">
        <v>15000</v>
      </c>
      <c r="F691" s="48">
        <v>1886413</v>
      </c>
      <c r="G691" s="48">
        <v>111321</v>
      </c>
      <c r="H691" s="48">
        <v>238912</v>
      </c>
      <c r="I691" s="49">
        <v>7817753</v>
      </c>
    </row>
    <row r="692" spans="1:9" s="96" customFormat="1" ht="14.1" customHeight="1" x14ac:dyDescent="0.2">
      <c r="A692" s="37">
        <v>4440</v>
      </c>
      <c r="B692" s="54" t="s">
        <v>405</v>
      </c>
      <c r="C692" s="37">
        <v>3113</v>
      </c>
      <c r="D692" s="114">
        <v>3726600</v>
      </c>
      <c r="E692" s="32">
        <v>10833</v>
      </c>
      <c r="F692" s="32">
        <v>1263253</v>
      </c>
      <c r="G692" s="32">
        <v>74531</v>
      </c>
      <c r="H692" s="32">
        <v>162267</v>
      </c>
      <c r="I692" s="59">
        <v>5237484</v>
      </c>
    </row>
    <row r="693" spans="1:9" s="96" customFormat="1" ht="14.1" customHeight="1" x14ac:dyDescent="0.2">
      <c r="A693" s="37">
        <v>4440</v>
      </c>
      <c r="B693" s="54" t="s">
        <v>405</v>
      </c>
      <c r="C693" s="37">
        <v>3141</v>
      </c>
      <c r="D693" s="114">
        <v>346192</v>
      </c>
      <c r="E693" s="32">
        <v>0</v>
      </c>
      <c r="F693" s="32">
        <v>117013</v>
      </c>
      <c r="G693" s="32">
        <v>6923</v>
      </c>
      <c r="H693" s="32">
        <v>4232</v>
      </c>
      <c r="I693" s="59">
        <v>474360</v>
      </c>
    </row>
    <row r="694" spans="1:9" s="96" customFormat="1" ht="14.1" customHeight="1" x14ac:dyDescent="0.2">
      <c r="A694" s="37">
        <v>4440</v>
      </c>
      <c r="B694" s="54" t="s">
        <v>405</v>
      </c>
      <c r="C694" s="37">
        <v>3143</v>
      </c>
      <c r="D694" s="114">
        <v>262976</v>
      </c>
      <c r="E694" s="32">
        <v>0</v>
      </c>
      <c r="F694" s="32">
        <v>88885</v>
      </c>
      <c r="G694" s="32">
        <v>5259</v>
      </c>
      <c r="H694" s="32">
        <v>585</v>
      </c>
      <c r="I694" s="59">
        <v>357705</v>
      </c>
    </row>
    <row r="695" spans="1:9" s="96" customFormat="1" ht="14.1" customHeight="1" x14ac:dyDescent="0.2">
      <c r="A695" s="33">
        <v>4440</v>
      </c>
      <c r="B695" s="55" t="s">
        <v>406</v>
      </c>
      <c r="C695" s="45"/>
      <c r="D695" s="121">
        <v>4335768</v>
      </c>
      <c r="E695" s="48">
        <v>10833</v>
      </c>
      <c r="F695" s="48">
        <v>1469151</v>
      </c>
      <c r="G695" s="48">
        <v>86713</v>
      </c>
      <c r="H695" s="48">
        <v>167084</v>
      </c>
      <c r="I695" s="49">
        <v>6069549</v>
      </c>
    </row>
    <row r="696" spans="1:9" s="96" customFormat="1" ht="14.1" customHeight="1" x14ac:dyDescent="0.2">
      <c r="A696" s="37">
        <v>4442</v>
      </c>
      <c r="B696" s="54" t="s">
        <v>407</v>
      </c>
      <c r="C696" s="37">
        <v>3113</v>
      </c>
      <c r="D696" s="114">
        <v>2428575</v>
      </c>
      <c r="E696" s="32">
        <v>5000</v>
      </c>
      <c r="F696" s="32">
        <v>822548</v>
      </c>
      <c r="G696" s="32">
        <v>48571</v>
      </c>
      <c r="H696" s="32">
        <v>107600</v>
      </c>
      <c r="I696" s="59">
        <v>3412294</v>
      </c>
    </row>
    <row r="697" spans="1:9" s="96" customFormat="1" ht="14.1" customHeight="1" x14ac:dyDescent="0.2">
      <c r="A697" s="37">
        <v>4442</v>
      </c>
      <c r="B697" s="54" t="s">
        <v>407</v>
      </c>
      <c r="C697" s="37">
        <v>3141</v>
      </c>
      <c r="D697" s="114">
        <v>194030</v>
      </c>
      <c r="E697" s="32">
        <v>667</v>
      </c>
      <c r="F697" s="32">
        <v>65807</v>
      </c>
      <c r="G697" s="32">
        <v>3881</v>
      </c>
      <c r="H697" s="32">
        <v>2281</v>
      </c>
      <c r="I697" s="59">
        <v>266666</v>
      </c>
    </row>
    <row r="698" spans="1:9" s="96" customFormat="1" ht="14.1" customHeight="1" x14ac:dyDescent="0.2">
      <c r="A698" s="37">
        <v>4442</v>
      </c>
      <c r="B698" s="54" t="s">
        <v>407</v>
      </c>
      <c r="C698" s="37">
        <v>3143</v>
      </c>
      <c r="D698" s="114">
        <v>225981</v>
      </c>
      <c r="E698" s="32">
        <v>2000</v>
      </c>
      <c r="F698" s="32">
        <v>77058</v>
      </c>
      <c r="G698" s="32">
        <v>4520</v>
      </c>
      <c r="H698" s="32">
        <v>445</v>
      </c>
      <c r="I698" s="59">
        <v>310004</v>
      </c>
    </row>
    <row r="699" spans="1:9" s="96" customFormat="1" ht="14.1" customHeight="1" x14ac:dyDescent="0.2">
      <c r="A699" s="33">
        <v>4442</v>
      </c>
      <c r="B699" s="55" t="s">
        <v>408</v>
      </c>
      <c r="C699" s="45"/>
      <c r="D699" s="121">
        <v>2848586</v>
      </c>
      <c r="E699" s="48">
        <v>7667</v>
      </c>
      <c r="F699" s="48">
        <v>965413</v>
      </c>
      <c r="G699" s="48">
        <v>56972</v>
      </c>
      <c r="H699" s="48">
        <v>110326</v>
      </c>
      <c r="I699" s="49">
        <v>3988964</v>
      </c>
    </row>
    <row r="700" spans="1:9" s="96" customFormat="1" ht="14.1" customHeight="1" x14ac:dyDescent="0.2">
      <c r="A700" s="37">
        <v>4436</v>
      </c>
      <c r="B700" s="54" t="s">
        <v>409</v>
      </c>
      <c r="C700" s="37">
        <v>3113</v>
      </c>
      <c r="D700" s="114">
        <v>3617035</v>
      </c>
      <c r="E700" s="32">
        <v>16667</v>
      </c>
      <c r="F700" s="32">
        <v>1228191</v>
      </c>
      <c r="G700" s="32">
        <v>72341</v>
      </c>
      <c r="H700" s="32">
        <v>172200</v>
      </c>
      <c r="I700" s="59">
        <v>5106434</v>
      </c>
    </row>
    <row r="701" spans="1:9" s="96" customFormat="1" ht="14.1" customHeight="1" x14ac:dyDescent="0.2">
      <c r="A701" s="37">
        <v>4436</v>
      </c>
      <c r="B701" s="54" t="s">
        <v>409</v>
      </c>
      <c r="C701" s="37">
        <v>3141</v>
      </c>
      <c r="D701" s="114">
        <v>235619</v>
      </c>
      <c r="E701" s="32">
        <v>0</v>
      </c>
      <c r="F701" s="32">
        <v>79639</v>
      </c>
      <c r="G701" s="32">
        <v>4712</v>
      </c>
      <c r="H701" s="32">
        <v>2900</v>
      </c>
      <c r="I701" s="59">
        <v>322870</v>
      </c>
    </row>
    <row r="702" spans="1:9" s="96" customFormat="1" ht="14.1" customHeight="1" x14ac:dyDescent="0.2">
      <c r="A702" s="37">
        <v>4436</v>
      </c>
      <c r="B702" s="54" t="s">
        <v>409</v>
      </c>
      <c r="C702" s="37">
        <v>3143</v>
      </c>
      <c r="D702" s="114">
        <v>371421</v>
      </c>
      <c r="E702" s="32">
        <v>1667</v>
      </c>
      <c r="F702" s="32">
        <v>126104</v>
      </c>
      <c r="G702" s="32">
        <v>7428</v>
      </c>
      <c r="H702" s="32">
        <v>640</v>
      </c>
      <c r="I702" s="59">
        <v>507260</v>
      </c>
    </row>
    <row r="703" spans="1:9" s="96" customFormat="1" ht="14.1" customHeight="1" x14ac:dyDescent="0.2">
      <c r="A703" s="33">
        <v>4436</v>
      </c>
      <c r="B703" s="55" t="s">
        <v>410</v>
      </c>
      <c r="C703" s="45"/>
      <c r="D703" s="121">
        <v>4224075</v>
      </c>
      <c r="E703" s="48">
        <v>18334</v>
      </c>
      <c r="F703" s="48">
        <v>1433934</v>
      </c>
      <c r="G703" s="48">
        <v>84481</v>
      </c>
      <c r="H703" s="48">
        <v>175740</v>
      </c>
      <c r="I703" s="49">
        <v>5936564</v>
      </c>
    </row>
    <row r="704" spans="1:9" s="96" customFormat="1" ht="14.1" customHeight="1" x14ac:dyDescent="0.2">
      <c r="A704" s="37">
        <v>4454</v>
      </c>
      <c r="B704" s="54" t="s">
        <v>411</v>
      </c>
      <c r="C704" s="37">
        <v>3113</v>
      </c>
      <c r="D704" s="114">
        <v>3415890</v>
      </c>
      <c r="E704" s="32">
        <v>4167</v>
      </c>
      <c r="F704" s="32">
        <v>1155979</v>
      </c>
      <c r="G704" s="32">
        <v>68318</v>
      </c>
      <c r="H704" s="32">
        <v>158950</v>
      </c>
      <c r="I704" s="59">
        <v>4803304</v>
      </c>
    </row>
    <row r="705" spans="1:9" s="96" customFormat="1" ht="14.1" customHeight="1" x14ac:dyDescent="0.2">
      <c r="A705" s="37">
        <v>4454</v>
      </c>
      <c r="B705" s="54" t="s">
        <v>411</v>
      </c>
      <c r="C705" s="37">
        <v>3141</v>
      </c>
      <c r="D705" s="114">
        <v>350063</v>
      </c>
      <c r="E705" s="32">
        <v>0</v>
      </c>
      <c r="F705" s="32">
        <v>118321</v>
      </c>
      <c r="G705" s="32">
        <v>7001</v>
      </c>
      <c r="H705" s="32">
        <v>4756</v>
      </c>
      <c r="I705" s="59">
        <v>480141</v>
      </c>
    </row>
    <row r="706" spans="1:9" s="96" customFormat="1" ht="14.1" customHeight="1" x14ac:dyDescent="0.2">
      <c r="A706" s="37">
        <v>4454</v>
      </c>
      <c r="B706" s="54" t="s">
        <v>411</v>
      </c>
      <c r="C706" s="37">
        <v>3143</v>
      </c>
      <c r="D706" s="114">
        <v>302588</v>
      </c>
      <c r="E706" s="32">
        <v>5500</v>
      </c>
      <c r="F706" s="32">
        <v>104133</v>
      </c>
      <c r="G706" s="32">
        <v>6051</v>
      </c>
      <c r="H706" s="32">
        <v>600</v>
      </c>
      <c r="I706" s="59">
        <v>418872</v>
      </c>
    </row>
    <row r="707" spans="1:9" s="96" customFormat="1" ht="14.1" customHeight="1" x14ac:dyDescent="0.2">
      <c r="A707" s="33">
        <v>4454</v>
      </c>
      <c r="B707" s="55" t="s">
        <v>412</v>
      </c>
      <c r="C707" s="45"/>
      <c r="D707" s="121">
        <v>4068541</v>
      </c>
      <c r="E707" s="48">
        <v>9667</v>
      </c>
      <c r="F707" s="48">
        <v>1378433</v>
      </c>
      <c r="G707" s="48">
        <v>81370</v>
      </c>
      <c r="H707" s="48">
        <v>164306</v>
      </c>
      <c r="I707" s="49">
        <v>5702317</v>
      </c>
    </row>
    <row r="708" spans="1:9" s="96" customFormat="1" ht="14.1" customHeight="1" x14ac:dyDescent="0.2">
      <c r="A708" s="37">
        <v>4479</v>
      </c>
      <c r="B708" s="54" t="s">
        <v>413</v>
      </c>
      <c r="C708" s="37">
        <v>3111</v>
      </c>
      <c r="D708" s="114">
        <v>196761</v>
      </c>
      <c r="E708" s="32">
        <v>0</v>
      </c>
      <c r="F708" s="32">
        <v>66505</v>
      </c>
      <c r="G708" s="32">
        <v>3935</v>
      </c>
      <c r="H708" s="32">
        <v>2917</v>
      </c>
      <c r="I708" s="59">
        <v>270118</v>
      </c>
    </row>
    <row r="709" spans="1:9" s="96" customFormat="1" ht="14.1" customHeight="1" x14ac:dyDescent="0.2">
      <c r="A709" s="37">
        <v>4479</v>
      </c>
      <c r="B709" s="54" t="s">
        <v>413</v>
      </c>
      <c r="C709" s="37">
        <v>3114</v>
      </c>
      <c r="D709" s="114">
        <v>5071372</v>
      </c>
      <c r="E709" s="32">
        <v>0</v>
      </c>
      <c r="F709" s="32">
        <v>1714124</v>
      </c>
      <c r="G709" s="32">
        <v>101428</v>
      </c>
      <c r="H709" s="32">
        <v>108283</v>
      </c>
      <c r="I709" s="59">
        <v>6995207</v>
      </c>
    </row>
    <row r="710" spans="1:9" s="96" customFormat="1" ht="14.1" customHeight="1" x14ac:dyDescent="0.2">
      <c r="A710" s="37">
        <v>4479</v>
      </c>
      <c r="B710" s="54" t="s">
        <v>413</v>
      </c>
      <c r="C710" s="37">
        <v>3124</v>
      </c>
      <c r="D710" s="114">
        <v>426069</v>
      </c>
      <c r="E710" s="32">
        <v>0</v>
      </c>
      <c r="F710" s="32">
        <v>144011</v>
      </c>
      <c r="G710" s="32">
        <v>8521</v>
      </c>
      <c r="H710" s="32">
        <v>4933</v>
      </c>
      <c r="I710" s="59">
        <v>583534</v>
      </c>
    </row>
    <row r="711" spans="1:9" s="96" customFormat="1" ht="14.1" customHeight="1" x14ac:dyDescent="0.2">
      <c r="A711" s="37">
        <v>4479</v>
      </c>
      <c r="B711" s="54" t="s">
        <v>413</v>
      </c>
      <c r="C711" s="37">
        <v>3141</v>
      </c>
      <c r="D711" s="114">
        <v>184890</v>
      </c>
      <c r="E711" s="32">
        <v>0</v>
      </c>
      <c r="F711" s="32">
        <v>62492</v>
      </c>
      <c r="G711" s="32">
        <v>3697</v>
      </c>
      <c r="H711" s="32">
        <v>1641</v>
      </c>
      <c r="I711" s="59">
        <v>252720</v>
      </c>
    </row>
    <row r="712" spans="1:9" s="96" customFormat="1" ht="14.1" customHeight="1" x14ac:dyDescent="0.2">
      <c r="A712" s="37">
        <v>4479</v>
      </c>
      <c r="B712" s="54" t="s">
        <v>413</v>
      </c>
      <c r="C712" s="37">
        <v>3143</v>
      </c>
      <c r="D712" s="114">
        <v>310509</v>
      </c>
      <c r="E712" s="32">
        <v>0</v>
      </c>
      <c r="F712" s="32">
        <v>104952</v>
      </c>
      <c r="G712" s="32">
        <v>6210</v>
      </c>
      <c r="H712" s="32">
        <v>300</v>
      </c>
      <c r="I712" s="59">
        <v>421971</v>
      </c>
    </row>
    <row r="713" spans="1:9" s="96" customFormat="1" ht="14.1" customHeight="1" x14ac:dyDescent="0.2">
      <c r="A713" s="33">
        <v>4479</v>
      </c>
      <c r="B713" s="55" t="s">
        <v>414</v>
      </c>
      <c r="C713" s="45"/>
      <c r="D713" s="121">
        <v>6189601</v>
      </c>
      <c r="E713" s="48">
        <v>0</v>
      </c>
      <c r="F713" s="48">
        <v>2092084</v>
      </c>
      <c r="G713" s="48">
        <v>123791</v>
      </c>
      <c r="H713" s="48">
        <v>118074</v>
      </c>
      <c r="I713" s="49">
        <v>8523550</v>
      </c>
    </row>
    <row r="714" spans="1:9" s="96" customFormat="1" ht="14.1" customHeight="1" x14ac:dyDescent="0.2">
      <c r="A714" s="37">
        <v>4473</v>
      </c>
      <c r="B714" s="54" t="s">
        <v>415</v>
      </c>
      <c r="C714" s="37">
        <v>3231</v>
      </c>
      <c r="D714" s="114">
        <v>3728559</v>
      </c>
      <c r="E714" s="32">
        <v>-34667</v>
      </c>
      <c r="F714" s="32">
        <v>1248536</v>
      </c>
      <c r="G714" s="32">
        <v>74571</v>
      </c>
      <c r="H714" s="32">
        <v>15165</v>
      </c>
      <c r="I714" s="59">
        <v>5032164</v>
      </c>
    </row>
    <row r="715" spans="1:9" s="96" customFormat="1" ht="14.1" customHeight="1" x14ac:dyDescent="0.2">
      <c r="A715" s="33">
        <v>4473</v>
      </c>
      <c r="B715" s="55" t="s">
        <v>416</v>
      </c>
      <c r="C715" s="45"/>
      <c r="D715" s="140">
        <v>3728559</v>
      </c>
      <c r="E715" s="52">
        <v>-34667</v>
      </c>
      <c r="F715" s="52">
        <v>1248536</v>
      </c>
      <c r="G715" s="52">
        <v>74571</v>
      </c>
      <c r="H715" s="52">
        <v>15165</v>
      </c>
      <c r="I715" s="53">
        <v>5032164</v>
      </c>
    </row>
    <row r="716" spans="1:9" s="96" customFormat="1" ht="14.1" customHeight="1" x14ac:dyDescent="0.2">
      <c r="A716" s="37">
        <v>4485</v>
      </c>
      <c r="B716" s="54" t="s">
        <v>417</v>
      </c>
      <c r="C716" s="37">
        <v>3111</v>
      </c>
      <c r="D716" s="114">
        <v>365065</v>
      </c>
      <c r="E716" s="32">
        <v>15000</v>
      </c>
      <c r="F716" s="32">
        <v>128462</v>
      </c>
      <c r="G716" s="32">
        <v>7301</v>
      </c>
      <c r="H716" s="32">
        <v>3383</v>
      </c>
      <c r="I716" s="59">
        <v>519211</v>
      </c>
    </row>
    <row r="717" spans="1:9" s="96" customFormat="1" ht="14.1" customHeight="1" x14ac:dyDescent="0.2">
      <c r="A717" s="37">
        <v>4485</v>
      </c>
      <c r="B717" s="54" t="s">
        <v>417</v>
      </c>
      <c r="C717" s="37">
        <v>3141</v>
      </c>
      <c r="D717" s="114">
        <v>95909</v>
      </c>
      <c r="E717" s="32">
        <v>0</v>
      </c>
      <c r="F717" s="32">
        <v>32417</v>
      </c>
      <c r="G717" s="32">
        <v>1918</v>
      </c>
      <c r="H717" s="32">
        <v>556</v>
      </c>
      <c r="I717" s="59">
        <v>130800</v>
      </c>
    </row>
    <row r="718" spans="1:9" s="96" customFormat="1" ht="14.1" customHeight="1" x14ac:dyDescent="0.2">
      <c r="A718" s="33">
        <v>4485</v>
      </c>
      <c r="B718" s="55" t="s">
        <v>418</v>
      </c>
      <c r="C718" s="45"/>
      <c r="D718" s="139">
        <v>460974</v>
      </c>
      <c r="E718" s="50">
        <v>15000</v>
      </c>
      <c r="F718" s="50">
        <v>160879</v>
      </c>
      <c r="G718" s="50">
        <v>9219</v>
      </c>
      <c r="H718" s="50">
        <v>3939</v>
      </c>
      <c r="I718" s="51">
        <v>650011</v>
      </c>
    </row>
    <row r="719" spans="1:9" s="96" customFormat="1" ht="14.1" customHeight="1" x14ac:dyDescent="0.2">
      <c r="A719" s="37">
        <v>4435</v>
      </c>
      <c r="B719" s="54" t="s">
        <v>419</v>
      </c>
      <c r="C719" s="37">
        <v>3111</v>
      </c>
      <c r="D719" s="114">
        <v>362831</v>
      </c>
      <c r="E719" s="32">
        <v>3333</v>
      </c>
      <c r="F719" s="32">
        <v>123764</v>
      </c>
      <c r="G719" s="32">
        <v>7257</v>
      </c>
      <c r="H719" s="32">
        <v>5250</v>
      </c>
      <c r="I719" s="59">
        <v>502435</v>
      </c>
    </row>
    <row r="720" spans="1:9" s="96" customFormat="1" ht="14.1" customHeight="1" x14ac:dyDescent="0.2">
      <c r="A720" s="37">
        <v>4435</v>
      </c>
      <c r="B720" s="54" t="s">
        <v>419</v>
      </c>
      <c r="C720" s="37">
        <v>3117</v>
      </c>
      <c r="D720" s="114">
        <v>740786</v>
      </c>
      <c r="E720" s="32">
        <v>4167</v>
      </c>
      <c r="F720" s="32">
        <v>251794</v>
      </c>
      <c r="G720" s="32">
        <v>14816</v>
      </c>
      <c r="H720" s="32">
        <v>29000</v>
      </c>
      <c r="I720" s="59">
        <v>1040563</v>
      </c>
    </row>
    <row r="721" spans="1:9" s="96" customFormat="1" ht="14.1" customHeight="1" x14ac:dyDescent="0.2">
      <c r="A721" s="37">
        <v>4435</v>
      </c>
      <c r="B721" s="54" t="s">
        <v>419</v>
      </c>
      <c r="C721" s="37">
        <v>3141</v>
      </c>
      <c r="D721" s="114">
        <v>126731</v>
      </c>
      <c r="E721" s="32">
        <v>1667</v>
      </c>
      <c r="F721" s="32">
        <v>43398</v>
      </c>
      <c r="G721" s="32">
        <v>2535</v>
      </c>
      <c r="H721" s="32">
        <v>1018</v>
      </c>
      <c r="I721" s="59">
        <v>175349</v>
      </c>
    </row>
    <row r="722" spans="1:9" s="96" customFormat="1" ht="14.1" customHeight="1" x14ac:dyDescent="0.2">
      <c r="A722" s="37">
        <v>4435</v>
      </c>
      <c r="B722" s="54" t="s">
        <v>419</v>
      </c>
      <c r="C722" s="37">
        <v>3143</v>
      </c>
      <c r="D722" s="114">
        <v>67479</v>
      </c>
      <c r="E722" s="32">
        <v>833</v>
      </c>
      <c r="F722" s="32">
        <v>23089</v>
      </c>
      <c r="G722" s="32">
        <v>1349</v>
      </c>
      <c r="H722" s="32">
        <v>145</v>
      </c>
      <c r="I722" s="59">
        <v>92895</v>
      </c>
    </row>
    <row r="723" spans="1:9" s="96" customFormat="1" ht="14.1" customHeight="1" x14ac:dyDescent="0.2">
      <c r="A723" s="33">
        <v>4435</v>
      </c>
      <c r="B723" s="55" t="s">
        <v>420</v>
      </c>
      <c r="C723" s="45"/>
      <c r="D723" s="121">
        <v>1297827</v>
      </c>
      <c r="E723" s="48">
        <v>10000</v>
      </c>
      <c r="F723" s="48">
        <v>442045</v>
      </c>
      <c r="G723" s="48">
        <v>25957</v>
      </c>
      <c r="H723" s="48">
        <v>35413</v>
      </c>
      <c r="I723" s="49">
        <v>1811242</v>
      </c>
    </row>
    <row r="724" spans="1:9" s="96" customFormat="1" ht="14.1" customHeight="1" x14ac:dyDescent="0.2">
      <c r="A724" s="37">
        <v>4412</v>
      </c>
      <c r="B724" s="54" t="s">
        <v>421</v>
      </c>
      <c r="C724" s="37">
        <v>3111</v>
      </c>
      <c r="D724" s="114">
        <v>449892</v>
      </c>
      <c r="E724" s="32">
        <v>0</v>
      </c>
      <c r="F724" s="32">
        <v>152063</v>
      </c>
      <c r="G724" s="32">
        <v>8997</v>
      </c>
      <c r="H724" s="32">
        <v>6417</v>
      </c>
      <c r="I724" s="59">
        <v>617369</v>
      </c>
    </row>
    <row r="725" spans="1:9" s="96" customFormat="1" ht="14.1" customHeight="1" x14ac:dyDescent="0.2">
      <c r="A725" s="37">
        <v>4412</v>
      </c>
      <c r="B725" s="54" t="s">
        <v>421</v>
      </c>
      <c r="C725" s="37">
        <v>3141</v>
      </c>
      <c r="D725" s="114">
        <v>83024</v>
      </c>
      <c r="E725" s="32">
        <v>0</v>
      </c>
      <c r="F725" s="32">
        <v>28062</v>
      </c>
      <c r="G725" s="32">
        <v>1660</v>
      </c>
      <c r="H725" s="32">
        <v>532</v>
      </c>
      <c r="I725" s="59">
        <v>113278</v>
      </c>
    </row>
    <row r="726" spans="1:9" s="96" customFormat="1" ht="14.1" customHeight="1" x14ac:dyDescent="0.2">
      <c r="A726" s="33">
        <v>4412</v>
      </c>
      <c r="B726" s="55" t="s">
        <v>422</v>
      </c>
      <c r="C726" s="45"/>
      <c r="D726" s="139">
        <v>532916</v>
      </c>
      <c r="E726" s="50">
        <v>0</v>
      </c>
      <c r="F726" s="50">
        <v>180125</v>
      </c>
      <c r="G726" s="50">
        <v>10657</v>
      </c>
      <c r="H726" s="50">
        <v>6949</v>
      </c>
      <c r="I726" s="51">
        <v>730647</v>
      </c>
    </row>
    <row r="727" spans="1:9" s="96" customFormat="1" ht="14.1" customHeight="1" x14ac:dyDescent="0.2">
      <c r="A727" s="37">
        <v>4413</v>
      </c>
      <c r="B727" s="54" t="s">
        <v>423</v>
      </c>
      <c r="C727" s="37">
        <v>3111</v>
      </c>
      <c r="D727" s="114">
        <v>1030404</v>
      </c>
      <c r="E727" s="32">
        <v>0</v>
      </c>
      <c r="F727" s="32">
        <v>348276</v>
      </c>
      <c r="G727" s="32">
        <v>20608</v>
      </c>
      <c r="H727" s="32">
        <v>11550</v>
      </c>
      <c r="I727" s="59">
        <v>1410838</v>
      </c>
    </row>
    <row r="728" spans="1:9" s="96" customFormat="1" ht="14.1" customHeight="1" x14ac:dyDescent="0.2">
      <c r="A728" s="37">
        <v>4413</v>
      </c>
      <c r="B728" s="54" t="s">
        <v>423</v>
      </c>
      <c r="C728" s="37">
        <v>3141</v>
      </c>
      <c r="D728" s="114">
        <v>170260</v>
      </c>
      <c r="E728" s="32">
        <v>0</v>
      </c>
      <c r="F728" s="32">
        <v>57548</v>
      </c>
      <c r="G728" s="32">
        <v>3405</v>
      </c>
      <c r="H728" s="32">
        <v>1295</v>
      </c>
      <c r="I728" s="59">
        <v>232508</v>
      </c>
    </row>
    <row r="729" spans="1:9" s="96" customFormat="1" ht="14.1" customHeight="1" x14ac:dyDescent="0.2">
      <c r="A729" s="37">
        <v>4413</v>
      </c>
      <c r="B729" s="54" t="s">
        <v>423</v>
      </c>
      <c r="C729" s="37">
        <v>3143</v>
      </c>
      <c r="D729" s="114">
        <v>141528</v>
      </c>
      <c r="E729" s="32">
        <v>0</v>
      </c>
      <c r="F729" s="32">
        <v>47836</v>
      </c>
      <c r="G729" s="32">
        <v>2831</v>
      </c>
      <c r="H729" s="32">
        <v>175</v>
      </c>
      <c r="I729" s="59">
        <v>192370</v>
      </c>
    </row>
    <row r="730" spans="1:9" s="96" customFormat="1" ht="14.1" customHeight="1" x14ac:dyDescent="0.2">
      <c r="A730" s="33">
        <v>4413</v>
      </c>
      <c r="B730" s="55" t="s">
        <v>424</v>
      </c>
      <c r="C730" s="45"/>
      <c r="D730" s="121">
        <v>1342192</v>
      </c>
      <c r="E730" s="48">
        <v>0</v>
      </c>
      <c r="F730" s="48">
        <v>453660</v>
      </c>
      <c r="G730" s="48">
        <v>26844</v>
      </c>
      <c r="H730" s="48">
        <v>13020</v>
      </c>
      <c r="I730" s="49">
        <v>1835716</v>
      </c>
    </row>
    <row r="731" spans="1:9" s="96" customFormat="1" ht="14.1" customHeight="1" x14ac:dyDescent="0.2">
      <c r="A731" s="37">
        <v>4429</v>
      </c>
      <c r="B731" s="54" t="s">
        <v>425</v>
      </c>
      <c r="C731" s="37">
        <v>3111</v>
      </c>
      <c r="D731" s="114">
        <v>166575</v>
      </c>
      <c r="E731" s="32">
        <v>0</v>
      </c>
      <c r="F731" s="32">
        <v>56302</v>
      </c>
      <c r="G731" s="32">
        <v>3331</v>
      </c>
      <c r="H731" s="32">
        <v>2100</v>
      </c>
      <c r="I731" s="59">
        <v>228308</v>
      </c>
    </row>
    <row r="732" spans="1:9" s="96" customFormat="1" ht="14.1" customHeight="1" x14ac:dyDescent="0.2">
      <c r="A732" s="37">
        <v>4429</v>
      </c>
      <c r="B732" s="54" t="s">
        <v>425</v>
      </c>
      <c r="C732" s="37">
        <v>3117</v>
      </c>
      <c r="D732" s="114">
        <v>447363</v>
      </c>
      <c r="E732" s="32">
        <v>3333</v>
      </c>
      <c r="F732" s="32">
        <v>152335</v>
      </c>
      <c r="G732" s="32">
        <v>8947</v>
      </c>
      <c r="H732" s="32">
        <v>18000</v>
      </c>
      <c r="I732" s="59">
        <v>629978</v>
      </c>
    </row>
    <row r="733" spans="1:9" s="96" customFormat="1" ht="14.1" customHeight="1" x14ac:dyDescent="0.2">
      <c r="A733" s="37">
        <v>4429</v>
      </c>
      <c r="B733" s="54" t="s">
        <v>425</v>
      </c>
      <c r="C733" s="37">
        <v>3141</v>
      </c>
      <c r="D733" s="114">
        <v>82877</v>
      </c>
      <c r="E733" s="32">
        <v>0</v>
      </c>
      <c r="F733" s="32">
        <v>28012</v>
      </c>
      <c r="G733" s="32">
        <v>1657</v>
      </c>
      <c r="H733" s="32">
        <v>522</v>
      </c>
      <c r="I733" s="59">
        <v>113068</v>
      </c>
    </row>
    <row r="734" spans="1:9" s="96" customFormat="1" ht="14.1" customHeight="1" x14ac:dyDescent="0.2">
      <c r="A734" s="37">
        <v>4429</v>
      </c>
      <c r="B734" s="54" t="s">
        <v>425</v>
      </c>
      <c r="C734" s="37">
        <v>3143</v>
      </c>
      <c r="D734" s="114">
        <v>108742</v>
      </c>
      <c r="E734" s="32">
        <v>0</v>
      </c>
      <c r="F734" s="32">
        <v>36754</v>
      </c>
      <c r="G734" s="32">
        <v>2174</v>
      </c>
      <c r="H734" s="32">
        <v>150</v>
      </c>
      <c r="I734" s="59">
        <v>147820</v>
      </c>
    </row>
    <row r="735" spans="1:9" s="96" customFormat="1" ht="14.1" customHeight="1" x14ac:dyDescent="0.2">
      <c r="A735" s="33">
        <v>4429</v>
      </c>
      <c r="B735" s="55" t="s">
        <v>426</v>
      </c>
      <c r="C735" s="45"/>
      <c r="D735" s="121">
        <v>805557</v>
      </c>
      <c r="E735" s="48">
        <v>3333</v>
      </c>
      <c r="F735" s="48">
        <v>273403</v>
      </c>
      <c r="G735" s="48">
        <v>16109</v>
      </c>
      <c r="H735" s="48">
        <v>20772</v>
      </c>
      <c r="I735" s="49">
        <v>1119174</v>
      </c>
    </row>
    <row r="736" spans="1:9" s="96" customFormat="1" ht="14.1" customHeight="1" x14ac:dyDescent="0.2">
      <c r="A736" s="37">
        <v>4452</v>
      </c>
      <c r="B736" s="54" t="s">
        <v>427</v>
      </c>
      <c r="C736" s="37">
        <v>3113</v>
      </c>
      <c r="D736" s="114">
        <v>3632467</v>
      </c>
      <c r="E736" s="32">
        <v>5000</v>
      </c>
      <c r="F736" s="32">
        <v>1229464</v>
      </c>
      <c r="G736" s="32">
        <v>72649</v>
      </c>
      <c r="H736" s="32">
        <v>174817</v>
      </c>
      <c r="I736" s="59">
        <v>5114397</v>
      </c>
    </row>
    <row r="737" spans="1:9" s="96" customFormat="1" ht="14.1" customHeight="1" x14ac:dyDescent="0.2">
      <c r="A737" s="37">
        <v>4452</v>
      </c>
      <c r="B737" s="54" t="s">
        <v>427</v>
      </c>
      <c r="C737" s="37">
        <v>3141</v>
      </c>
      <c r="D737" s="114">
        <v>248687</v>
      </c>
      <c r="E737" s="32">
        <v>0</v>
      </c>
      <c r="F737" s="32">
        <v>84056</v>
      </c>
      <c r="G737" s="32">
        <v>4974</v>
      </c>
      <c r="H737" s="32">
        <v>3103</v>
      </c>
      <c r="I737" s="59">
        <v>340820</v>
      </c>
    </row>
    <row r="738" spans="1:9" s="96" customFormat="1" ht="14.1" customHeight="1" x14ac:dyDescent="0.2">
      <c r="A738" s="37">
        <v>4452</v>
      </c>
      <c r="B738" s="54" t="s">
        <v>427</v>
      </c>
      <c r="C738" s="37">
        <v>3143</v>
      </c>
      <c r="D738" s="114">
        <v>209847</v>
      </c>
      <c r="E738" s="32">
        <v>0</v>
      </c>
      <c r="F738" s="32">
        <v>70928</v>
      </c>
      <c r="G738" s="32">
        <v>4197</v>
      </c>
      <c r="H738" s="32">
        <v>415</v>
      </c>
      <c r="I738" s="59">
        <v>285387</v>
      </c>
    </row>
    <row r="739" spans="1:9" s="96" customFormat="1" ht="14.1" customHeight="1" x14ac:dyDescent="0.2">
      <c r="A739" s="33">
        <v>4452</v>
      </c>
      <c r="B739" s="55" t="s">
        <v>428</v>
      </c>
      <c r="C739" s="45"/>
      <c r="D739" s="121">
        <v>4091001</v>
      </c>
      <c r="E739" s="48">
        <v>5000</v>
      </c>
      <c r="F739" s="48">
        <v>1384448</v>
      </c>
      <c r="G739" s="48">
        <v>81820</v>
      </c>
      <c r="H739" s="48">
        <v>178335</v>
      </c>
      <c r="I739" s="49">
        <v>5740604</v>
      </c>
    </row>
    <row r="740" spans="1:9" s="96" customFormat="1" ht="14.1" customHeight="1" x14ac:dyDescent="0.2">
      <c r="A740" s="37">
        <v>4468</v>
      </c>
      <c r="B740" s="54" t="s">
        <v>429</v>
      </c>
      <c r="C740" s="37">
        <v>3231</v>
      </c>
      <c r="D740" s="114">
        <v>655519</v>
      </c>
      <c r="E740" s="32">
        <v>12433</v>
      </c>
      <c r="F740" s="32">
        <v>225767</v>
      </c>
      <c r="G740" s="32">
        <v>13110</v>
      </c>
      <c r="H740" s="32">
        <v>3063</v>
      </c>
      <c r="I740" s="59">
        <v>909892</v>
      </c>
    </row>
    <row r="741" spans="1:9" s="96" customFormat="1" ht="14.1" customHeight="1" x14ac:dyDescent="0.2">
      <c r="A741" s="33">
        <v>4468</v>
      </c>
      <c r="B741" s="55" t="s">
        <v>430</v>
      </c>
      <c r="C741" s="45"/>
      <c r="D741" s="140">
        <v>655519</v>
      </c>
      <c r="E741" s="52">
        <v>12433</v>
      </c>
      <c r="F741" s="52">
        <v>225767</v>
      </c>
      <c r="G741" s="52">
        <v>13110</v>
      </c>
      <c r="H741" s="52">
        <v>3063</v>
      </c>
      <c r="I741" s="53">
        <v>909892</v>
      </c>
    </row>
    <row r="742" spans="1:9" s="96" customFormat="1" ht="14.1" customHeight="1" x14ac:dyDescent="0.2">
      <c r="A742" s="37">
        <v>4414</v>
      </c>
      <c r="B742" s="54" t="s">
        <v>431</v>
      </c>
      <c r="C742" s="37">
        <v>3111</v>
      </c>
      <c r="D742" s="114">
        <v>685827</v>
      </c>
      <c r="E742" s="32">
        <v>5000</v>
      </c>
      <c r="F742" s="32">
        <v>233500</v>
      </c>
      <c r="G742" s="32">
        <v>13716</v>
      </c>
      <c r="H742" s="32">
        <v>7933</v>
      </c>
      <c r="I742" s="59">
        <v>945976</v>
      </c>
    </row>
    <row r="743" spans="1:9" s="96" customFormat="1" ht="14.1" customHeight="1" x14ac:dyDescent="0.2">
      <c r="A743" s="37">
        <v>4414</v>
      </c>
      <c r="B743" s="54" t="s">
        <v>431</v>
      </c>
      <c r="C743" s="37">
        <v>3141</v>
      </c>
      <c r="D743" s="114">
        <v>38311</v>
      </c>
      <c r="E743" s="32">
        <v>0</v>
      </c>
      <c r="F743" s="32">
        <v>12949</v>
      </c>
      <c r="G743" s="32">
        <v>766</v>
      </c>
      <c r="H743" s="32">
        <v>431</v>
      </c>
      <c r="I743" s="59">
        <v>52457</v>
      </c>
    </row>
    <row r="744" spans="1:9" s="96" customFormat="1" ht="14.1" customHeight="1" x14ac:dyDescent="0.2">
      <c r="A744" s="33">
        <v>4414</v>
      </c>
      <c r="B744" s="55" t="s">
        <v>432</v>
      </c>
      <c r="C744" s="45"/>
      <c r="D744" s="139">
        <v>724138</v>
      </c>
      <c r="E744" s="50">
        <v>5000</v>
      </c>
      <c r="F744" s="50">
        <v>246449</v>
      </c>
      <c r="G744" s="50">
        <v>14482</v>
      </c>
      <c r="H744" s="50">
        <v>8364</v>
      </c>
      <c r="I744" s="51">
        <v>998433</v>
      </c>
    </row>
    <row r="745" spans="1:9" s="96" customFormat="1" ht="14.1" customHeight="1" x14ac:dyDescent="0.2">
      <c r="A745" s="37">
        <v>4444</v>
      </c>
      <c r="B745" s="54" t="s">
        <v>433</v>
      </c>
      <c r="C745" s="37">
        <v>3113</v>
      </c>
      <c r="D745" s="114">
        <v>1942639</v>
      </c>
      <c r="E745" s="32">
        <v>1667</v>
      </c>
      <c r="F745" s="32">
        <v>657175</v>
      </c>
      <c r="G745" s="32">
        <v>38852</v>
      </c>
      <c r="H745" s="32">
        <v>74017</v>
      </c>
      <c r="I745" s="59">
        <v>2714350</v>
      </c>
    </row>
    <row r="746" spans="1:9" s="96" customFormat="1" ht="14.1" customHeight="1" x14ac:dyDescent="0.2">
      <c r="A746" s="37">
        <v>4444</v>
      </c>
      <c r="B746" s="54" t="s">
        <v>433</v>
      </c>
      <c r="C746" s="37">
        <v>3141</v>
      </c>
      <c r="D746" s="114">
        <v>214780</v>
      </c>
      <c r="E746" s="32">
        <v>3333</v>
      </c>
      <c r="F746" s="32">
        <v>73722</v>
      </c>
      <c r="G746" s="32">
        <v>4296</v>
      </c>
      <c r="H746" s="32">
        <v>2219</v>
      </c>
      <c r="I746" s="59">
        <v>298350</v>
      </c>
    </row>
    <row r="747" spans="1:9" s="96" customFormat="1" ht="14.1" customHeight="1" x14ac:dyDescent="0.2">
      <c r="A747" s="37">
        <v>4444</v>
      </c>
      <c r="B747" s="54" t="s">
        <v>433</v>
      </c>
      <c r="C747" s="37">
        <v>3143</v>
      </c>
      <c r="D747" s="114">
        <v>210845</v>
      </c>
      <c r="E747" s="32">
        <v>-1667</v>
      </c>
      <c r="F747" s="32">
        <v>70702</v>
      </c>
      <c r="G747" s="32">
        <v>4217</v>
      </c>
      <c r="H747" s="32">
        <v>395</v>
      </c>
      <c r="I747" s="59">
        <v>284492</v>
      </c>
    </row>
    <row r="748" spans="1:9" s="96" customFormat="1" ht="14.1" customHeight="1" x14ac:dyDescent="0.2">
      <c r="A748" s="33">
        <v>4444</v>
      </c>
      <c r="B748" s="55" t="s">
        <v>434</v>
      </c>
      <c r="C748" s="45"/>
      <c r="D748" s="121">
        <v>2368264</v>
      </c>
      <c r="E748" s="48">
        <v>3333</v>
      </c>
      <c r="F748" s="48">
        <v>801599</v>
      </c>
      <c r="G748" s="48">
        <v>47365</v>
      </c>
      <c r="H748" s="48">
        <v>76631</v>
      </c>
      <c r="I748" s="49">
        <v>3297192</v>
      </c>
    </row>
    <row r="749" spans="1:9" s="96" customFormat="1" ht="14.1" customHeight="1" x14ac:dyDescent="0.2">
      <c r="A749" s="37">
        <v>4445</v>
      </c>
      <c r="B749" s="54" t="s">
        <v>435</v>
      </c>
      <c r="C749" s="37">
        <v>3111</v>
      </c>
      <c r="D749" s="114">
        <v>323243</v>
      </c>
      <c r="E749" s="32">
        <v>0</v>
      </c>
      <c r="F749" s="32">
        <v>109256</v>
      </c>
      <c r="G749" s="32">
        <v>6464</v>
      </c>
      <c r="H749" s="32">
        <v>3150</v>
      </c>
      <c r="I749" s="59">
        <v>442113</v>
      </c>
    </row>
    <row r="750" spans="1:9" s="96" customFormat="1" ht="14.1" customHeight="1" x14ac:dyDescent="0.2">
      <c r="A750" s="37">
        <v>4445</v>
      </c>
      <c r="B750" s="54" t="s">
        <v>435</v>
      </c>
      <c r="C750" s="37">
        <v>3117</v>
      </c>
      <c r="D750" s="114">
        <v>722783</v>
      </c>
      <c r="E750" s="32">
        <v>0</v>
      </c>
      <c r="F750" s="32">
        <v>244300</v>
      </c>
      <c r="G750" s="32">
        <v>14456</v>
      </c>
      <c r="H750" s="32">
        <v>25750</v>
      </c>
      <c r="I750" s="59">
        <v>1007289</v>
      </c>
    </row>
    <row r="751" spans="1:9" s="96" customFormat="1" ht="14.1" customHeight="1" x14ac:dyDescent="0.2">
      <c r="A751" s="37">
        <v>4445</v>
      </c>
      <c r="B751" s="54" t="s">
        <v>435</v>
      </c>
      <c r="C751" s="37">
        <v>3141</v>
      </c>
      <c r="D751" s="114">
        <v>107518</v>
      </c>
      <c r="E751" s="32">
        <v>0</v>
      </c>
      <c r="F751" s="32">
        <v>36341</v>
      </c>
      <c r="G751" s="32">
        <v>2150</v>
      </c>
      <c r="H751" s="32">
        <v>715</v>
      </c>
      <c r="I751" s="59">
        <v>146724</v>
      </c>
    </row>
    <row r="752" spans="1:9" s="96" customFormat="1" ht="14.1" customHeight="1" x14ac:dyDescent="0.2">
      <c r="A752" s="37">
        <v>4445</v>
      </c>
      <c r="B752" s="54" t="s">
        <v>435</v>
      </c>
      <c r="C752" s="37">
        <v>3143</v>
      </c>
      <c r="D752" s="114">
        <v>61789</v>
      </c>
      <c r="E752" s="32">
        <v>0</v>
      </c>
      <c r="F752" s="32">
        <v>20884</v>
      </c>
      <c r="G752" s="32">
        <v>1235</v>
      </c>
      <c r="H752" s="32">
        <v>225</v>
      </c>
      <c r="I752" s="59">
        <v>84133</v>
      </c>
    </row>
    <row r="753" spans="1:9" s="96" customFormat="1" ht="14.1" customHeight="1" x14ac:dyDescent="0.2">
      <c r="A753" s="33">
        <v>4445</v>
      </c>
      <c r="B753" s="55" t="s">
        <v>436</v>
      </c>
      <c r="C753" s="45"/>
      <c r="D753" s="121">
        <v>1215333</v>
      </c>
      <c r="E753" s="48">
        <v>0</v>
      </c>
      <c r="F753" s="48">
        <v>410781</v>
      </c>
      <c r="G753" s="48">
        <v>24305</v>
      </c>
      <c r="H753" s="48">
        <v>29840</v>
      </c>
      <c r="I753" s="49">
        <v>1680259</v>
      </c>
    </row>
    <row r="754" spans="1:9" s="96" customFormat="1" ht="14.1" customHeight="1" x14ac:dyDescent="0.2">
      <c r="A754" s="37">
        <v>4446</v>
      </c>
      <c r="B754" s="54" t="s">
        <v>437</v>
      </c>
      <c r="C754" s="37">
        <v>3111</v>
      </c>
      <c r="D754" s="114">
        <v>205927</v>
      </c>
      <c r="E754" s="32">
        <v>0</v>
      </c>
      <c r="F754" s="32">
        <v>69603</v>
      </c>
      <c r="G754" s="32">
        <v>4118</v>
      </c>
      <c r="H754" s="32">
        <v>2450</v>
      </c>
      <c r="I754" s="59">
        <v>282098</v>
      </c>
    </row>
    <row r="755" spans="1:9" s="96" customFormat="1" ht="14.1" customHeight="1" x14ac:dyDescent="0.2">
      <c r="A755" s="37">
        <v>4446</v>
      </c>
      <c r="B755" s="54" t="s">
        <v>437</v>
      </c>
      <c r="C755" s="37">
        <v>3117</v>
      </c>
      <c r="D755" s="114">
        <v>364586</v>
      </c>
      <c r="E755" s="32">
        <v>0</v>
      </c>
      <c r="F755" s="32">
        <v>123230</v>
      </c>
      <c r="G755" s="32">
        <v>7291</v>
      </c>
      <c r="H755" s="32">
        <v>13000</v>
      </c>
      <c r="I755" s="59">
        <v>508107</v>
      </c>
    </row>
    <row r="756" spans="1:9" s="96" customFormat="1" ht="14.1" customHeight="1" x14ac:dyDescent="0.2">
      <c r="A756" s="37">
        <v>4446</v>
      </c>
      <c r="B756" s="54" t="s">
        <v>437</v>
      </c>
      <c r="C756" s="37">
        <v>3141</v>
      </c>
      <c r="D756" s="114">
        <v>29596</v>
      </c>
      <c r="E756" s="32">
        <v>0</v>
      </c>
      <c r="F756" s="32">
        <v>10003</v>
      </c>
      <c r="G756" s="32">
        <v>592</v>
      </c>
      <c r="H756" s="32">
        <v>285</v>
      </c>
      <c r="I756" s="59">
        <v>40476</v>
      </c>
    </row>
    <row r="757" spans="1:9" s="96" customFormat="1" ht="14.1" customHeight="1" x14ac:dyDescent="0.2">
      <c r="A757" s="37">
        <v>4446</v>
      </c>
      <c r="B757" s="54" t="s">
        <v>437</v>
      </c>
      <c r="C757" s="37">
        <v>3143</v>
      </c>
      <c r="D757" s="114">
        <v>69122</v>
      </c>
      <c r="E757" s="32">
        <v>0</v>
      </c>
      <c r="F757" s="32">
        <v>23363</v>
      </c>
      <c r="G757" s="32">
        <v>1382</v>
      </c>
      <c r="H757" s="32">
        <v>110</v>
      </c>
      <c r="I757" s="59">
        <v>93977</v>
      </c>
    </row>
    <row r="758" spans="1:9" s="96" customFormat="1" ht="14.1" customHeight="1" x14ac:dyDescent="0.2">
      <c r="A758" s="33">
        <v>4446</v>
      </c>
      <c r="B758" s="55" t="s">
        <v>438</v>
      </c>
      <c r="C758" s="45"/>
      <c r="D758" s="121">
        <v>669231</v>
      </c>
      <c r="E758" s="48">
        <v>0</v>
      </c>
      <c r="F758" s="48">
        <v>226199</v>
      </c>
      <c r="G758" s="48">
        <v>13383</v>
      </c>
      <c r="H758" s="48">
        <v>15845</v>
      </c>
      <c r="I758" s="49">
        <v>924658</v>
      </c>
    </row>
    <row r="759" spans="1:9" s="96" customFormat="1" ht="14.1" customHeight="1" x14ac:dyDescent="0.2">
      <c r="A759" s="37">
        <v>4431</v>
      </c>
      <c r="B759" s="54" t="s">
        <v>439</v>
      </c>
      <c r="C759" s="37">
        <v>3111</v>
      </c>
      <c r="D759" s="114">
        <v>331428</v>
      </c>
      <c r="E759" s="32">
        <v>0</v>
      </c>
      <c r="F759" s="32">
        <v>112022</v>
      </c>
      <c r="G759" s="32">
        <v>6628</v>
      </c>
      <c r="H759" s="32">
        <v>4667</v>
      </c>
      <c r="I759" s="59">
        <v>454745</v>
      </c>
    </row>
    <row r="760" spans="1:9" s="96" customFormat="1" ht="14.1" customHeight="1" x14ac:dyDescent="0.2">
      <c r="A760" s="37">
        <v>4431</v>
      </c>
      <c r="B760" s="54" t="s">
        <v>439</v>
      </c>
      <c r="C760" s="37">
        <v>3117</v>
      </c>
      <c r="D760" s="114">
        <v>538470</v>
      </c>
      <c r="E760" s="32">
        <v>-3857</v>
      </c>
      <c r="F760" s="32">
        <v>180699</v>
      </c>
      <c r="G760" s="32">
        <v>10769</v>
      </c>
      <c r="H760" s="32">
        <v>19300</v>
      </c>
      <c r="I760" s="59">
        <v>745381</v>
      </c>
    </row>
    <row r="761" spans="1:9" s="96" customFormat="1" ht="14.1" customHeight="1" x14ac:dyDescent="0.2">
      <c r="A761" s="37">
        <v>4431</v>
      </c>
      <c r="B761" s="54" t="s">
        <v>439</v>
      </c>
      <c r="C761" s="37">
        <v>3141</v>
      </c>
      <c r="D761" s="114">
        <v>111933</v>
      </c>
      <c r="E761" s="32">
        <v>0</v>
      </c>
      <c r="F761" s="32">
        <v>37833</v>
      </c>
      <c r="G761" s="32">
        <v>2239</v>
      </c>
      <c r="H761" s="32">
        <v>715</v>
      </c>
      <c r="I761" s="59">
        <v>152720</v>
      </c>
    </row>
    <row r="762" spans="1:9" s="96" customFormat="1" ht="14.1" customHeight="1" x14ac:dyDescent="0.2">
      <c r="A762" s="37">
        <v>4431</v>
      </c>
      <c r="B762" s="54" t="s">
        <v>439</v>
      </c>
      <c r="C762" s="37">
        <v>3143</v>
      </c>
      <c r="D762" s="114">
        <v>110539</v>
      </c>
      <c r="E762" s="32">
        <v>0</v>
      </c>
      <c r="F762" s="32">
        <v>37362</v>
      </c>
      <c r="G762" s="32">
        <v>2210</v>
      </c>
      <c r="H762" s="32">
        <v>110</v>
      </c>
      <c r="I762" s="59">
        <v>150221</v>
      </c>
    </row>
    <row r="763" spans="1:9" s="96" customFormat="1" ht="14.1" customHeight="1" x14ac:dyDescent="0.2">
      <c r="A763" s="33">
        <v>4431</v>
      </c>
      <c r="B763" s="55" t="s">
        <v>440</v>
      </c>
      <c r="C763" s="45"/>
      <c r="D763" s="121">
        <v>1092370</v>
      </c>
      <c r="E763" s="48">
        <v>-3857</v>
      </c>
      <c r="F763" s="48">
        <v>367916</v>
      </c>
      <c r="G763" s="48">
        <v>21846</v>
      </c>
      <c r="H763" s="48">
        <v>24792</v>
      </c>
      <c r="I763" s="49">
        <v>1503067</v>
      </c>
    </row>
    <row r="764" spans="1:9" s="96" customFormat="1" ht="14.1" customHeight="1" x14ac:dyDescent="0.2">
      <c r="A764" s="37">
        <v>4416</v>
      </c>
      <c r="B764" s="54" t="s">
        <v>441</v>
      </c>
      <c r="C764" s="37">
        <v>3111</v>
      </c>
      <c r="D764" s="114">
        <v>504449</v>
      </c>
      <c r="E764" s="32">
        <v>0</v>
      </c>
      <c r="F764" s="32">
        <v>170491</v>
      </c>
      <c r="G764" s="32">
        <v>10088</v>
      </c>
      <c r="H764" s="32">
        <v>4550</v>
      </c>
      <c r="I764" s="59">
        <v>689578</v>
      </c>
    </row>
    <row r="765" spans="1:9" s="96" customFormat="1" ht="14.1" customHeight="1" x14ac:dyDescent="0.2">
      <c r="A765" s="37">
        <v>4416</v>
      </c>
      <c r="B765" s="54" t="s">
        <v>441</v>
      </c>
      <c r="C765" s="37">
        <v>3141</v>
      </c>
      <c r="D765" s="114">
        <v>104130</v>
      </c>
      <c r="E765" s="32">
        <v>0</v>
      </c>
      <c r="F765" s="32">
        <v>35196</v>
      </c>
      <c r="G765" s="32">
        <v>2083</v>
      </c>
      <c r="H765" s="32">
        <v>659</v>
      </c>
      <c r="I765" s="59">
        <v>142068</v>
      </c>
    </row>
    <row r="766" spans="1:9" s="96" customFormat="1" ht="14.1" customHeight="1" x14ac:dyDescent="0.2">
      <c r="A766" s="37">
        <v>4416</v>
      </c>
      <c r="B766" s="54" t="s">
        <v>441</v>
      </c>
      <c r="C766" s="37">
        <v>3143</v>
      </c>
      <c r="D766" s="114">
        <v>111986</v>
      </c>
      <c r="E766" s="32">
        <v>0</v>
      </c>
      <c r="F766" s="32">
        <v>37864</v>
      </c>
      <c r="G766" s="32">
        <v>2240</v>
      </c>
      <c r="H766" s="32">
        <v>200</v>
      </c>
      <c r="I766" s="59">
        <v>152290</v>
      </c>
    </row>
    <row r="767" spans="1:9" s="96" customFormat="1" ht="14.1" customHeight="1" x14ac:dyDescent="0.2">
      <c r="A767" s="33">
        <v>4416</v>
      </c>
      <c r="B767" s="55" t="s">
        <v>442</v>
      </c>
      <c r="C767" s="45"/>
      <c r="D767" s="121">
        <v>720565</v>
      </c>
      <c r="E767" s="48">
        <v>0</v>
      </c>
      <c r="F767" s="48">
        <v>243551</v>
      </c>
      <c r="G767" s="48">
        <v>14411</v>
      </c>
      <c r="H767" s="48">
        <v>5409</v>
      </c>
      <c r="I767" s="49">
        <v>983936</v>
      </c>
    </row>
    <row r="768" spans="1:9" s="96" customFormat="1" ht="14.1" customHeight="1" x14ac:dyDescent="0.2">
      <c r="A768" s="37">
        <v>4447</v>
      </c>
      <c r="B768" s="54" t="s">
        <v>443</v>
      </c>
      <c r="C768" s="37">
        <v>3113</v>
      </c>
      <c r="D768" s="114">
        <v>1571171</v>
      </c>
      <c r="E768" s="32">
        <v>0</v>
      </c>
      <c r="F768" s="32">
        <v>531056</v>
      </c>
      <c r="G768" s="32">
        <v>31423</v>
      </c>
      <c r="H768" s="32">
        <v>54200</v>
      </c>
      <c r="I768" s="59">
        <v>2187850</v>
      </c>
    </row>
    <row r="769" spans="1:9" s="96" customFormat="1" ht="14.1" customHeight="1" x14ac:dyDescent="0.2">
      <c r="A769" s="37">
        <v>4447</v>
      </c>
      <c r="B769" s="54" t="s">
        <v>443</v>
      </c>
      <c r="C769" s="37">
        <v>3141</v>
      </c>
      <c r="D769" s="114">
        <v>116126</v>
      </c>
      <c r="E769" s="32">
        <v>0</v>
      </c>
      <c r="F769" s="32">
        <v>39251</v>
      </c>
      <c r="G769" s="32">
        <v>2322</v>
      </c>
      <c r="H769" s="32">
        <v>1179</v>
      </c>
      <c r="I769" s="59">
        <v>158878</v>
      </c>
    </row>
    <row r="770" spans="1:9" s="96" customFormat="1" ht="14.1" customHeight="1" x14ac:dyDescent="0.2">
      <c r="A770" s="33">
        <v>4447</v>
      </c>
      <c r="B770" s="55" t="s">
        <v>444</v>
      </c>
      <c r="C770" s="45"/>
      <c r="D770" s="139">
        <v>1687297</v>
      </c>
      <c r="E770" s="50">
        <v>0</v>
      </c>
      <c r="F770" s="50">
        <v>570307</v>
      </c>
      <c r="G770" s="50">
        <v>33745</v>
      </c>
      <c r="H770" s="50">
        <v>55379</v>
      </c>
      <c r="I770" s="51">
        <v>2346728</v>
      </c>
    </row>
    <row r="771" spans="1:9" s="96" customFormat="1" ht="14.1" customHeight="1" x14ac:dyDescent="0.2">
      <c r="A771" s="37">
        <v>4449</v>
      </c>
      <c r="B771" s="54" t="s">
        <v>445</v>
      </c>
      <c r="C771" s="37">
        <v>3111</v>
      </c>
      <c r="D771" s="114">
        <v>318366</v>
      </c>
      <c r="E771" s="32">
        <v>0</v>
      </c>
      <c r="F771" s="32">
        <v>43655</v>
      </c>
      <c r="G771" s="32">
        <v>2583</v>
      </c>
      <c r="H771" s="32">
        <v>3500</v>
      </c>
      <c r="I771" s="59">
        <v>368104</v>
      </c>
    </row>
    <row r="772" spans="1:9" s="96" customFormat="1" ht="14.1" customHeight="1" x14ac:dyDescent="0.2">
      <c r="A772" s="37">
        <v>4449</v>
      </c>
      <c r="B772" s="54" t="s">
        <v>445</v>
      </c>
      <c r="C772" s="37">
        <v>3113</v>
      </c>
      <c r="D772" s="114">
        <v>1455789</v>
      </c>
      <c r="E772" s="32">
        <v>18333</v>
      </c>
      <c r="F772" s="32">
        <v>559970</v>
      </c>
      <c r="G772" s="32">
        <v>32768</v>
      </c>
      <c r="H772" s="32">
        <v>51933</v>
      </c>
      <c r="I772" s="59">
        <v>2118793</v>
      </c>
    </row>
    <row r="773" spans="1:9" s="96" customFormat="1" ht="14.1" customHeight="1" x14ac:dyDescent="0.2">
      <c r="A773" s="37">
        <v>4449</v>
      </c>
      <c r="B773" s="54" t="s">
        <v>445</v>
      </c>
      <c r="C773" s="37">
        <v>3141</v>
      </c>
      <c r="D773" s="114">
        <v>131191</v>
      </c>
      <c r="E773" s="32">
        <v>0</v>
      </c>
      <c r="F773" s="32">
        <v>44342</v>
      </c>
      <c r="G773" s="32">
        <v>2623</v>
      </c>
      <c r="H773" s="32">
        <v>976</v>
      </c>
      <c r="I773" s="59">
        <v>179132</v>
      </c>
    </row>
    <row r="774" spans="1:9" s="96" customFormat="1" ht="14.1" customHeight="1" x14ac:dyDescent="0.2">
      <c r="A774" s="37">
        <v>4449</v>
      </c>
      <c r="B774" s="54" t="s">
        <v>445</v>
      </c>
      <c r="C774" s="37">
        <v>3143</v>
      </c>
      <c r="D774" s="114">
        <v>120701</v>
      </c>
      <c r="E774" s="32">
        <v>0</v>
      </c>
      <c r="F774" s="32">
        <v>43033</v>
      </c>
      <c r="G774" s="32">
        <v>2546</v>
      </c>
      <c r="H774" s="32">
        <v>225</v>
      </c>
      <c r="I774" s="59">
        <v>166505</v>
      </c>
    </row>
    <row r="775" spans="1:9" s="96" customFormat="1" ht="14.1" customHeight="1" x14ac:dyDescent="0.2">
      <c r="A775" s="33">
        <v>4449</v>
      </c>
      <c r="B775" s="55" t="s">
        <v>446</v>
      </c>
      <c r="C775" s="45"/>
      <c r="D775" s="121">
        <v>2026047</v>
      </c>
      <c r="E775" s="48">
        <v>18333</v>
      </c>
      <c r="F775" s="48">
        <v>691000</v>
      </c>
      <c r="G775" s="48">
        <v>40520</v>
      </c>
      <c r="H775" s="48">
        <v>56634</v>
      </c>
      <c r="I775" s="49">
        <v>2832534</v>
      </c>
    </row>
    <row r="776" spans="1:9" s="96" customFormat="1" ht="14.1" customHeight="1" x14ac:dyDescent="0.2">
      <c r="A776" s="37">
        <v>4401</v>
      </c>
      <c r="B776" s="54" t="s">
        <v>447</v>
      </c>
      <c r="C776" s="37">
        <v>3111</v>
      </c>
      <c r="D776" s="114">
        <v>386573</v>
      </c>
      <c r="E776" s="32">
        <v>10000</v>
      </c>
      <c r="F776" s="32">
        <v>134042</v>
      </c>
      <c r="G776" s="32">
        <v>7731</v>
      </c>
      <c r="H776" s="32">
        <v>3733</v>
      </c>
      <c r="I776" s="59">
        <v>542079</v>
      </c>
    </row>
    <row r="777" spans="1:9" s="96" customFormat="1" ht="14.1" customHeight="1" x14ac:dyDescent="0.2">
      <c r="A777" s="37">
        <v>4401</v>
      </c>
      <c r="B777" s="54" t="s">
        <v>447</v>
      </c>
      <c r="C777" s="37">
        <v>3141</v>
      </c>
      <c r="D777" s="114">
        <v>23255</v>
      </c>
      <c r="E777" s="32">
        <v>0</v>
      </c>
      <c r="F777" s="32">
        <v>7860</v>
      </c>
      <c r="G777" s="32">
        <v>465</v>
      </c>
      <c r="H777" s="32">
        <v>209</v>
      </c>
      <c r="I777" s="59">
        <v>31789</v>
      </c>
    </row>
    <row r="778" spans="1:9" s="96" customFormat="1" ht="14.1" customHeight="1" x14ac:dyDescent="0.2">
      <c r="A778" s="33">
        <v>4401</v>
      </c>
      <c r="B778" s="55" t="s">
        <v>448</v>
      </c>
      <c r="C778" s="45"/>
      <c r="D778" s="139">
        <v>409828</v>
      </c>
      <c r="E778" s="50">
        <v>10000</v>
      </c>
      <c r="F778" s="50">
        <v>141902</v>
      </c>
      <c r="G778" s="50">
        <v>8196</v>
      </c>
      <c r="H778" s="50">
        <v>3942</v>
      </c>
      <c r="I778" s="51">
        <v>573868</v>
      </c>
    </row>
    <row r="779" spans="1:9" s="96" customFormat="1" ht="14.1" customHeight="1" x14ac:dyDescent="0.2">
      <c r="A779" s="37">
        <v>4453</v>
      </c>
      <c r="B779" s="54" t="s">
        <v>449</v>
      </c>
      <c r="C779" s="37">
        <v>3113</v>
      </c>
      <c r="D779" s="114">
        <v>1371637</v>
      </c>
      <c r="E779" s="32">
        <v>5000</v>
      </c>
      <c r="F779" s="32">
        <v>456418</v>
      </c>
      <c r="G779" s="32">
        <v>26907</v>
      </c>
      <c r="H779" s="32">
        <v>58917</v>
      </c>
      <c r="I779" s="59">
        <v>1918879</v>
      </c>
    </row>
    <row r="780" spans="1:9" s="96" customFormat="1" ht="14.1" customHeight="1" x14ac:dyDescent="0.2">
      <c r="A780" s="37">
        <v>4453</v>
      </c>
      <c r="B780" s="54" t="s">
        <v>449</v>
      </c>
      <c r="C780" s="37">
        <v>3141</v>
      </c>
      <c r="D780" s="114">
        <v>151009</v>
      </c>
      <c r="E780" s="32">
        <v>0</v>
      </c>
      <c r="F780" s="32">
        <v>51041</v>
      </c>
      <c r="G780" s="32">
        <v>3020</v>
      </c>
      <c r="H780" s="32">
        <v>1388</v>
      </c>
      <c r="I780" s="59">
        <v>206458</v>
      </c>
    </row>
    <row r="781" spans="1:9" s="96" customFormat="1" ht="14.1" customHeight="1" x14ac:dyDescent="0.2">
      <c r="A781" s="37">
        <v>4453</v>
      </c>
      <c r="B781" s="54" t="s">
        <v>449</v>
      </c>
      <c r="C781" s="37">
        <v>3143</v>
      </c>
      <c r="D781" s="114">
        <v>86563</v>
      </c>
      <c r="E781" s="32">
        <v>0</v>
      </c>
      <c r="F781" s="32">
        <v>38143</v>
      </c>
      <c r="G781" s="32">
        <v>2257</v>
      </c>
      <c r="H781" s="32">
        <v>250</v>
      </c>
      <c r="I781" s="59">
        <v>127213</v>
      </c>
    </row>
    <row r="782" spans="1:9" s="96" customFormat="1" ht="14.1" customHeight="1" x14ac:dyDescent="0.2">
      <c r="A782" s="33">
        <v>4453</v>
      </c>
      <c r="B782" s="55" t="s">
        <v>450</v>
      </c>
      <c r="C782" s="45"/>
      <c r="D782" s="121">
        <v>1609209</v>
      </c>
      <c r="E782" s="48">
        <v>5000</v>
      </c>
      <c r="F782" s="48">
        <v>545602</v>
      </c>
      <c r="G782" s="48">
        <v>32184</v>
      </c>
      <c r="H782" s="48">
        <v>60555</v>
      </c>
      <c r="I782" s="49">
        <v>2252550</v>
      </c>
    </row>
    <row r="783" spans="1:9" s="96" customFormat="1" ht="14.1" customHeight="1" x14ac:dyDescent="0.2">
      <c r="A783" s="37">
        <v>4467</v>
      </c>
      <c r="B783" s="54" t="s">
        <v>451</v>
      </c>
      <c r="C783" s="37">
        <v>3111</v>
      </c>
      <c r="D783" s="114">
        <v>1076635</v>
      </c>
      <c r="E783" s="32">
        <v>0</v>
      </c>
      <c r="F783" s="32">
        <v>36749</v>
      </c>
      <c r="G783" s="32">
        <v>2174</v>
      </c>
      <c r="H783" s="32">
        <v>15517</v>
      </c>
      <c r="I783" s="59">
        <v>1131075</v>
      </c>
    </row>
    <row r="784" spans="1:9" s="96" customFormat="1" ht="14.1" customHeight="1" x14ac:dyDescent="0.2">
      <c r="A784" s="37">
        <v>4467</v>
      </c>
      <c r="B784" s="54" t="s">
        <v>451</v>
      </c>
      <c r="C784" s="37">
        <v>3113</v>
      </c>
      <c r="D784" s="114">
        <v>4149318</v>
      </c>
      <c r="E784" s="32">
        <v>6667</v>
      </c>
      <c r="F784" s="32">
        <v>1765548</v>
      </c>
      <c r="G784" s="32">
        <v>104337</v>
      </c>
      <c r="H784" s="32">
        <v>140417</v>
      </c>
      <c r="I784" s="59">
        <v>6166287</v>
      </c>
    </row>
    <row r="785" spans="1:9" s="96" customFormat="1" ht="14.1" customHeight="1" x14ac:dyDescent="0.2">
      <c r="A785" s="37">
        <v>4467</v>
      </c>
      <c r="B785" s="54" t="s">
        <v>451</v>
      </c>
      <c r="C785" s="37">
        <v>3141</v>
      </c>
      <c r="D785" s="114">
        <v>350784</v>
      </c>
      <c r="E785" s="32">
        <v>0</v>
      </c>
      <c r="F785" s="32">
        <v>118565</v>
      </c>
      <c r="G785" s="32">
        <v>7016</v>
      </c>
      <c r="H785" s="32">
        <v>3785</v>
      </c>
      <c r="I785" s="59">
        <v>480150</v>
      </c>
    </row>
    <row r="786" spans="1:9" s="96" customFormat="1" ht="14.1" customHeight="1" x14ac:dyDescent="0.2">
      <c r="A786" s="37">
        <v>4467</v>
      </c>
      <c r="B786" s="54" t="s">
        <v>451</v>
      </c>
      <c r="C786" s="37">
        <v>3143</v>
      </c>
      <c r="D786" s="114">
        <v>258316</v>
      </c>
      <c r="E786" s="32">
        <v>0</v>
      </c>
      <c r="F786" s="32">
        <v>53640</v>
      </c>
      <c r="G786" s="32">
        <v>3174</v>
      </c>
      <c r="H786" s="32">
        <v>370</v>
      </c>
      <c r="I786" s="59">
        <v>315500</v>
      </c>
    </row>
    <row r="787" spans="1:9" s="96" customFormat="1" ht="14.1" customHeight="1" x14ac:dyDescent="0.2">
      <c r="A787" s="37">
        <v>4467</v>
      </c>
      <c r="B787" s="54" t="s">
        <v>451</v>
      </c>
      <c r="C787" s="37">
        <v>3233</v>
      </c>
      <c r="D787" s="114">
        <v>256006</v>
      </c>
      <c r="E787" s="32">
        <v>26667</v>
      </c>
      <c r="F787" s="32">
        <v>95543</v>
      </c>
      <c r="G787" s="32">
        <v>5120</v>
      </c>
      <c r="H787" s="32">
        <v>2920</v>
      </c>
      <c r="I787" s="59">
        <v>386256</v>
      </c>
    </row>
    <row r="788" spans="1:9" s="96" customFormat="1" ht="14.1" customHeight="1" x14ac:dyDescent="0.2">
      <c r="A788" s="33">
        <v>4467</v>
      </c>
      <c r="B788" s="55" t="s">
        <v>452</v>
      </c>
      <c r="C788" s="45"/>
      <c r="D788" s="121">
        <v>6091059</v>
      </c>
      <c r="E788" s="48">
        <v>33334</v>
      </c>
      <c r="F788" s="48">
        <v>2070045</v>
      </c>
      <c r="G788" s="48">
        <v>121821</v>
      </c>
      <c r="H788" s="48">
        <v>163009</v>
      </c>
      <c r="I788" s="49">
        <v>8479268</v>
      </c>
    </row>
    <row r="789" spans="1:9" s="96" customFormat="1" ht="14.1" customHeight="1" x14ac:dyDescent="0.2">
      <c r="A789" s="37">
        <v>4460</v>
      </c>
      <c r="B789" s="54" t="s">
        <v>453</v>
      </c>
      <c r="C789" s="37">
        <v>3111</v>
      </c>
      <c r="D789" s="114">
        <v>731267</v>
      </c>
      <c r="E789" s="32">
        <v>1853</v>
      </c>
      <c r="F789" s="32">
        <v>36749</v>
      </c>
      <c r="G789" s="32">
        <v>2137</v>
      </c>
      <c r="H789" s="32">
        <v>12133</v>
      </c>
      <c r="I789" s="59">
        <v>784139</v>
      </c>
    </row>
    <row r="790" spans="1:9" s="96" customFormat="1" ht="14.1" customHeight="1" x14ac:dyDescent="0.2">
      <c r="A790" s="37">
        <v>4460</v>
      </c>
      <c r="B790" s="54" t="s">
        <v>453</v>
      </c>
      <c r="C790" s="37">
        <v>3113</v>
      </c>
      <c r="D790" s="114">
        <v>3136290</v>
      </c>
      <c r="E790" s="32">
        <v>5232</v>
      </c>
      <c r="F790" s="32">
        <v>1322534</v>
      </c>
      <c r="G790" s="32">
        <v>78152</v>
      </c>
      <c r="H790" s="32">
        <v>157867</v>
      </c>
      <c r="I790" s="59">
        <v>4700075</v>
      </c>
    </row>
    <row r="791" spans="1:9" s="96" customFormat="1" ht="14.1" customHeight="1" x14ac:dyDescent="0.2">
      <c r="A791" s="37">
        <v>4460</v>
      </c>
      <c r="B791" s="54" t="s">
        <v>453</v>
      </c>
      <c r="C791" s="37">
        <v>3141</v>
      </c>
      <c r="D791" s="114">
        <v>385941</v>
      </c>
      <c r="E791" s="32">
        <v>0</v>
      </c>
      <c r="F791" s="32">
        <v>130448</v>
      </c>
      <c r="G791" s="32">
        <v>7718</v>
      </c>
      <c r="H791" s="32">
        <v>4556</v>
      </c>
      <c r="I791" s="59">
        <v>528663</v>
      </c>
    </row>
    <row r="792" spans="1:9" s="96" customFormat="1" ht="14.1" customHeight="1" x14ac:dyDescent="0.2">
      <c r="A792" s="37">
        <v>4460</v>
      </c>
      <c r="B792" s="54" t="s">
        <v>453</v>
      </c>
      <c r="C792" s="37">
        <v>3143</v>
      </c>
      <c r="D792" s="114">
        <v>263464</v>
      </c>
      <c r="E792" s="32">
        <v>0</v>
      </c>
      <c r="F792" s="32">
        <v>39398</v>
      </c>
      <c r="G792" s="32">
        <v>2331</v>
      </c>
      <c r="H792" s="32">
        <v>475</v>
      </c>
      <c r="I792" s="59">
        <v>305668</v>
      </c>
    </row>
    <row r="793" spans="1:9" s="96" customFormat="1" ht="14.1" customHeight="1" x14ac:dyDescent="0.2">
      <c r="A793" s="33">
        <v>4460</v>
      </c>
      <c r="B793" s="55" t="s">
        <v>454</v>
      </c>
      <c r="C793" s="45"/>
      <c r="D793" s="121">
        <v>4516962</v>
      </c>
      <c r="E793" s="48">
        <v>7085</v>
      </c>
      <c r="F793" s="48">
        <v>1529129</v>
      </c>
      <c r="G793" s="48">
        <v>90338</v>
      </c>
      <c r="H793" s="48">
        <v>175031</v>
      </c>
      <c r="I793" s="49">
        <v>6318545</v>
      </c>
    </row>
    <row r="794" spans="1:9" s="96" customFormat="1" ht="14.1" customHeight="1" x14ac:dyDescent="0.2">
      <c r="A794" s="37">
        <v>4472</v>
      </c>
      <c r="B794" s="54" t="s">
        <v>455</v>
      </c>
      <c r="C794" s="37">
        <v>3231</v>
      </c>
      <c r="D794" s="114">
        <v>1169030</v>
      </c>
      <c r="E794" s="32">
        <v>6667</v>
      </c>
      <c r="F794" s="32">
        <v>397385</v>
      </c>
      <c r="G794" s="32">
        <v>23381</v>
      </c>
      <c r="H794" s="32">
        <v>5649</v>
      </c>
      <c r="I794" s="59">
        <v>1602112</v>
      </c>
    </row>
    <row r="795" spans="1:9" s="96" customFormat="1" ht="14.1" customHeight="1" x14ac:dyDescent="0.2">
      <c r="A795" s="33">
        <v>4472</v>
      </c>
      <c r="B795" s="55" t="s">
        <v>456</v>
      </c>
      <c r="C795" s="45"/>
      <c r="D795" s="140">
        <v>1169030</v>
      </c>
      <c r="E795" s="52">
        <v>6667</v>
      </c>
      <c r="F795" s="52">
        <v>397385</v>
      </c>
      <c r="G795" s="52">
        <v>23381</v>
      </c>
      <c r="H795" s="52">
        <v>5649</v>
      </c>
      <c r="I795" s="53">
        <v>1602112</v>
      </c>
    </row>
    <row r="796" spans="1:9" s="96" customFormat="1" ht="14.1" customHeight="1" x14ac:dyDescent="0.2">
      <c r="A796" s="37">
        <v>4418</v>
      </c>
      <c r="B796" s="54" t="s">
        <v>457</v>
      </c>
      <c r="C796" s="37">
        <v>3111</v>
      </c>
      <c r="D796" s="114">
        <v>222976</v>
      </c>
      <c r="E796" s="32">
        <v>8333</v>
      </c>
      <c r="F796" s="32">
        <v>78182</v>
      </c>
      <c r="G796" s="32">
        <v>4459</v>
      </c>
      <c r="H796" s="32">
        <v>2217</v>
      </c>
      <c r="I796" s="59">
        <v>316167</v>
      </c>
    </row>
    <row r="797" spans="1:9" s="96" customFormat="1" ht="14.1" customHeight="1" x14ac:dyDescent="0.2">
      <c r="A797" s="37">
        <v>4418</v>
      </c>
      <c r="B797" s="54" t="s">
        <v>457</v>
      </c>
      <c r="C797" s="37">
        <v>3141</v>
      </c>
      <c r="D797" s="114">
        <v>37333</v>
      </c>
      <c r="E797" s="32">
        <v>833</v>
      </c>
      <c r="F797" s="32">
        <v>12900</v>
      </c>
      <c r="G797" s="32">
        <v>747</v>
      </c>
      <c r="H797" s="32">
        <v>184</v>
      </c>
      <c r="I797" s="59">
        <v>51997</v>
      </c>
    </row>
    <row r="798" spans="1:9" s="96" customFormat="1" ht="14.1" customHeight="1" x14ac:dyDescent="0.2">
      <c r="A798" s="33">
        <v>4418</v>
      </c>
      <c r="B798" s="55" t="s">
        <v>458</v>
      </c>
      <c r="C798" s="45"/>
      <c r="D798" s="139">
        <v>260309</v>
      </c>
      <c r="E798" s="50">
        <v>9166</v>
      </c>
      <c r="F798" s="50">
        <v>91082</v>
      </c>
      <c r="G798" s="50">
        <v>5206</v>
      </c>
      <c r="H798" s="50">
        <v>2401</v>
      </c>
      <c r="I798" s="51">
        <v>368164</v>
      </c>
    </row>
    <row r="799" spans="1:9" s="96" customFormat="1" ht="14.1" customHeight="1" x14ac:dyDescent="0.2">
      <c r="A799" s="37">
        <v>4432</v>
      </c>
      <c r="B799" s="54" t="s">
        <v>459</v>
      </c>
      <c r="C799" s="37">
        <v>3111</v>
      </c>
      <c r="D799" s="114">
        <v>189357</v>
      </c>
      <c r="E799" s="32">
        <v>0</v>
      </c>
      <c r="F799" s="32">
        <v>36749</v>
      </c>
      <c r="G799" s="32">
        <v>2174</v>
      </c>
      <c r="H799" s="32">
        <v>2917</v>
      </c>
      <c r="I799" s="59">
        <v>231197</v>
      </c>
    </row>
    <row r="800" spans="1:9" s="96" customFormat="1" ht="14.1" customHeight="1" x14ac:dyDescent="0.2">
      <c r="A800" s="37">
        <v>4432</v>
      </c>
      <c r="B800" s="54" t="s">
        <v>459</v>
      </c>
      <c r="C800" s="37">
        <v>3117</v>
      </c>
      <c r="D800" s="114">
        <v>496789</v>
      </c>
      <c r="E800" s="32">
        <v>0</v>
      </c>
      <c r="F800" s="32">
        <v>185407</v>
      </c>
      <c r="G800" s="32">
        <v>10970</v>
      </c>
      <c r="H800" s="32">
        <v>15658</v>
      </c>
      <c r="I800" s="59">
        <v>708824</v>
      </c>
    </row>
    <row r="801" spans="1:9" s="96" customFormat="1" ht="14.1" customHeight="1" x14ac:dyDescent="0.2">
      <c r="A801" s="37">
        <v>4432</v>
      </c>
      <c r="B801" s="54" t="s">
        <v>459</v>
      </c>
      <c r="C801" s="37">
        <v>3141</v>
      </c>
      <c r="D801" s="114">
        <v>78591</v>
      </c>
      <c r="E801" s="32">
        <v>0</v>
      </c>
      <c r="F801" s="32">
        <v>26563</v>
      </c>
      <c r="G801" s="32">
        <v>1571</v>
      </c>
      <c r="H801" s="32">
        <v>464</v>
      </c>
      <c r="I801" s="59">
        <v>107189</v>
      </c>
    </row>
    <row r="802" spans="1:9" s="96" customFormat="1" ht="14.1" customHeight="1" x14ac:dyDescent="0.2">
      <c r="A802" s="37">
        <v>4432</v>
      </c>
      <c r="B802" s="54" t="s">
        <v>459</v>
      </c>
      <c r="C802" s="37">
        <v>3143</v>
      </c>
      <c r="D802" s="114">
        <v>81410</v>
      </c>
      <c r="E802" s="32">
        <v>0</v>
      </c>
      <c r="F802" s="32">
        <v>37278</v>
      </c>
      <c r="G802" s="32">
        <v>2205</v>
      </c>
      <c r="H802" s="32">
        <v>95</v>
      </c>
      <c r="I802" s="59">
        <v>120988</v>
      </c>
    </row>
    <row r="803" spans="1:9" s="96" customFormat="1" ht="14.1" customHeight="1" x14ac:dyDescent="0.2">
      <c r="A803" s="33">
        <v>4432</v>
      </c>
      <c r="B803" s="55" t="s">
        <v>460</v>
      </c>
      <c r="C803" s="45"/>
      <c r="D803" s="121">
        <v>846147</v>
      </c>
      <c r="E803" s="48">
        <v>0</v>
      </c>
      <c r="F803" s="48">
        <v>285997</v>
      </c>
      <c r="G803" s="48">
        <v>16920</v>
      </c>
      <c r="H803" s="48">
        <v>19134</v>
      </c>
      <c r="I803" s="49">
        <v>1168198</v>
      </c>
    </row>
    <row r="804" spans="1:9" s="96" customFormat="1" ht="14.1" customHeight="1" x14ac:dyDescent="0.2">
      <c r="A804" s="37">
        <v>4459</v>
      </c>
      <c r="B804" s="54" t="s">
        <v>461</v>
      </c>
      <c r="C804" s="37">
        <v>3111</v>
      </c>
      <c r="D804" s="114">
        <v>336671</v>
      </c>
      <c r="E804" s="32">
        <v>0</v>
      </c>
      <c r="F804" s="32">
        <v>36749</v>
      </c>
      <c r="G804" s="32">
        <v>2174</v>
      </c>
      <c r="H804" s="32">
        <v>4900</v>
      </c>
      <c r="I804" s="59">
        <v>380494</v>
      </c>
    </row>
    <row r="805" spans="1:9" s="96" customFormat="1" ht="14.1" customHeight="1" x14ac:dyDescent="0.2">
      <c r="A805" s="37">
        <v>4459</v>
      </c>
      <c r="B805" s="54" t="s">
        <v>461</v>
      </c>
      <c r="C805" s="37">
        <v>3113</v>
      </c>
      <c r="D805" s="114">
        <v>1243693</v>
      </c>
      <c r="E805" s="32">
        <v>0</v>
      </c>
      <c r="F805" s="32">
        <v>504661</v>
      </c>
      <c r="G805" s="32">
        <v>29861</v>
      </c>
      <c r="H805" s="32">
        <v>39733</v>
      </c>
      <c r="I805" s="59">
        <v>1817948</v>
      </c>
    </row>
    <row r="806" spans="1:9" s="96" customFormat="1" ht="14.1" customHeight="1" x14ac:dyDescent="0.2">
      <c r="A806" s="37">
        <v>4459</v>
      </c>
      <c r="B806" s="54" t="s">
        <v>461</v>
      </c>
      <c r="C806" s="37">
        <v>3141</v>
      </c>
      <c r="D806" s="114">
        <v>153456</v>
      </c>
      <c r="E806" s="32">
        <v>0</v>
      </c>
      <c r="F806" s="32">
        <v>51868</v>
      </c>
      <c r="G806" s="32">
        <v>3069</v>
      </c>
      <c r="H806" s="32">
        <v>1160</v>
      </c>
      <c r="I806" s="59">
        <v>209553</v>
      </c>
    </row>
    <row r="807" spans="1:9" s="96" customFormat="1" ht="14.1" customHeight="1" x14ac:dyDescent="0.2">
      <c r="A807" s="35">
        <v>4459</v>
      </c>
      <c r="B807" s="54" t="s">
        <v>461</v>
      </c>
      <c r="C807" s="37">
        <v>3143</v>
      </c>
      <c r="D807" s="114">
        <v>133054</v>
      </c>
      <c r="E807" s="32">
        <v>0</v>
      </c>
      <c r="F807" s="32">
        <v>37725</v>
      </c>
      <c r="G807" s="32">
        <v>2232</v>
      </c>
      <c r="H807" s="32">
        <v>175</v>
      </c>
      <c r="I807" s="59">
        <v>173186</v>
      </c>
    </row>
    <row r="808" spans="1:9" s="96" customFormat="1" ht="14.1" customHeight="1" x14ac:dyDescent="0.2">
      <c r="A808" s="33">
        <v>4459</v>
      </c>
      <c r="B808" s="55" t="s">
        <v>462</v>
      </c>
      <c r="C808" s="45"/>
      <c r="D808" s="121">
        <v>1866874</v>
      </c>
      <c r="E808" s="48">
        <v>0</v>
      </c>
      <c r="F808" s="48">
        <v>631003</v>
      </c>
      <c r="G808" s="48">
        <v>37336</v>
      </c>
      <c r="H808" s="48">
        <v>45968</v>
      </c>
      <c r="I808" s="49">
        <v>2581181</v>
      </c>
    </row>
    <row r="809" spans="1:9" s="96" customFormat="1" ht="14.1" customHeight="1" x14ac:dyDescent="0.2">
      <c r="A809" s="37">
        <v>4424</v>
      </c>
      <c r="B809" s="54" t="s">
        <v>463</v>
      </c>
      <c r="C809" s="37">
        <v>3111</v>
      </c>
      <c r="D809" s="114">
        <v>408508</v>
      </c>
      <c r="E809" s="32">
        <v>0</v>
      </c>
      <c r="F809" s="32">
        <v>138076</v>
      </c>
      <c r="G809" s="32">
        <v>8170</v>
      </c>
      <c r="H809" s="32">
        <v>4900</v>
      </c>
      <c r="I809" s="59">
        <v>559654</v>
      </c>
    </row>
    <row r="810" spans="1:9" s="96" customFormat="1" ht="14.1" customHeight="1" x14ac:dyDescent="0.2">
      <c r="A810" s="37">
        <v>4424</v>
      </c>
      <c r="B810" s="54" t="s">
        <v>463</v>
      </c>
      <c r="C810" s="37">
        <v>3141</v>
      </c>
      <c r="D810" s="114">
        <v>116997</v>
      </c>
      <c r="E810" s="32">
        <v>0</v>
      </c>
      <c r="F810" s="32">
        <v>39545</v>
      </c>
      <c r="G810" s="32">
        <v>2340</v>
      </c>
      <c r="H810" s="32">
        <v>764</v>
      </c>
      <c r="I810" s="59">
        <v>159646</v>
      </c>
    </row>
    <row r="811" spans="1:9" s="96" customFormat="1" ht="14.1" customHeight="1" x14ac:dyDescent="0.2">
      <c r="A811" s="33">
        <v>4424</v>
      </c>
      <c r="B811" s="55" t="s">
        <v>464</v>
      </c>
      <c r="C811" s="45"/>
      <c r="D811" s="139">
        <v>525505</v>
      </c>
      <c r="E811" s="50">
        <v>0</v>
      </c>
      <c r="F811" s="50">
        <v>177621</v>
      </c>
      <c r="G811" s="50">
        <v>10510</v>
      </c>
      <c r="H811" s="50">
        <v>5664</v>
      </c>
      <c r="I811" s="51">
        <v>719300</v>
      </c>
    </row>
    <row r="812" spans="1:9" s="96" customFormat="1" ht="14.1" customHeight="1" x14ac:dyDescent="0.2">
      <c r="A812" s="37">
        <v>4489</v>
      </c>
      <c r="B812" s="54" t="s">
        <v>465</v>
      </c>
      <c r="C812" s="37">
        <v>3111</v>
      </c>
      <c r="D812" s="114">
        <v>370624</v>
      </c>
      <c r="E812" s="32">
        <v>0</v>
      </c>
      <c r="F812" s="32">
        <v>36749</v>
      </c>
      <c r="G812" s="32">
        <v>2174</v>
      </c>
      <c r="H812" s="32">
        <v>5600</v>
      </c>
      <c r="I812" s="59">
        <v>415147</v>
      </c>
    </row>
    <row r="813" spans="1:9" s="96" customFormat="1" ht="14.1" customHeight="1" x14ac:dyDescent="0.2">
      <c r="A813" s="37">
        <v>4489</v>
      </c>
      <c r="B813" s="54" t="s">
        <v>465</v>
      </c>
      <c r="C813" s="37">
        <v>3117</v>
      </c>
      <c r="D813" s="114">
        <v>510147</v>
      </c>
      <c r="E813" s="32">
        <v>-3333</v>
      </c>
      <c r="F813" s="32">
        <v>256756</v>
      </c>
      <c r="G813" s="32">
        <v>15259</v>
      </c>
      <c r="H813" s="32">
        <v>19375</v>
      </c>
      <c r="I813" s="59">
        <v>798204</v>
      </c>
    </row>
    <row r="814" spans="1:9" s="96" customFormat="1" ht="14.1" customHeight="1" x14ac:dyDescent="0.2">
      <c r="A814" s="37">
        <v>4489</v>
      </c>
      <c r="B814" s="54" t="s">
        <v>465</v>
      </c>
      <c r="C814" s="37">
        <v>3141</v>
      </c>
      <c r="D814" s="114">
        <v>128153</v>
      </c>
      <c r="E814" s="32">
        <v>-6667</v>
      </c>
      <c r="F814" s="32">
        <v>41062</v>
      </c>
      <c r="G814" s="32">
        <v>2563</v>
      </c>
      <c r="H814" s="32">
        <v>802</v>
      </c>
      <c r="I814" s="59">
        <v>165913</v>
      </c>
    </row>
    <row r="815" spans="1:9" s="96" customFormat="1" ht="14.1" customHeight="1" x14ac:dyDescent="0.2">
      <c r="A815" s="37">
        <v>4489</v>
      </c>
      <c r="B815" s="54" t="s">
        <v>465</v>
      </c>
      <c r="C815" s="37">
        <v>3143</v>
      </c>
      <c r="D815" s="114">
        <v>101788</v>
      </c>
      <c r="E815" s="32">
        <v>0</v>
      </c>
      <c r="F815" s="32">
        <v>37474</v>
      </c>
      <c r="G815" s="32">
        <v>2217</v>
      </c>
      <c r="H815" s="32">
        <v>130</v>
      </c>
      <c r="I815" s="59">
        <v>141609</v>
      </c>
    </row>
    <row r="816" spans="1:9" s="96" customFormat="1" ht="14.1" customHeight="1" x14ac:dyDescent="0.2">
      <c r="A816" s="33">
        <v>4489</v>
      </c>
      <c r="B816" s="55" t="s">
        <v>466</v>
      </c>
      <c r="C816" s="45"/>
      <c r="D816" s="121">
        <v>1110712</v>
      </c>
      <c r="E816" s="48">
        <v>-10000</v>
      </c>
      <c r="F816" s="48">
        <v>372041</v>
      </c>
      <c r="G816" s="48">
        <v>22213</v>
      </c>
      <c r="H816" s="48">
        <v>25907</v>
      </c>
      <c r="I816" s="49">
        <v>1520873</v>
      </c>
    </row>
    <row r="817" spans="1:9" s="96" customFormat="1" ht="14.1" customHeight="1" x14ac:dyDescent="0.2">
      <c r="A817" s="37">
        <v>4426</v>
      </c>
      <c r="B817" s="54" t="s">
        <v>467</v>
      </c>
      <c r="C817" s="37">
        <v>3111</v>
      </c>
      <c r="D817" s="114">
        <v>391592</v>
      </c>
      <c r="E817" s="32">
        <v>0</v>
      </c>
      <c r="F817" s="32">
        <v>132358</v>
      </c>
      <c r="G817" s="32">
        <v>7831</v>
      </c>
      <c r="H817" s="32">
        <v>3850</v>
      </c>
      <c r="I817" s="59">
        <v>535631</v>
      </c>
    </row>
    <row r="818" spans="1:9" s="96" customFormat="1" ht="14.1" customHeight="1" x14ac:dyDescent="0.2">
      <c r="A818" s="37">
        <v>4426</v>
      </c>
      <c r="B818" s="54" t="s">
        <v>467</v>
      </c>
      <c r="C818" s="37">
        <v>3141</v>
      </c>
      <c r="D818" s="114">
        <v>58138</v>
      </c>
      <c r="E818" s="32">
        <v>0</v>
      </c>
      <c r="F818" s="32">
        <v>19651</v>
      </c>
      <c r="G818" s="32">
        <v>1162</v>
      </c>
      <c r="H818" s="32">
        <v>319</v>
      </c>
      <c r="I818" s="59">
        <v>79270</v>
      </c>
    </row>
    <row r="819" spans="1:9" s="96" customFormat="1" ht="14.1" customHeight="1" x14ac:dyDescent="0.2">
      <c r="A819" s="33">
        <v>4426</v>
      </c>
      <c r="B819" s="55" t="s">
        <v>468</v>
      </c>
      <c r="C819" s="45"/>
      <c r="D819" s="121">
        <v>449730</v>
      </c>
      <c r="E819" s="48">
        <v>0</v>
      </c>
      <c r="F819" s="48">
        <v>152009</v>
      </c>
      <c r="G819" s="48">
        <v>8993</v>
      </c>
      <c r="H819" s="48">
        <v>4169</v>
      </c>
      <c r="I819" s="49">
        <v>614901</v>
      </c>
    </row>
    <row r="820" spans="1:9" s="96" customFormat="1" ht="14.1" customHeight="1" x14ac:dyDescent="0.2">
      <c r="A820" s="37">
        <v>4461</v>
      </c>
      <c r="B820" s="54" t="s">
        <v>469</v>
      </c>
      <c r="C820" s="37">
        <v>3111</v>
      </c>
      <c r="D820" s="114">
        <v>1075897</v>
      </c>
      <c r="E820" s="32">
        <v>0</v>
      </c>
      <c r="F820" s="32">
        <v>36749</v>
      </c>
      <c r="G820" s="32">
        <v>2174</v>
      </c>
      <c r="H820" s="32">
        <v>16800</v>
      </c>
      <c r="I820" s="59">
        <v>1131620</v>
      </c>
    </row>
    <row r="821" spans="1:9" s="96" customFormat="1" ht="14.1" customHeight="1" x14ac:dyDescent="0.2">
      <c r="A821" s="37">
        <v>4461</v>
      </c>
      <c r="B821" s="54" t="s">
        <v>469</v>
      </c>
      <c r="C821" s="37">
        <v>3113</v>
      </c>
      <c r="D821" s="114">
        <v>3094059</v>
      </c>
      <c r="E821" s="32">
        <v>41333</v>
      </c>
      <c r="F821" s="32">
        <v>1432072</v>
      </c>
      <c r="G821" s="32">
        <v>83912</v>
      </c>
      <c r="H821" s="32">
        <v>153750</v>
      </c>
      <c r="I821" s="59">
        <v>4805126</v>
      </c>
    </row>
    <row r="822" spans="1:9" s="96" customFormat="1" ht="14.1" customHeight="1" x14ac:dyDescent="0.2">
      <c r="A822" s="37">
        <v>4461</v>
      </c>
      <c r="B822" s="54" t="s">
        <v>469</v>
      </c>
      <c r="C822" s="37">
        <v>3141</v>
      </c>
      <c r="D822" s="114">
        <v>358656</v>
      </c>
      <c r="E822" s="32">
        <v>0</v>
      </c>
      <c r="F822" s="32">
        <v>121225</v>
      </c>
      <c r="G822" s="32">
        <v>7173</v>
      </c>
      <c r="H822" s="32">
        <v>4057</v>
      </c>
      <c r="I822" s="59">
        <v>491111</v>
      </c>
    </row>
    <row r="823" spans="1:9" s="96" customFormat="1" ht="14.1" customHeight="1" x14ac:dyDescent="0.2">
      <c r="A823" s="35">
        <v>4461</v>
      </c>
      <c r="B823" s="54" t="s">
        <v>469</v>
      </c>
      <c r="C823" s="37">
        <v>3143</v>
      </c>
      <c r="D823" s="114">
        <v>253467</v>
      </c>
      <c r="E823" s="32">
        <v>-1500</v>
      </c>
      <c r="F823" s="32">
        <v>39760</v>
      </c>
      <c r="G823" s="32">
        <v>2383</v>
      </c>
      <c r="H823" s="32">
        <v>540</v>
      </c>
      <c r="I823" s="59">
        <v>294650</v>
      </c>
    </row>
    <row r="824" spans="1:9" s="96" customFormat="1" ht="14.1" customHeight="1" x14ac:dyDescent="0.2">
      <c r="A824" s="33">
        <v>4461</v>
      </c>
      <c r="B824" s="55" t="s">
        <v>470</v>
      </c>
      <c r="C824" s="45"/>
      <c r="D824" s="121">
        <v>4782079</v>
      </c>
      <c r="E824" s="48">
        <v>39833</v>
      </c>
      <c r="F824" s="48">
        <v>1629806</v>
      </c>
      <c r="G824" s="48">
        <v>95642</v>
      </c>
      <c r="H824" s="48">
        <v>175147</v>
      </c>
      <c r="I824" s="49">
        <v>6722507</v>
      </c>
    </row>
    <row r="825" spans="1:9" s="96" customFormat="1" ht="14.1" customHeight="1" x14ac:dyDescent="0.2">
      <c r="A825" s="37">
        <v>4427</v>
      </c>
      <c r="B825" s="54" t="s">
        <v>471</v>
      </c>
      <c r="C825" s="37">
        <v>3111</v>
      </c>
      <c r="D825" s="114">
        <v>360007</v>
      </c>
      <c r="E825" s="32">
        <v>5000</v>
      </c>
      <c r="F825" s="32">
        <v>123372</v>
      </c>
      <c r="G825" s="32">
        <v>7200</v>
      </c>
      <c r="H825" s="32">
        <v>3267</v>
      </c>
      <c r="I825" s="59">
        <v>498846</v>
      </c>
    </row>
    <row r="826" spans="1:9" s="96" customFormat="1" ht="14.1" customHeight="1" x14ac:dyDescent="0.2">
      <c r="A826" s="37">
        <v>4427</v>
      </c>
      <c r="B826" s="54" t="s">
        <v>471</v>
      </c>
      <c r="C826" s="37">
        <v>3141</v>
      </c>
      <c r="D826" s="114">
        <v>48182</v>
      </c>
      <c r="E826" s="32">
        <v>3333</v>
      </c>
      <c r="F826" s="32">
        <v>17412</v>
      </c>
      <c r="G826" s="32">
        <v>964</v>
      </c>
      <c r="H826" s="32">
        <v>271</v>
      </c>
      <c r="I826" s="59">
        <v>70162</v>
      </c>
    </row>
    <row r="827" spans="1:9" s="96" customFormat="1" ht="14.1" customHeight="1" x14ac:dyDescent="0.2">
      <c r="A827" s="33">
        <v>4427</v>
      </c>
      <c r="B827" s="55" t="s">
        <v>472</v>
      </c>
      <c r="C827" s="45"/>
      <c r="D827" s="139">
        <v>408189</v>
      </c>
      <c r="E827" s="50">
        <v>8333</v>
      </c>
      <c r="F827" s="50">
        <v>140784</v>
      </c>
      <c r="G827" s="50">
        <v>8164</v>
      </c>
      <c r="H827" s="50">
        <v>3538</v>
      </c>
      <c r="I827" s="51">
        <v>569008</v>
      </c>
    </row>
    <row r="828" spans="1:9" s="96" customFormat="1" ht="14.1" customHeight="1" x14ac:dyDescent="0.2">
      <c r="A828" s="37">
        <v>4462</v>
      </c>
      <c r="B828" s="54" t="s">
        <v>473</v>
      </c>
      <c r="C828" s="37">
        <v>3117</v>
      </c>
      <c r="D828" s="114">
        <v>380889</v>
      </c>
      <c r="E828" s="32">
        <v>1768</v>
      </c>
      <c r="F828" s="32">
        <v>116038</v>
      </c>
      <c r="G828" s="32">
        <v>6830</v>
      </c>
      <c r="H828" s="32">
        <v>8500</v>
      </c>
      <c r="I828" s="59">
        <v>514025</v>
      </c>
    </row>
    <row r="829" spans="1:9" s="96" customFormat="1" ht="14.1" customHeight="1" x14ac:dyDescent="0.2">
      <c r="A829" s="37">
        <v>4462</v>
      </c>
      <c r="B829" s="54" t="s">
        <v>473</v>
      </c>
      <c r="C829" s="37">
        <v>3141</v>
      </c>
      <c r="D829" s="114">
        <v>9311</v>
      </c>
      <c r="E829" s="32">
        <v>0</v>
      </c>
      <c r="F829" s="32">
        <v>3147</v>
      </c>
      <c r="G829" s="32">
        <v>186</v>
      </c>
      <c r="H829" s="32">
        <v>108</v>
      </c>
      <c r="I829" s="59">
        <v>12752</v>
      </c>
    </row>
    <row r="830" spans="1:9" s="96" customFormat="1" ht="14.1" customHeight="1" x14ac:dyDescent="0.2">
      <c r="A830" s="37">
        <v>4462</v>
      </c>
      <c r="B830" s="54" t="s">
        <v>473</v>
      </c>
      <c r="C830" s="37">
        <v>3143</v>
      </c>
      <c r="D830" s="114">
        <v>70776</v>
      </c>
      <c r="E830" s="32">
        <v>0</v>
      </c>
      <c r="F830" s="32">
        <v>37223</v>
      </c>
      <c r="G830" s="32">
        <v>2202</v>
      </c>
      <c r="H830" s="32">
        <v>85</v>
      </c>
      <c r="I830" s="59">
        <v>110286</v>
      </c>
    </row>
    <row r="831" spans="1:9" s="96" customFormat="1" ht="14.1" customHeight="1" x14ac:dyDescent="0.2">
      <c r="A831" s="33">
        <v>4462</v>
      </c>
      <c r="B831" s="55" t="s">
        <v>474</v>
      </c>
      <c r="C831" s="45"/>
      <c r="D831" s="121">
        <v>460976</v>
      </c>
      <c r="E831" s="48">
        <v>1768</v>
      </c>
      <c r="F831" s="48">
        <v>156408</v>
      </c>
      <c r="G831" s="48">
        <v>9218</v>
      </c>
      <c r="H831" s="48">
        <v>8693</v>
      </c>
      <c r="I831" s="49">
        <v>637063</v>
      </c>
    </row>
    <row r="832" spans="1:9" s="96" customFormat="1" ht="14.1" customHeight="1" x14ac:dyDescent="0.2">
      <c r="A832" s="37">
        <v>4490</v>
      </c>
      <c r="B832" s="54" t="s">
        <v>475</v>
      </c>
      <c r="C832" s="37">
        <v>3111</v>
      </c>
      <c r="D832" s="114">
        <v>144879</v>
      </c>
      <c r="E832" s="32">
        <v>333</v>
      </c>
      <c r="F832" s="32">
        <v>36749</v>
      </c>
      <c r="G832" s="32">
        <v>2167</v>
      </c>
      <c r="H832" s="32">
        <v>1750</v>
      </c>
      <c r="I832" s="59">
        <v>185878</v>
      </c>
    </row>
    <row r="833" spans="1:9" s="96" customFormat="1" ht="14.1" customHeight="1" x14ac:dyDescent="0.2">
      <c r="A833" s="37">
        <v>4490</v>
      </c>
      <c r="B833" s="54" t="s">
        <v>475</v>
      </c>
      <c r="C833" s="37">
        <v>3117</v>
      </c>
      <c r="D833" s="114">
        <v>294117</v>
      </c>
      <c r="E833" s="32">
        <v>4667</v>
      </c>
      <c r="F833" s="32">
        <v>102431</v>
      </c>
      <c r="G833" s="32">
        <v>5968</v>
      </c>
      <c r="H833" s="32">
        <v>8000</v>
      </c>
      <c r="I833" s="59">
        <v>415183</v>
      </c>
    </row>
    <row r="834" spans="1:9" s="96" customFormat="1" ht="14.1" customHeight="1" x14ac:dyDescent="0.2">
      <c r="A834" s="37">
        <v>4490</v>
      </c>
      <c r="B834" s="54" t="s">
        <v>475</v>
      </c>
      <c r="C834" s="37">
        <v>3141</v>
      </c>
      <c r="D834" s="114">
        <v>53387</v>
      </c>
      <c r="E834" s="32">
        <v>0</v>
      </c>
      <c r="F834" s="32">
        <v>18044</v>
      </c>
      <c r="G834" s="32">
        <v>1068</v>
      </c>
      <c r="H834" s="32">
        <v>300</v>
      </c>
      <c r="I834" s="59">
        <v>72799</v>
      </c>
    </row>
    <row r="835" spans="1:9" s="96" customFormat="1" ht="14.1" customHeight="1" x14ac:dyDescent="0.2">
      <c r="A835" s="37">
        <v>4490</v>
      </c>
      <c r="B835" s="54" t="s">
        <v>475</v>
      </c>
      <c r="C835" s="37">
        <v>3143</v>
      </c>
      <c r="D835" s="114">
        <v>77821</v>
      </c>
      <c r="E835" s="32">
        <v>0</v>
      </c>
      <c r="F835" s="32">
        <v>37194</v>
      </c>
      <c r="G835" s="32">
        <v>2200</v>
      </c>
      <c r="H835" s="32">
        <v>80</v>
      </c>
      <c r="I835" s="59">
        <v>117295</v>
      </c>
    </row>
    <row r="836" spans="1:9" s="96" customFormat="1" ht="14.1" customHeight="1" x14ac:dyDescent="0.2">
      <c r="A836" s="33">
        <v>4490</v>
      </c>
      <c r="B836" s="55" t="s">
        <v>476</v>
      </c>
      <c r="C836" s="45"/>
      <c r="D836" s="121">
        <v>570204</v>
      </c>
      <c r="E836" s="48">
        <v>5000</v>
      </c>
      <c r="F836" s="48">
        <v>194418</v>
      </c>
      <c r="G836" s="48">
        <v>11403</v>
      </c>
      <c r="H836" s="48">
        <v>10130</v>
      </c>
      <c r="I836" s="49">
        <v>791155</v>
      </c>
    </row>
    <row r="837" spans="1:9" s="96" customFormat="1" ht="14.1" customHeight="1" x14ac:dyDescent="0.2">
      <c r="A837" s="37">
        <v>4491</v>
      </c>
      <c r="B837" s="54" t="s">
        <v>477</v>
      </c>
      <c r="C837" s="37">
        <v>3111</v>
      </c>
      <c r="D837" s="114">
        <v>191092</v>
      </c>
      <c r="E837" s="32">
        <v>833</v>
      </c>
      <c r="F837" s="32">
        <v>36749</v>
      </c>
      <c r="G837" s="32">
        <v>2157</v>
      </c>
      <c r="H837" s="32">
        <v>3033</v>
      </c>
      <c r="I837" s="59">
        <v>233864</v>
      </c>
    </row>
    <row r="838" spans="1:9" s="96" customFormat="1" ht="14.1" customHeight="1" x14ac:dyDescent="0.2">
      <c r="A838" s="37">
        <v>4491</v>
      </c>
      <c r="B838" s="54" t="s">
        <v>477</v>
      </c>
      <c r="C838" s="37">
        <v>3117</v>
      </c>
      <c r="D838" s="114">
        <v>521179</v>
      </c>
      <c r="E838" s="32">
        <v>833</v>
      </c>
      <c r="F838" s="32">
        <v>194422</v>
      </c>
      <c r="G838" s="32">
        <v>11487</v>
      </c>
      <c r="H838" s="32">
        <v>19000</v>
      </c>
      <c r="I838" s="59">
        <v>746921</v>
      </c>
    </row>
    <row r="839" spans="1:9" s="96" customFormat="1" ht="14.1" customHeight="1" x14ac:dyDescent="0.2">
      <c r="A839" s="37">
        <v>4491</v>
      </c>
      <c r="B839" s="54" t="s">
        <v>477</v>
      </c>
      <c r="C839" s="37">
        <v>3141</v>
      </c>
      <c r="D839" s="114">
        <v>92203</v>
      </c>
      <c r="E839" s="32">
        <v>833</v>
      </c>
      <c r="F839" s="32">
        <v>31446</v>
      </c>
      <c r="G839" s="32">
        <v>1844</v>
      </c>
      <c r="H839" s="32">
        <v>747</v>
      </c>
      <c r="I839" s="59">
        <v>127073</v>
      </c>
    </row>
    <row r="840" spans="1:9" s="96" customFormat="1" ht="14.1" customHeight="1" x14ac:dyDescent="0.2">
      <c r="A840" s="35">
        <v>4491</v>
      </c>
      <c r="B840" s="54" t="s">
        <v>477</v>
      </c>
      <c r="C840" s="37">
        <v>3143</v>
      </c>
      <c r="D840" s="114">
        <v>81115</v>
      </c>
      <c r="E840" s="32">
        <v>0</v>
      </c>
      <c r="F840" s="32">
        <v>37557</v>
      </c>
      <c r="G840" s="32">
        <v>2222</v>
      </c>
      <c r="H840" s="32">
        <v>145</v>
      </c>
      <c r="I840" s="59">
        <v>121039</v>
      </c>
    </row>
    <row r="841" spans="1:9" s="96" customFormat="1" ht="14.1" customHeight="1" x14ac:dyDescent="0.2">
      <c r="A841" s="33">
        <v>4491</v>
      </c>
      <c r="B841" s="55" t="s">
        <v>478</v>
      </c>
      <c r="C841" s="45"/>
      <c r="D841" s="121">
        <v>885589</v>
      </c>
      <c r="E841" s="48">
        <v>2499</v>
      </c>
      <c r="F841" s="48">
        <v>300174</v>
      </c>
      <c r="G841" s="48">
        <v>17710</v>
      </c>
      <c r="H841" s="48">
        <v>22925</v>
      </c>
      <c r="I841" s="49">
        <v>1228897</v>
      </c>
    </row>
    <row r="842" spans="1:9" s="96" customFormat="1" ht="14.1" customHeight="1" x14ac:dyDescent="0.2">
      <c r="A842" s="37">
        <v>4465</v>
      </c>
      <c r="B842" s="54" t="s">
        <v>479</v>
      </c>
      <c r="C842" s="37">
        <v>3111</v>
      </c>
      <c r="D842" s="114">
        <v>675325</v>
      </c>
      <c r="E842" s="32">
        <v>3307</v>
      </c>
      <c r="F842" s="32">
        <v>36749</v>
      </c>
      <c r="G842" s="32">
        <v>2108</v>
      </c>
      <c r="H842" s="32">
        <v>10150</v>
      </c>
      <c r="I842" s="59">
        <v>727639</v>
      </c>
    </row>
    <row r="843" spans="1:9" s="96" customFormat="1" ht="14.1" customHeight="1" x14ac:dyDescent="0.2">
      <c r="A843" s="37">
        <v>4465</v>
      </c>
      <c r="B843" s="54" t="s">
        <v>479</v>
      </c>
      <c r="C843" s="37">
        <v>3113</v>
      </c>
      <c r="D843" s="114">
        <v>3056438</v>
      </c>
      <c r="E843" s="32">
        <v>5950</v>
      </c>
      <c r="F843" s="32">
        <v>1255146</v>
      </c>
      <c r="G843" s="32">
        <v>74150</v>
      </c>
      <c r="H843" s="32">
        <v>129675</v>
      </c>
      <c r="I843" s="59">
        <v>4521359</v>
      </c>
    </row>
    <row r="844" spans="1:9" s="96" customFormat="1" ht="14.1" customHeight="1" x14ac:dyDescent="0.2">
      <c r="A844" s="37">
        <v>4465</v>
      </c>
      <c r="B844" s="54" t="s">
        <v>479</v>
      </c>
      <c r="C844" s="37">
        <v>3141</v>
      </c>
      <c r="D844" s="114">
        <v>344710</v>
      </c>
      <c r="E844" s="32">
        <v>3333</v>
      </c>
      <c r="F844" s="32">
        <v>117638</v>
      </c>
      <c r="G844" s="32">
        <v>6894</v>
      </c>
      <c r="H844" s="32">
        <v>3469</v>
      </c>
      <c r="I844" s="59">
        <v>476044</v>
      </c>
    </row>
    <row r="845" spans="1:9" s="96" customFormat="1" ht="14.1" customHeight="1" x14ac:dyDescent="0.2">
      <c r="A845" s="37">
        <v>4465</v>
      </c>
      <c r="B845" s="54" t="s">
        <v>479</v>
      </c>
      <c r="C845" s="37">
        <v>3143</v>
      </c>
      <c r="D845" s="114">
        <v>181327</v>
      </c>
      <c r="E845" s="32">
        <v>21167</v>
      </c>
      <c r="F845" s="32">
        <v>41013</v>
      </c>
      <c r="G845" s="32">
        <v>2003</v>
      </c>
      <c r="H845" s="32">
        <v>435</v>
      </c>
      <c r="I845" s="59">
        <v>245945</v>
      </c>
    </row>
    <row r="846" spans="1:9" s="96" customFormat="1" ht="14.1" customHeight="1" x14ac:dyDescent="0.2">
      <c r="A846" s="33">
        <v>4465</v>
      </c>
      <c r="B846" s="55" t="s">
        <v>480</v>
      </c>
      <c r="C846" s="45"/>
      <c r="D846" s="121">
        <v>4257800</v>
      </c>
      <c r="E846" s="48">
        <v>33757</v>
      </c>
      <c r="F846" s="48">
        <v>1450546</v>
      </c>
      <c r="G846" s="48">
        <v>85155</v>
      </c>
      <c r="H846" s="48">
        <v>143729</v>
      </c>
      <c r="I846" s="49">
        <v>5970987</v>
      </c>
    </row>
    <row r="847" spans="1:9" s="96" customFormat="1" ht="14.1" customHeight="1" x14ac:dyDescent="0.2">
      <c r="A847" s="37">
        <v>4466</v>
      </c>
      <c r="B847" s="54" t="s">
        <v>481</v>
      </c>
      <c r="C847" s="37">
        <v>3111</v>
      </c>
      <c r="D847" s="114">
        <v>547640</v>
      </c>
      <c r="E847" s="32">
        <v>1667</v>
      </c>
      <c r="F847" s="32">
        <v>54129</v>
      </c>
      <c r="G847" s="32">
        <v>3169</v>
      </c>
      <c r="H847" s="32">
        <v>7350</v>
      </c>
      <c r="I847" s="59">
        <v>613955</v>
      </c>
    </row>
    <row r="848" spans="1:9" s="96" customFormat="1" ht="14.1" customHeight="1" x14ac:dyDescent="0.2">
      <c r="A848" s="37">
        <v>4466</v>
      </c>
      <c r="B848" s="54" t="s">
        <v>481</v>
      </c>
      <c r="C848" s="37">
        <v>3117</v>
      </c>
      <c r="D848" s="114">
        <v>951837</v>
      </c>
      <c r="E848" s="32">
        <v>1667</v>
      </c>
      <c r="F848" s="32">
        <v>451814</v>
      </c>
      <c r="G848" s="32">
        <v>26701</v>
      </c>
      <c r="H848" s="32">
        <v>45500</v>
      </c>
      <c r="I848" s="59">
        <v>1477519</v>
      </c>
    </row>
    <row r="849" spans="1:9" s="96" customFormat="1" ht="14.1" customHeight="1" x14ac:dyDescent="0.2">
      <c r="A849" s="37">
        <v>4466</v>
      </c>
      <c r="B849" s="54" t="s">
        <v>481</v>
      </c>
      <c r="C849" s="37">
        <v>3141</v>
      </c>
      <c r="D849" s="114">
        <v>177605</v>
      </c>
      <c r="E849" s="32">
        <v>1667</v>
      </c>
      <c r="F849" s="32">
        <v>60594</v>
      </c>
      <c r="G849" s="32">
        <v>3552</v>
      </c>
      <c r="H849" s="32">
        <v>1431</v>
      </c>
      <c r="I849" s="59">
        <v>244849</v>
      </c>
    </row>
    <row r="850" spans="1:9" s="96" customFormat="1" ht="14.1" customHeight="1" x14ac:dyDescent="0.2">
      <c r="A850" s="35">
        <v>4466</v>
      </c>
      <c r="B850" s="54" t="s">
        <v>481</v>
      </c>
      <c r="C850" s="37">
        <v>3143</v>
      </c>
      <c r="D850" s="114">
        <v>105244</v>
      </c>
      <c r="E850" s="32">
        <v>1667</v>
      </c>
      <c r="F850" s="32">
        <v>38143</v>
      </c>
      <c r="G850" s="32">
        <v>2224</v>
      </c>
      <c r="H850" s="32">
        <v>250</v>
      </c>
      <c r="I850" s="59">
        <v>147528</v>
      </c>
    </row>
    <row r="851" spans="1:9" s="96" customFormat="1" ht="14.1" customHeight="1" x14ac:dyDescent="0.2">
      <c r="A851" s="33">
        <v>4466</v>
      </c>
      <c r="B851" s="55" t="s">
        <v>482</v>
      </c>
      <c r="C851" s="45"/>
      <c r="D851" s="121">
        <v>1782326</v>
      </c>
      <c r="E851" s="48">
        <v>6668</v>
      </c>
      <c r="F851" s="48">
        <v>604680</v>
      </c>
      <c r="G851" s="48">
        <v>35646</v>
      </c>
      <c r="H851" s="48">
        <v>54531</v>
      </c>
      <c r="I851" s="49">
        <v>2483851</v>
      </c>
    </row>
    <row r="852" spans="1:9" s="96" customFormat="1" ht="14.1" customHeight="1" x14ac:dyDescent="0.2">
      <c r="A852" s="37">
        <v>4470</v>
      </c>
      <c r="B852" s="54" t="s">
        <v>483</v>
      </c>
      <c r="C852" s="37">
        <v>3231</v>
      </c>
      <c r="D852" s="114">
        <v>981792</v>
      </c>
      <c r="E852" s="32">
        <v>31667</v>
      </c>
      <c r="F852" s="32">
        <v>342549</v>
      </c>
      <c r="G852" s="32">
        <v>19635</v>
      </c>
      <c r="H852" s="32">
        <v>4665</v>
      </c>
      <c r="I852" s="59">
        <v>1380308</v>
      </c>
    </row>
    <row r="853" spans="1:9" s="96" customFormat="1" ht="14.1" customHeight="1" thickBot="1" x14ac:dyDescent="0.25">
      <c r="A853" s="33">
        <v>4470</v>
      </c>
      <c r="B853" s="55" t="s">
        <v>484</v>
      </c>
      <c r="C853" s="45"/>
      <c r="D853" s="141">
        <v>981792</v>
      </c>
      <c r="E853" s="56">
        <v>31667</v>
      </c>
      <c r="F853" s="56">
        <v>342549</v>
      </c>
      <c r="G853" s="56">
        <v>19635</v>
      </c>
      <c r="H853" s="56">
        <v>4665</v>
      </c>
      <c r="I853" s="57">
        <v>1380308</v>
      </c>
    </row>
    <row r="854" spans="1:9" s="96" customFormat="1" ht="14.1" customHeight="1" thickBot="1" x14ac:dyDescent="0.25">
      <c r="A854" s="142"/>
      <c r="B854" s="138" t="s">
        <v>485</v>
      </c>
      <c r="C854" s="142"/>
      <c r="D854" s="185">
        <f t="shared" ref="D854:I854" si="200">D853+D851+D846+D841+D836+D831+D827+D824+D819+D816+D811+D808+D803+D798+D795+D793+D788+D782+D778+D775+D770+D767+D763+D758+D753+D748+D744+D741+D739+D735+D730+D726+D723+D718+D715+D713+D707+D703+D699+D695+D691+D687+D683+D680+D675+D673+D670+D667+D664+D661+D658+D655+D652</f>
        <v>111216092</v>
      </c>
      <c r="E854" s="143">
        <f t="shared" si="200"/>
        <v>503853</v>
      </c>
      <c r="F854" s="143">
        <f t="shared" si="200"/>
        <v>37761321</v>
      </c>
      <c r="G854" s="143">
        <f t="shared" si="200"/>
        <v>2224282</v>
      </c>
      <c r="H854" s="143">
        <f t="shared" si="200"/>
        <v>3437227</v>
      </c>
      <c r="I854" s="144">
        <f t="shared" si="200"/>
        <v>155142775</v>
      </c>
    </row>
    <row r="855" spans="1:9" s="96" customFormat="1" ht="14.1" customHeight="1" x14ac:dyDescent="0.2">
      <c r="A855" s="58">
        <v>4486</v>
      </c>
      <c r="B855" s="160" t="s">
        <v>486</v>
      </c>
      <c r="C855" s="58">
        <v>3233</v>
      </c>
      <c r="D855" s="114">
        <v>422801</v>
      </c>
      <c r="E855" s="32">
        <v>13333</v>
      </c>
      <c r="F855" s="32">
        <v>147414</v>
      </c>
      <c r="G855" s="32">
        <v>8456</v>
      </c>
      <c r="H855" s="32">
        <v>5859</v>
      </c>
      <c r="I855" s="59">
        <v>597863</v>
      </c>
    </row>
    <row r="856" spans="1:9" s="96" customFormat="1" ht="14.1" customHeight="1" x14ac:dyDescent="0.2">
      <c r="A856" s="60">
        <v>4486</v>
      </c>
      <c r="B856" s="161" t="s">
        <v>487</v>
      </c>
      <c r="C856" s="60"/>
      <c r="D856" s="186">
        <v>422801</v>
      </c>
      <c r="E856" s="61">
        <v>13333</v>
      </c>
      <c r="F856" s="61">
        <v>147414</v>
      </c>
      <c r="G856" s="61">
        <v>8456</v>
      </c>
      <c r="H856" s="61">
        <v>5859</v>
      </c>
      <c r="I856" s="62">
        <v>597863</v>
      </c>
    </row>
    <row r="857" spans="1:9" s="96" customFormat="1" ht="14.1" customHeight="1" x14ac:dyDescent="0.2">
      <c r="A857" s="63">
        <v>4419</v>
      </c>
      <c r="B857" s="162" t="s">
        <v>488</v>
      </c>
      <c r="C857" s="63">
        <v>3111</v>
      </c>
      <c r="D857" s="114">
        <v>2982566</v>
      </c>
      <c r="E857" s="32">
        <v>0</v>
      </c>
      <c r="F857" s="32">
        <v>1008107</v>
      </c>
      <c r="G857" s="32">
        <v>59651</v>
      </c>
      <c r="H857" s="32">
        <v>34358</v>
      </c>
      <c r="I857" s="59">
        <v>4084682</v>
      </c>
    </row>
    <row r="858" spans="1:9" s="96" customFormat="1" ht="14.1" customHeight="1" x14ac:dyDescent="0.2">
      <c r="A858" s="63">
        <v>4419</v>
      </c>
      <c r="B858" s="162" t="s">
        <v>488</v>
      </c>
      <c r="C858" s="63">
        <v>3141</v>
      </c>
      <c r="D858" s="114">
        <v>429276</v>
      </c>
      <c r="E858" s="32">
        <v>0</v>
      </c>
      <c r="F858" s="32">
        <v>145095</v>
      </c>
      <c r="G858" s="32">
        <v>8585</v>
      </c>
      <c r="H858" s="32">
        <v>2904</v>
      </c>
      <c r="I858" s="59">
        <v>585860</v>
      </c>
    </row>
    <row r="859" spans="1:9" s="96" customFormat="1" ht="14.1" customHeight="1" x14ac:dyDescent="0.2">
      <c r="A859" s="64">
        <v>4419</v>
      </c>
      <c r="B859" s="161" t="s">
        <v>489</v>
      </c>
      <c r="C859" s="60"/>
      <c r="D859" s="186">
        <v>3411842</v>
      </c>
      <c r="E859" s="61">
        <v>0</v>
      </c>
      <c r="F859" s="61">
        <v>1153202</v>
      </c>
      <c r="G859" s="61">
        <v>68236</v>
      </c>
      <c r="H859" s="61">
        <v>37262</v>
      </c>
      <c r="I859" s="62">
        <v>4670542</v>
      </c>
    </row>
    <row r="860" spans="1:9" s="96" customFormat="1" ht="14.1" customHeight="1" x14ac:dyDescent="0.2">
      <c r="A860" s="63">
        <v>4464</v>
      </c>
      <c r="B860" s="162" t="s">
        <v>490</v>
      </c>
      <c r="C860" s="63">
        <v>3113</v>
      </c>
      <c r="D860" s="114">
        <v>4752449</v>
      </c>
      <c r="E860" s="32">
        <v>3600</v>
      </c>
      <c r="F860" s="32">
        <v>1607544</v>
      </c>
      <c r="G860" s="32">
        <v>95049</v>
      </c>
      <c r="H860" s="32">
        <v>221017</v>
      </c>
      <c r="I860" s="59">
        <v>6679659</v>
      </c>
    </row>
    <row r="861" spans="1:9" s="96" customFormat="1" ht="14.1" customHeight="1" x14ac:dyDescent="0.2">
      <c r="A861" s="63">
        <v>4464</v>
      </c>
      <c r="B861" s="162" t="s">
        <v>490</v>
      </c>
      <c r="C861" s="63">
        <v>3141</v>
      </c>
      <c r="D861" s="114">
        <v>378759</v>
      </c>
      <c r="E861" s="32">
        <v>250</v>
      </c>
      <c r="F861" s="32">
        <v>128105</v>
      </c>
      <c r="G861" s="32">
        <v>7575</v>
      </c>
      <c r="H861" s="32">
        <v>4924</v>
      </c>
      <c r="I861" s="59">
        <v>519613</v>
      </c>
    </row>
    <row r="862" spans="1:9" s="96" customFormat="1" ht="14.1" customHeight="1" x14ac:dyDescent="0.2">
      <c r="A862" s="63">
        <v>4464</v>
      </c>
      <c r="B862" s="162" t="s">
        <v>491</v>
      </c>
      <c r="C862" s="63">
        <v>3143</v>
      </c>
      <c r="D862" s="114">
        <v>402270</v>
      </c>
      <c r="E862" s="32">
        <v>2500</v>
      </c>
      <c r="F862" s="32">
        <v>136812</v>
      </c>
      <c r="G862" s="32">
        <v>8045</v>
      </c>
      <c r="H862" s="32">
        <v>850</v>
      </c>
      <c r="I862" s="59">
        <v>550477</v>
      </c>
    </row>
    <row r="863" spans="1:9" s="96" customFormat="1" ht="14.1" customHeight="1" x14ac:dyDescent="0.2">
      <c r="A863" s="64">
        <v>4464</v>
      </c>
      <c r="B863" s="161" t="s">
        <v>492</v>
      </c>
      <c r="C863" s="60"/>
      <c r="D863" s="186">
        <v>5533478</v>
      </c>
      <c r="E863" s="61">
        <v>6350</v>
      </c>
      <c r="F863" s="61">
        <v>1872461</v>
      </c>
      <c r="G863" s="61">
        <v>110669</v>
      </c>
      <c r="H863" s="61">
        <v>226791</v>
      </c>
      <c r="I863" s="62">
        <v>7749749</v>
      </c>
    </row>
    <row r="864" spans="1:9" s="96" customFormat="1" ht="14.1" customHeight="1" x14ac:dyDescent="0.2">
      <c r="A864" s="63">
        <v>4457</v>
      </c>
      <c r="B864" s="162" t="s">
        <v>493</v>
      </c>
      <c r="C864" s="63">
        <v>3117</v>
      </c>
      <c r="D864" s="114">
        <v>1049587</v>
      </c>
      <c r="E864" s="32">
        <v>5000</v>
      </c>
      <c r="F864" s="32">
        <v>356450</v>
      </c>
      <c r="G864" s="32">
        <v>20992</v>
      </c>
      <c r="H864" s="32">
        <v>49917</v>
      </c>
      <c r="I864" s="59">
        <v>1481946</v>
      </c>
    </row>
    <row r="865" spans="1:9" s="96" customFormat="1" ht="14.1" customHeight="1" x14ac:dyDescent="0.2">
      <c r="A865" s="63">
        <v>4457</v>
      </c>
      <c r="B865" s="162" t="s">
        <v>493</v>
      </c>
      <c r="C865" s="63">
        <v>3141</v>
      </c>
      <c r="D865" s="114">
        <v>36491</v>
      </c>
      <c r="E865" s="32">
        <v>0</v>
      </c>
      <c r="F865" s="32">
        <v>12333</v>
      </c>
      <c r="G865" s="32">
        <v>729</v>
      </c>
      <c r="H865" s="32">
        <v>564</v>
      </c>
      <c r="I865" s="59">
        <v>50117</v>
      </c>
    </row>
    <row r="866" spans="1:9" s="96" customFormat="1" ht="14.1" customHeight="1" x14ac:dyDescent="0.2">
      <c r="A866" s="63">
        <v>4457</v>
      </c>
      <c r="B866" s="162" t="s">
        <v>493</v>
      </c>
      <c r="C866" s="63">
        <v>3143</v>
      </c>
      <c r="D866" s="114">
        <v>149999</v>
      </c>
      <c r="E866" s="32">
        <v>0</v>
      </c>
      <c r="F866" s="32">
        <v>50699</v>
      </c>
      <c r="G866" s="32">
        <v>3000</v>
      </c>
      <c r="H866" s="32">
        <v>255</v>
      </c>
      <c r="I866" s="59">
        <v>203953</v>
      </c>
    </row>
    <row r="867" spans="1:9" s="96" customFormat="1" ht="14.1" customHeight="1" x14ac:dyDescent="0.2">
      <c r="A867" s="64">
        <v>4457</v>
      </c>
      <c r="B867" s="161" t="s">
        <v>494</v>
      </c>
      <c r="C867" s="60"/>
      <c r="D867" s="186">
        <v>1236077</v>
      </c>
      <c r="E867" s="61">
        <v>5000</v>
      </c>
      <c r="F867" s="61">
        <v>419482</v>
      </c>
      <c r="G867" s="61">
        <v>24721</v>
      </c>
      <c r="H867" s="61">
        <v>50736</v>
      </c>
      <c r="I867" s="62">
        <v>1736016</v>
      </c>
    </row>
    <row r="868" spans="1:9" s="96" customFormat="1" ht="14.1" customHeight="1" x14ac:dyDescent="0.2">
      <c r="A868" s="63">
        <v>4456</v>
      </c>
      <c r="B868" s="162" t="s">
        <v>495</v>
      </c>
      <c r="C868" s="63">
        <v>3113</v>
      </c>
      <c r="D868" s="114">
        <v>4552719</v>
      </c>
      <c r="E868" s="32">
        <v>11667</v>
      </c>
      <c r="F868" s="32">
        <v>1542762</v>
      </c>
      <c r="G868" s="32">
        <v>91054</v>
      </c>
      <c r="H868" s="32">
        <v>210567</v>
      </c>
      <c r="I868" s="59">
        <v>6408769</v>
      </c>
    </row>
    <row r="869" spans="1:9" s="96" customFormat="1" ht="14.1" customHeight="1" x14ac:dyDescent="0.2">
      <c r="A869" s="63">
        <v>4456</v>
      </c>
      <c r="B869" s="162" t="s">
        <v>495</v>
      </c>
      <c r="C869" s="63">
        <v>3141</v>
      </c>
      <c r="D869" s="114">
        <v>471227</v>
      </c>
      <c r="E869" s="32">
        <v>0</v>
      </c>
      <c r="F869" s="32">
        <v>159275</v>
      </c>
      <c r="G869" s="32">
        <v>9424</v>
      </c>
      <c r="H869" s="32">
        <v>6008</v>
      </c>
      <c r="I869" s="59">
        <v>645934</v>
      </c>
    </row>
    <row r="870" spans="1:9" s="96" customFormat="1" ht="14.1" customHeight="1" x14ac:dyDescent="0.2">
      <c r="A870" s="63">
        <v>4456</v>
      </c>
      <c r="B870" s="162" t="s">
        <v>495</v>
      </c>
      <c r="C870" s="63">
        <v>3143</v>
      </c>
      <c r="D870" s="114">
        <v>363524</v>
      </c>
      <c r="E870" s="32">
        <v>1667</v>
      </c>
      <c r="F870" s="32">
        <v>123435</v>
      </c>
      <c r="G870" s="32">
        <v>7270</v>
      </c>
      <c r="H870" s="32">
        <v>740</v>
      </c>
      <c r="I870" s="59">
        <v>496636</v>
      </c>
    </row>
    <row r="871" spans="1:9" s="96" customFormat="1" ht="14.1" customHeight="1" x14ac:dyDescent="0.2">
      <c r="A871" s="64">
        <v>4456</v>
      </c>
      <c r="B871" s="161" t="s">
        <v>496</v>
      </c>
      <c r="C871" s="60"/>
      <c r="D871" s="186">
        <v>5387470</v>
      </c>
      <c r="E871" s="61">
        <v>13334</v>
      </c>
      <c r="F871" s="61">
        <v>1825472</v>
      </c>
      <c r="G871" s="61">
        <v>107748</v>
      </c>
      <c r="H871" s="61">
        <v>217315</v>
      </c>
      <c r="I871" s="62">
        <v>7551339</v>
      </c>
    </row>
    <row r="872" spans="1:9" s="96" customFormat="1" ht="14.1" customHeight="1" x14ac:dyDescent="0.2">
      <c r="A872" s="63">
        <v>4478</v>
      </c>
      <c r="B872" s="162" t="s">
        <v>497</v>
      </c>
      <c r="C872" s="63">
        <v>3114</v>
      </c>
      <c r="D872" s="114">
        <v>972736</v>
      </c>
      <c r="E872" s="32">
        <v>0</v>
      </c>
      <c r="F872" s="32">
        <v>328785</v>
      </c>
      <c r="G872" s="32">
        <v>19455</v>
      </c>
      <c r="H872" s="32">
        <v>23033</v>
      </c>
      <c r="I872" s="59">
        <v>1344009</v>
      </c>
    </row>
    <row r="873" spans="1:9" s="96" customFormat="1" ht="14.1" customHeight="1" x14ac:dyDescent="0.2">
      <c r="A873" s="63">
        <v>4478</v>
      </c>
      <c r="B873" s="162" t="s">
        <v>497</v>
      </c>
      <c r="C873" s="63">
        <v>3143</v>
      </c>
      <c r="D873" s="114">
        <v>39865</v>
      </c>
      <c r="E873" s="32">
        <v>0</v>
      </c>
      <c r="F873" s="32">
        <v>13474</v>
      </c>
      <c r="G873" s="32">
        <v>797</v>
      </c>
      <c r="H873" s="32">
        <v>50</v>
      </c>
      <c r="I873" s="59">
        <v>54186</v>
      </c>
    </row>
    <row r="874" spans="1:9" s="96" customFormat="1" ht="14.1" customHeight="1" x14ac:dyDescent="0.2">
      <c r="A874" s="64">
        <v>4478</v>
      </c>
      <c r="B874" s="161" t="s">
        <v>498</v>
      </c>
      <c r="C874" s="60"/>
      <c r="D874" s="186">
        <v>1012601</v>
      </c>
      <c r="E874" s="61">
        <v>0</v>
      </c>
      <c r="F874" s="61">
        <v>342259</v>
      </c>
      <c r="G874" s="61">
        <v>20252</v>
      </c>
      <c r="H874" s="61">
        <v>23083</v>
      </c>
      <c r="I874" s="62">
        <v>1398195</v>
      </c>
    </row>
    <row r="875" spans="1:9" s="96" customFormat="1" ht="14.1" customHeight="1" x14ac:dyDescent="0.2">
      <c r="A875" s="63">
        <v>4471</v>
      </c>
      <c r="B875" s="162" t="s">
        <v>499</v>
      </c>
      <c r="C875" s="63">
        <v>3231</v>
      </c>
      <c r="D875" s="114">
        <v>1087750</v>
      </c>
      <c r="E875" s="32">
        <v>13333</v>
      </c>
      <c r="F875" s="32">
        <v>372166</v>
      </c>
      <c r="G875" s="32">
        <v>21755</v>
      </c>
      <c r="H875" s="32">
        <v>5162</v>
      </c>
      <c r="I875" s="59">
        <v>1500166</v>
      </c>
    </row>
    <row r="876" spans="1:9" s="96" customFormat="1" ht="14.1" customHeight="1" x14ac:dyDescent="0.2">
      <c r="A876" s="64">
        <v>4471</v>
      </c>
      <c r="B876" s="161" t="s">
        <v>500</v>
      </c>
      <c r="C876" s="60"/>
      <c r="D876" s="186">
        <v>1087750</v>
      </c>
      <c r="E876" s="61">
        <v>13333</v>
      </c>
      <c r="F876" s="61">
        <v>372166</v>
      </c>
      <c r="G876" s="61">
        <v>21755</v>
      </c>
      <c r="H876" s="61">
        <v>5162</v>
      </c>
      <c r="I876" s="62">
        <v>1500166</v>
      </c>
    </row>
    <row r="877" spans="1:9" s="96" customFormat="1" ht="14.1" customHeight="1" x14ac:dyDescent="0.2">
      <c r="A877" s="63">
        <v>4474</v>
      </c>
      <c r="B877" s="162" t="s">
        <v>501</v>
      </c>
      <c r="C877" s="63">
        <v>3233</v>
      </c>
      <c r="D877" s="114">
        <v>249526</v>
      </c>
      <c r="E877" s="32">
        <v>8333</v>
      </c>
      <c r="F877" s="32">
        <v>87156</v>
      </c>
      <c r="G877" s="32">
        <v>4990</v>
      </c>
      <c r="H877" s="32">
        <v>808</v>
      </c>
      <c r="I877" s="59">
        <v>350813</v>
      </c>
    </row>
    <row r="878" spans="1:9" s="96" customFormat="1" ht="14.1" customHeight="1" x14ac:dyDescent="0.2">
      <c r="A878" s="64">
        <v>4474</v>
      </c>
      <c r="B878" s="161" t="s">
        <v>502</v>
      </c>
      <c r="C878" s="60"/>
      <c r="D878" s="186">
        <v>249526</v>
      </c>
      <c r="E878" s="61">
        <v>8333</v>
      </c>
      <c r="F878" s="61">
        <v>87156</v>
      </c>
      <c r="G878" s="61">
        <v>4990</v>
      </c>
      <c r="H878" s="61">
        <v>808</v>
      </c>
      <c r="I878" s="62">
        <v>350813</v>
      </c>
    </row>
    <row r="879" spans="1:9" s="96" customFormat="1" ht="14.1" customHeight="1" x14ac:dyDescent="0.2">
      <c r="A879" s="63">
        <v>4402</v>
      </c>
      <c r="B879" s="162" t="s">
        <v>503</v>
      </c>
      <c r="C879" s="63">
        <v>3111</v>
      </c>
      <c r="D879" s="114">
        <v>1297984</v>
      </c>
      <c r="E879" s="32">
        <v>0</v>
      </c>
      <c r="F879" s="32">
        <v>438718</v>
      </c>
      <c r="G879" s="32">
        <v>25960</v>
      </c>
      <c r="H879" s="32">
        <v>18550</v>
      </c>
      <c r="I879" s="59">
        <v>1781212</v>
      </c>
    </row>
    <row r="880" spans="1:9" s="96" customFormat="1" ht="14.1" customHeight="1" x14ac:dyDescent="0.2">
      <c r="A880" s="63">
        <v>4402</v>
      </c>
      <c r="B880" s="162" t="s">
        <v>503</v>
      </c>
      <c r="C880" s="63">
        <v>3141</v>
      </c>
      <c r="D880" s="114">
        <v>226884</v>
      </c>
      <c r="E880" s="32">
        <v>0</v>
      </c>
      <c r="F880" s="32">
        <v>76687</v>
      </c>
      <c r="G880" s="32">
        <v>4538</v>
      </c>
      <c r="H880" s="32">
        <v>1576</v>
      </c>
      <c r="I880" s="59">
        <v>309685</v>
      </c>
    </row>
    <row r="881" spans="1:9" s="96" customFormat="1" ht="14.1" customHeight="1" x14ac:dyDescent="0.2">
      <c r="A881" s="60">
        <v>4402</v>
      </c>
      <c r="B881" s="161" t="s">
        <v>504</v>
      </c>
      <c r="C881" s="60"/>
      <c r="D881" s="186">
        <v>1524868</v>
      </c>
      <c r="E881" s="61">
        <v>0</v>
      </c>
      <c r="F881" s="61">
        <v>515405</v>
      </c>
      <c r="G881" s="61">
        <v>30498</v>
      </c>
      <c r="H881" s="61">
        <v>20126</v>
      </c>
      <c r="I881" s="62">
        <v>2090897</v>
      </c>
    </row>
    <row r="882" spans="1:9" s="96" customFormat="1" ht="14.1" customHeight="1" x14ac:dyDescent="0.2">
      <c r="A882" s="63">
        <v>4481</v>
      </c>
      <c r="B882" s="162" t="s">
        <v>505</v>
      </c>
      <c r="C882" s="63">
        <v>3113</v>
      </c>
      <c r="D882" s="114">
        <v>3019473</v>
      </c>
      <c r="E882" s="32">
        <v>7000</v>
      </c>
      <c r="F882" s="32">
        <v>1022948</v>
      </c>
      <c r="G882" s="32">
        <v>60389</v>
      </c>
      <c r="H882" s="32">
        <v>130583</v>
      </c>
      <c r="I882" s="59">
        <v>4240393</v>
      </c>
    </row>
    <row r="883" spans="1:9" s="96" customFormat="1" ht="14.1" customHeight="1" x14ac:dyDescent="0.2">
      <c r="A883" s="63">
        <v>4481</v>
      </c>
      <c r="B883" s="162" t="s">
        <v>505</v>
      </c>
      <c r="C883" s="63">
        <v>3141</v>
      </c>
      <c r="D883" s="114">
        <v>190107</v>
      </c>
      <c r="E883" s="32">
        <v>0</v>
      </c>
      <c r="F883" s="32">
        <v>64256</v>
      </c>
      <c r="G883" s="32">
        <v>3802</v>
      </c>
      <c r="H883" s="32">
        <v>2214</v>
      </c>
      <c r="I883" s="59">
        <v>260379</v>
      </c>
    </row>
    <row r="884" spans="1:9" s="96" customFormat="1" ht="14.1" customHeight="1" x14ac:dyDescent="0.2">
      <c r="A884" s="63">
        <v>4481</v>
      </c>
      <c r="B884" s="162" t="s">
        <v>505</v>
      </c>
      <c r="C884" s="63">
        <v>3143</v>
      </c>
      <c r="D884" s="114">
        <v>199784</v>
      </c>
      <c r="E884" s="32">
        <v>0</v>
      </c>
      <c r="F884" s="32">
        <v>67527</v>
      </c>
      <c r="G884" s="32">
        <v>3996</v>
      </c>
      <c r="H884" s="32">
        <v>380</v>
      </c>
      <c r="I884" s="59">
        <v>271687</v>
      </c>
    </row>
    <row r="885" spans="1:9" s="96" customFormat="1" ht="14.1" customHeight="1" x14ac:dyDescent="0.2">
      <c r="A885" s="60">
        <v>4481</v>
      </c>
      <c r="B885" s="161" t="s">
        <v>506</v>
      </c>
      <c r="C885" s="60"/>
      <c r="D885" s="186">
        <v>3409364</v>
      </c>
      <c r="E885" s="61">
        <v>7000</v>
      </c>
      <c r="F885" s="61">
        <v>1154731</v>
      </c>
      <c r="G885" s="61">
        <v>68187</v>
      </c>
      <c r="H885" s="61">
        <v>133177</v>
      </c>
      <c r="I885" s="62">
        <v>4772459</v>
      </c>
    </row>
    <row r="886" spans="1:9" s="96" customFormat="1" ht="14.1" customHeight="1" x14ac:dyDescent="0.2">
      <c r="A886" s="63">
        <v>4469</v>
      </c>
      <c r="B886" s="162" t="s">
        <v>507</v>
      </c>
      <c r="C886" s="63">
        <v>3231</v>
      </c>
      <c r="D886" s="114">
        <v>370925</v>
      </c>
      <c r="E886" s="32">
        <v>0</v>
      </c>
      <c r="F886" s="32">
        <v>125372</v>
      </c>
      <c r="G886" s="32">
        <v>7418</v>
      </c>
      <c r="H886" s="32">
        <v>1720</v>
      </c>
      <c r="I886" s="59">
        <v>505435</v>
      </c>
    </row>
    <row r="887" spans="1:9" s="96" customFormat="1" ht="14.1" customHeight="1" x14ac:dyDescent="0.2">
      <c r="A887" s="60">
        <v>4469</v>
      </c>
      <c r="B887" s="161" t="s">
        <v>508</v>
      </c>
      <c r="C887" s="60"/>
      <c r="D887" s="186">
        <v>370925</v>
      </c>
      <c r="E887" s="61">
        <v>0</v>
      </c>
      <c r="F887" s="61">
        <v>125372</v>
      </c>
      <c r="G887" s="61">
        <v>7418</v>
      </c>
      <c r="H887" s="61">
        <v>1720</v>
      </c>
      <c r="I887" s="62">
        <v>505435</v>
      </c>
    </row>
    <row r="888" spans="1:9" s="96" customFormat="1" ht="14.1" customHeight="1" x14ac:dyDescent="0.2">
      <c r="A888" s="63">
        <v>4451</v>
      </c>
      <c r="B888" s="162" t="s">
        <v>509</v>
      </c>
      <c r="C888" s="63">
        <v>3111</v>
      </c>
      <c r="D888" s="114">
        <v>917136</v>
      </c>
      <c r="E888" s="32">
        <v>520</v>
      </c>
      <c r="F888" s="32">
        <v>310167</v>
      </c>
      <c r="G888" s="32">
        <v>18342</v>
      </c>
      <c r="H888" s="32">
        <v>13417</v>
      </c>
      <c r="I888" s="59">
        <v>1259582</v>
      </c>
    </row>
    <row r="889" spans="1:9" s="96" customFormat="1" ht="14.1" customHeight="1" x14ac:dyDescent="0.2">
      <c r="A889" s="63">
        <v>4451</v>
      </c>
      <c r="B889" s="162" t="s">
        <v>509</v>
      </c>
      <c r="C889" s="63">
        <v>3113</v>
      </c>
      <c r="D889" s="114">
        <v>3376749</v>
      </c>
      <c r="E889" s="32">
        <v>8377</v>
      </c>
      <c r="F889" s="32">
        <v>1144173</v>
      </c>
      <c r="G889" s="32">
        <v>67535</v>
      </c>
      <c r="H889" s="32">
        <v>137000</v>
      </c>
      <c r="I889" s="59">
        <v>4733834</v>
      </c>
    </row>
    <row r="890" spans="1:9" s="96" customFormat="1" ht="14.1" customHeight="1" x14ac:dyDescent="0.2">
      <c r="A890" s="63">
        <v>4451</v>
      </c>
      <c r="B890" s="162" t="s">
        <v>509</v>
      </c>
      <c r="C890" s="63">
        <v>3141</v>
      </c>
      <c r="D890" s="114">
        <v>503220</v>
      </c>
      <c r="E890" s="32">
        <v>0</v>
      </c>
      <c r="F890" s="32">
        <v>170088</v>
      </c>
      <c r="G890" s="32">
        <v>10064</v>
      </c>
      <c r="H890" s="32">
        <v>5366</v>
      </c>
      <c r="I890" s="59">
        <v>688738</v>
      </c>
    </row>
    <row r="891" spans="1:9" s="96" customFormat="1" ht="14.1" customHeight="1" x14ac:dyDescent="0.2">
      <c r="A891" s="63">
        <v>4451</v>
      </c>
      <c r="B891" s="162" t="s">
        <v>509</v>
      </c>
      <c r="C891" s="63">
        <v>3143</v>
      </c>
      <c r="D891" s="114">
        <v>253196</v>
      </c>
      <c r="E891" s="32">
        <v>0</v>
      </c>
      <c r="F891" s="32">
        <v>85580</v>
      </c>
      <c r="G891" s="32">
        <v>5064</v>
      </c>
      <c r="H891" s="32">
        <v>460</v>
      </c>
      <c r="I891" s="59">
        <v>344300</v>
      </c>
    </row>
    <row r="892" spans="1:9" s="96" customFormat="1" ht="14.1" customHeight="1" x14ac:dyDescent="0.2">
      <c r="A892" s="60">
        <v>4451</v>
      </c>
      <c r="B892" s="161" t="s">
        <v>510</v>
      </c>
      <c r="C892" s="60"/>
      <c r="D892" s="186">
        <v>5050301</v>
      </c>
      <c r="E892" s="61">
        <v>8897</v>
      </c>
      <c r="F892" s="61">
        <v>1710008</v>
      </c>
      <c r="G892" s="61">
        <v>101005</v>
      </c>
      <c r="H892" s="61">
        <v>156243</v>
      </c>
      <c r="I892" s="62">
        <v>7026454</v>
      </c>
    </row>
    <row r="893" spans="1:9" s="96" customFormat="1" ht="14.1" customHeight="1" x14ac:dyDescent="0.2">
      <c r="A893" s="63">
        <v>4450</v>
      </c>
      <c r="B893" s="162" t="s">
        <v>511</v>
      </c>
      <c r="C893" s="63">
        <v>3111</v>
      </c>
      <c r="D893" s="114">
        <v>176431</v>
      </c>
      <c r="E893" s="32">
        <v>3333</v>
      </c>
      <c r="F893" s="32">
        <v>60760</v>
      </c>
      <c r="G893" s="32">
        <v>3529</v>
      </c>
      <c r="H893" s="32">
        <v>2917</v>
      </c>
      <c r="I893" s="59">
        <v>246970</v>
      </c>
    </row>
    <row r="894" spans="1:9" s="96" customFormat="1" ht="14.1" customHeight="1" x14ac:dyDescent="0.2">
      <c r="A894" s="63">
        <v>4450</v>
      </c>
      <c r="B894" s="162" t="s">
        <v>511</v>
      </c>
      <c r="C894" s="63">
        <v>3117</v>
      </c>
      <c r="D894" s="114">
        <v>496245</v>
      </c>
      <c r="E894" s="32">
        <v>1667</v>
      </c>
      <c r="F894" s="32">
        <v>168294</v>
      </c>
      <c r="G894" s="32">
        <v>9924</v>
      </c>
      <c r="H894" s="32">
        <v>29833</v>
      </c>
      <c r="I894" s="59">
        <v>705963</v>
      </c>
    </row>
    <row r="895" spans="1:9" s="96" customFormat="1" ht="14.1" customHeight="1" x14ac:dyDescent="0.2">
      <c r="A895" s="63">
        <v>4450</v>
      </c>
      <c r="B895" s="162" t="s">
        <v>511</v>
      </c>
      <c r="C895" s="63">
        <v>3141</v>
      </c>
      <c r="D895" s="114">
        <v>28966</v>
      </c>
      <c r="E895" s="32">
        <v>2000</v>
      </c>
      <c r="F895" s="32">
        <v>10466</v>
      </c>
      <c r="G895" s="32">
        <v>579</v>
      </c>
      <c r="H895" s="32">
        <v>298</v>
      </c>
      <c r="I895" s="59">
        <v>42309</v>
      </c>
    </row>
    <row r="896" spans="1:9" s="96" customFormat="1" ht="14.1" customHeight="1" x14ac:dyDescent="0.2">
      <c r="A896" s="63">
        <v>4450</v>
      </c>
      <c r="B896" s="162" t="s">
        <v>511</v>
      </c>
      <c r="C896" s="63">
        <v>3143</v>
      </c>
      <c r="D896" s="114">
        <v>49138</v>
      </c>
      <c r="E896" s="32">
        <v>0</v>
      </c>
      <c r="F896" s="32">
        <v>16609</v>
      </c>
      <c r="G896" s="32">
        <v>983</v>
      </c>
      <c r="H896" s="32">
        <v>85</v>
      </c>
      <c r="I896" s="59">
        <v>66815</v>
      </c>
    </row>
    <row r="897" spans="1:9" s="96" customFormat="1" ht="14.1" customHeight="1" x14ac:dyDescent="0.2">
      <c r="A897" s="60">
        <v>4450</v>
      </c>
      <c r="B897" s="161" t="s">
        <v>512</v>
      </c>
      <c r="C897" s="60"/>
      <c r="D897" s="186">
        <v>750780</v>
      </c>
      <c r="E897" s="61">
        <v>7000</v>
      </c>
      <c r="F897" s="61">
        <v>256129</v>
      </c>
      <c r="G897" s="61">
        <v>15015</v>
      </c>
      <c r="H897" s="61">
        <v>33133</v>
      </c>
      <c r="I897" s="62">
        <v>1062057</v>
      </c>
    </row>
    <row r="898" spans="1:9" s="96" customFormat="1" ht="14.1" customHeight="1" x14ac:dyDescent="0.2">
      <c r="A898" s="63">
        <v>4430</v>
      </c>
      <c r="B898" s="162" t="s">
        <v>513</v>
      </c>
      <c r="C898" s="63">
        <v>3111</v>
      </c>
      <c r="D898" s="114">
        <v>96944</v>
      </c>
      <c r="E898" s="32">
        <v>0</v>
      </c>
      <c r="F898" s="32">
        <v>32767</v>
      </c>
      <c r="G898" s="32">
        <v>1938</v>
      </c>
      <c r="H898" s="32">
        <v>1867</v>
      </c>
      <c r="I898" s="59">
        <v>133516</v>
      </c>
    </row>
    <row r="899" spans="1:9" s="96" customFormat="1" ht="14.1" customHeight="1" x14ac:dyDescent="0.2">
      <c r="A899" s="63">
        <v>4430</v>
      </c>
      <c r="B899" s="162" t="s">
        <v>513</v>
      </c>
      <c r="C899" s="63">
        <v>3117</v>
      </c>
      <c r="D899" s="114">
        <v>357953</v>
      </c>
      <c r="E899" s="32">
        <v>0</v>
      </c>
      <c r="F899" s="32">
        <v>120988</v>
      </c>
      <c r="G899" s="32">
        <v>7159</v>
      </c>
      <c r="H899" s="32">
        <v>12500</v>
      </c>
      <c r="I899" s="59">
        <v>498600</v>
      </c>
    </row>
    <row r="900" spans="1:9" s="96" customFormat="1" ht="14.1" customHeight="1" x14ac:dyDescent="0.2">
      <c r="A900" s="63">
        <v>4430</v>
      </c>
      <c r="B900" s="162" t="s">
        <v>513</v>
      </c>
      <c r="C900" s="63">
        <v>3141</v>
      </c>
      <c r="D900" s="114">
        <v>67434</v>
      </c>
      <c r="E900" s="32">
        <v>0</v>
      </c>
      <c r="F900" s="32">
        <v>22793</v>
      </c>
      <c r="G900" s="32">
        <v>1349</v>
      </c>
      <c r="H900" s="32">
        <v>396</v>
      </c>
      <c r="I900" s="59">
        <v>91972</v>
      </c>
    </row>
    <row r="901" spans="1:9" s="96" customFormat="1" ht="14.1" customHeight="1" x14ac:dyDescent="0.2">
      <c r="A901" s="63">
        <v>4430</v>
      </c>
      <c r="B901" s="163" t="s">
        <v>513</v>
      </c>
      <c r="C901" s="63">
        <v>3143</v>
      </c>
      <c r="D901" s="114">
        <v>58503</v>
      </c>
      <c r="E901" s="32">
        <v>0</v>
      </c>
      <c r="F901" s="32">
        <v>19774</v>
      </c>
      <c r="G901" s="32">
        <v>1170</v>
      </c>
      <c r="H901" s="32">
        <v>105</v>
      </c>
      <c r="I901" s="59">
        <v>79552</v>
      </c>
    </row>
    <row r="902" spans="1:9" s="96" customFormat="1" ht="14.1" customHeight="1" x14ac:dyDescent="0.2">
      <c r="A902" s="60">
        <v>4430</v>
      </c>
      <c r="B902" s="161" t="s">
        <v>514</v>
      </c>
      <c r="C902" s="60"/>
      <c r="D902" s="186">
        <v>580834</v>
      </c>
      <c r="E902" s="61">
        <v>0</v>
      </c>
      <c r="F902" s="61">
        <v>196322</v>
      </c>
      <c r="G902" s="61">
        <v>11616</v>
      </c>
      <c r="H902" s="61">
        <v>14868</v>
      </c>
      <c r="I902" s="62">
        <v>803640</v>
      </c>
    </row>
    <row r="903" spans="1:9" s="96" customFormat="1" ht="14.1" customHeight="1" x14ac:dyDescent="0.2">
      <c r="A903" s="63">
        <v>4433</v>
      </c>
      <c r="B903" s="162" t="s">
        <v>515</v>
      </c>
      <c r="C903" s="63">
        <v>3111</v>
      </c>
      <c r="D903" s="114">
        <v>180899</v>
      </c>
      <c r="E903" s="32">
        <v>0</v>
      </c>
      <c r="F903" s="32">
        <v>61144</v>
      </c>
      <c r="G903" s="32">
        <v>3618</v>
      </c>
      <c r="H903" s="32">
        <v>2450</v>
      </c>
      <c r="I903" s="59">
        <v>248111</v>
      </c>
    </row>
    <row r="904" spans="1:9" s="96" customFormat="1" ht="14.1" customHeight="1" x14ac:dyDescent="0.2">
      <c r="A904" s="63">
        <v>4433</v>
      </c>
      <c r="B904" s="162" t="s">
        <v>515</v>
      </c>
      <c r="C904" s="63">
        <v>3117</v>
      </c>
      <c r="D904" s="114">
        <v>189093</v>
      </c>
      <c r="E904" s="32">
        <v>0</v>
      </c>
      <c r="F904" s="32">
        <v>63913</v>
      </c>
      <c r="G904" s="32">
        <v>3781</v>
      </c>
      <c r="H904" s="32">
        <v>5000</v>
      </c>
      <c r="I904" s="59">
        <v>261787</v>
      </c>
    </row>
    <row r="905" spans="1:9" s="96" customFormat="1" ht="14.1" customHeight="1" x14ac:dyDescent="0.2">
      <c r="A905" s="63">
        <v>4433</v>
      </c>
      <c r="B905" s="162" t="s">
        <v>515</v>
      </c>
      <c r="C905" s="63">
        <v>3141</v>
      </c>
      <c r="D905" s="114">
        <v>55012</v>
      </c>
      <c r="E905" s="32">
        <v>0</v>
      </c>
      <c r="F905" s="32">
        <v>18594</v>
      </c>
      <c r="G905" s="32">
        <v>1100</v>
      </c>
      <c r="H905" s="32">
        <v>300</v>
      </c>
      <c r="I905" s="59">
        <v>75006</v>
      </c>
    </row>
    <row r="906" spans="1:9" s="96" customFormat="1" ht="14.1" customHeight="1" x14ac:dyDescent="0.2">
      <c r="A906" s="63">
        <v>4433</v>
      </c>
      <c r="B906" s="163" t="s">
        <v>515</v>
      </c>
      <c r="C906" s="63">
        <v>3143</v>
      </c>
      <c r="D906" s="114">
        <v>27900</v>
      </c>
      <c r="E906" s="32">
        <v>0</v>
      </c>
      <c r="F906" s="32">
        <v>9430</v>
      </c>
      <c r="G906" s="32">
        <v>558</v>
      </c>
      <c r="H906" s="32">
        <v>50</v>
      </c>
      <c r="I906" s="59">
        <v>37938</v>
      </c>
    </row>
    <row r="907" spans="1:9" s="96" customFormat="1" ht="14.1" customHeight="1" x14ac:dyDescent="0.2">
      <c r="A907" s="60">
        <v>4433</v>
      </c>
      <c r="B907" s="161" t="s">
        <v>516</v>
      </c>
      <c r="C907" s="60"/>
      <c r="D907" s="186">
        <v>452904</v>
      </c>
      <c r="E907" s="61">
        <v>0</v>
      </c>
      <c r="F907" s="61">
        <v>153081</v>
      </c>
      <c r="G907" s="61">
        <v>9057</v>
      </c>
      <c r="H907" s="61">
        <v>7800</v>
      </c>
      <c r="I907" s="62">
        <v>622842</v>
      </c>
    </row>
    <row r="908" spans="1:9" s="96" customFormat="1" ht="14.1" customHeight="1" x14ac:dyDescent="0.2">
      <c r="A908" s="63">
        <v>4487</v>
      </c>
      <c r="B908" s="162" t="s">
        <v>517</v>
      </c>
      <c r="C908" s="63">
        <v>3111</v>
      </c>
      <c r="D908" s="114">
        <v>279397</v>
      </c>
      <c r="E908" s="32">
        <v>7500</v>
      </c>
      <c r="F908" s="32">
        <v>96971</v>
      </c>
      <c r="G908" s="32">
        <v>5588</v>
      </c>
      <c r="H908" s="32">
        <v>4083</v>
      </c>
      <c r="I908" s="59">
        <v>393539</v>
      </c>
    </row>
    <row r="909" spans="1:9" s="96" customFormat="1" ht="14.1" customHeight="1" x14ac:dyDescent="0.2">
      <c r="A909" s="63">
        <v>4487</v>
      </c>
      <c r="B909" s="162" t="s">
        <v>517</v>
      </c>
      <c r="C909" s="63">
        <v>3117</v>
      </c>
      <c r="D909" s="114">
        <v>684857</v>
      </c>
      <c r="E909" s="32">
        <v>0</v>
      </c>
      <c r="F909" s="32">
        <v>231482</v>
      </c>
      <c r="G909" s="32">
        <v>13697</v>
      </c>
      <c r="H909" s="32">
        <v>26083</v>
      </c>
      <c r="I909" s="59">
        <v>956119</v>
      </c>
    </row>
    <row r="910" spans="1:9" s="96" customFormat="1" ht="14.1" customHeight="1" x14ac:dyDescent="0.2">
      <c r="A910" s="63">
        <v>4487</v>
      </c>
      <c r="B910" s="162" t="s">
        <v>517</v>
      </c>
      <c r="C910" s="63">
        <v>3141</v>
      </c>
      <c r="D910" s="114">
        <v>120133</v>
      </c>
      <c r="E910" s="32">
        <v>0</v>
      </c>
      <c r="F910" s="32">
        <v>40605</v>
      </c>
      <c r="G910" s="32">
        <v>2403</v>
      </c>
      <c r="H910" s="32">
        <v>822</v>
      </c>
      <c r="I910" s="59">
        <v>163963</v>
      </c>
    </row>
    <row r="911" spans="1:9" s="96" customFormat="1" ht="14.1" customHeight="1" x14ac:dyDescent="0.2">
      <c r="A911" s="63">
        <v>4487</v>
      </c>
      <c r="B911" s="162" t="s">
        <v>517</v>
      </c>
      <c r="C911" s="63">
        <v>3143</v>
      </c>
      <c r="D911" s="114">
        <v>81274</v>
      </c>
      <c r="E911" s="32">
        <v>0</v>
      </c>
      <c r="F911" s="32">
        <v>27470</v>
      </c>
      <c r="G911" s="32">
        <v>1625</v>
      </c>
      <c r="H911" s="32">
        <v>150</v>
      </c>
      <c r="I911" s="59">
        <v>110519</v>
      </c>
    </row>
    <row r="912" spans="1:9" s="96" customFormat="1" ht="14.1" customHeight="1" x14ac:dyDescent="0.2">
      <c r="A912" s="60">
        <v>4487</v>
      </c>
      <c r="B912" s="161" t="s">
        <v>518</v>
      </c>
      <c r="C912" s="60"/>
      <c r="D912" s="186">
        <v>1165661</v>
      </c>
      <c r="E912" s="61">
        <v>7500</v>
      </c>
      <c r="F912" s="61">
        <v>396528</v>
      </c>
      <c r="G912" s="61">
        <v>23313</v>
      </c>
      <c r="H912" s="61">
        <v>31138</v>
      </c>
      <c r="I912" s="62">
        <v>1624140</v>
      </c>
    </row>
    <row r="913" spans="1:9" s="96" customFormat="1" ht="14.1" customHeight="1" x14ac:dyDescent="0.2">
      <c r="A913" s="63">
        <v>4488</v>
      </c>
      <c r="B913" s="162" t="s">
        <v>519</v>
      </c>
      <c r="C913" s="63">
        <v>3111</v>
      </c>
      <c r="D913" s="114">
        <v>169579</v>
      </c>
      <c r="E913" s="32">
        <v>0</v>
      </c>
      <c r="F913" s="32">
        <v>57318</v>
      </c>
      <c r="G913" s="32">
        <v>3391</v>
      </c>
      <c r="H913" s="32">
        <v>2217</v>
      </c>
      <c r="I913" s="59">
        <v>232505</v>
      </c>
    </row>
    <row r="914" spans="1:9" s="96" customFormat="1" ht="14.1" customHeight="1" x14ac:dyDescent="0.2">
      <c r="A914" s="63">
        <v>4488</v>
      </c>
      <c r="B914" s="162" t="s">
        <v>519</v>
      </c>
      <c r="C914" s="63">
        <v>3117</v>
      </c>
      <c r="D914" s="114">
        <v>443852</v>
      </c>
      <c r="E914" s="32">
        <v>1667</v>
      </c>
      <c r="F914" s="32">
        <v>150585</v>
      </c>
      <c r="G914" s="32">
        <v>8877</v>
      </c>
      <c r="H914" s="32">
        <v>15000</v>
      </c>
      <c r="I914" s="59">
        <v>619981</v>
      </c>
    </row>
    <row r="915" spans="1:9" s="96" customFormat="1" ht="14.1" customHeight="1" x14ac:dyDescent="0.2">
      <c r="A915" s="63">
        <v>4488</v>
      </c>
      <c r="B915" s="162" t="s">
        <v>519</v>
      </c>
      <c r="C915" s="63">
        <v>3141</v>
      </c>
      <c r="D915" s="114">
        <v>30603</v>
      </c>
      <c r="E915" s="32">
        <v>0</v>
      </c>
      <c r="F915" s="32">
        <v>10343</v>
      </c>
      <c r="G915" s="32">
        <v>612</v>
      </c>
      <c r="H915" s="32">
        <v>298</v>
      </c>
      <c r="I915" s="59">
        <v>41856</v>
      </c>
    </row>
    <row r="916" spans="1:9" s="96" customFormat="1" ht="14.1" customHeight="1" x14ac:dyDescent="0.2">
      <c r="A916" s="63">
        <v>4488</v>
      </c>
      <c r="B916" s="162" t="s">
        <v>519</v>
      </c>
      <c r="C916" s="63">
        <v>3143</v>
      </c>
      <c r="D916" s="114">
        <v>75986</v>
      </c>
      <c r="E916" s="32">
        <v>0</v>
      </c>
      <c r="F916" s="32">
        <v>25684</v>
      </c>
      <c r="G916" s="32">
        <v>1519</v>
      </c>
      <c r="H916" s="32">
        <v>125</v>
      </c>
      <c r="I916" s="59">
        <v>103314</v>
      </c>
    </row>
    <row r="917" spans="1:9" s="96" customFormat="1" ht="14.1" customHeight="1" x14ac:dyDescent="0.2">
      <c r="A917" s="60">
        <v>4488</v>
      </c>
      <c r="B917" s="161" t="s">
        <v>520</v>
      </c>
      <c r="C917" s="60"/>
      <c r="D917" s="186">
        <v>720020</v>
      </c>
      <c r="E917" s="61">
        <v>1667</v>
      </c>
      <c r="F917" s="61">
        <v>243930</v>
      </c>
      <c r="G917" s="61">
        <v>14399</v>
      </c>
      <c r="H917" s="61">
        <v>17640</v>
      </c>
      <c r="I917" s="62">
        <v>997656</v>
      </c>
    </row>
    <row r="918" spans="1:9" s="96" customFormat="1" ht="14.1" customHeight="1" x14ac:dyDescent="0.2">
      <c r="A918" s="63">
        <v>4434</v>
      </c>
      <c r="B918" s="162" t="s">
        <v>521</v>
      </c>
      <c r="C918" s="63">
        <v>3111</v>
      </c>
      <c r="D918" s="114">
        <v>372209</v>
      </c>
      <c r="E918" s="32">
        <v>833</v>
      </c>
      <c r="F918" s="32">
        <v>126089</v>
      </c>
      <c r="G918" s="32">
        <v>7444</v>
      </c>
      <c r="H918" s="32">
        <v>5600</v>
      </c>
      <c r="I918" s="59">
        <v>512175</v>
      </c>
    </row>
    <row r="919" spans="1:9" s="96" customFormat="1" ht="14.1" customHeight="1" x14ac:dyDescent="0.2">
      <c r="A919" s="63">
        <v>4434</v>
      </c>
      <c r="B919" s="162" t="s">
        <v>521</v>
      </c>
      <c r="C919" s="63">
        <v>3113</v>
      </c>
      <c r="D919" s="114">
        <v>1805278</v>
      </c>
      <c r="E919" s="32">
        <v>20833</v>
      </c>
      <c r="F919" s="32">
        <v>617225</v>
      </c>
      <c r="G919" s="32">
        <v>36105</v>
      </c>
      <c r="H919" s="32">
        <v>57467</v>
      </c>
      <c r="I919" s="59">
        <v>2536908</v>
      </c>
    </row>
    <row r="920" spans="1:9" s="96" customFormat="1" ht="14.1" customHeight="1" x14ac:dyDescent="0.2">
      <c r="A920" s="63">
        <v>4434</v>
      </c>
      <c r="B920" s="162" t="s">
        <v>521</v>
      </c>
      <c r="C920" s="63">
        <v>3141</v>
      </c>
      <c r="D920" s="114">
        <v>182863</v>
      </c>
      <c r="E920" s="32">
        <v>13333</v>
      </c>
      <c r="F920" s="32">
        <v>66314</v>
      </c>
      <c r="G920" s="32">
        <v>3657</v>
      </c>
      <c r="H920" s="32">
        <v>1701</v>
      </c>
      <c r="I920" s="59">
        <v>267868</v>
      </c>
    </row>
    <row r="921" spans="1:9" s="96" customFormat="1" ht="14.1" customHeight="1" x14ac:dyDescent="0.2">
      <c r="A921" s="63">
        <v>4434</v>
      </c>
      <c r="B921" s="162" t="s">
        <v>521</v>
      </c>
      <c r="C921" s="63">
        <v>3143</v>
      </c>
      <c r="D921" s="114">
        <v>118360</v>
      </c>
      <c r="E921" s="32">
        <v>0</v>
      </c>
      <c r="F921" s="32">
        <v>40006</v>
      </c>
      <c r="G921" s="32">
        <v>2367</v>
      </c>
      <c r="H921" s="32">
        <v>215</v>
      </c>
      <c r="I921" s="59">
        <v>160948</v>
      </c>
    </row>
    <row r="922" spans="1:9" s="96" customFormat="1" ht="14.1" customHeight="1" x14ac:dyDescent="0.2">
      <c r="A922" s="60">
        <v>4434</v>
      </c>
      <c r="B922" s="161" t="s">
        <v>522</v>
      </c>
      <c r="C922" s="60"/>
      <c r="D922" s="186">
        <v>2478710</v>
      </c>
      <c r="E922" s="61">
        <v>34999</v>
      </c>
      <c r="F922" s="61">
        <v>849634</v>
      </c>
      <c r="G922" s="61">
        <v>49573</v>
      </c>
      <c r="H922" s="61">
        <v>64983</v>
      </c>
      <c r="I922" s="62">
        <v>3477899</v>
      </c>
    </row>
    <row r="923" spans="1:9" s="96" customFormat="1" ht="14.1" customHeight="1" x14ac:dyDescent="0.2">
      <c r="A923" s="63">
        <v>4441</v>
      </c>
      <c r="B923" s="162" t="s">
        <v>523</v>
      </c>
      <c r="C923" s="63">
        <v>3111</v>
      </c>
      <c r="D923" s="114">
        <v>455775</v>
      </c>
      <c r="E923" s="32">
        <v>0</v>
      </c>
      <c r="F923" s="32">
        <v>154052</v>
      </c>
      <c r="G923" s="32">
        <v>9115</v>
      </c>
      <c r="H923" s="32">
        <v>7000</v>
      </c>
      <c r="I923" s="59">
        <v>625942</v>
      </c>
    </row>
    <row r="924" spans="1:9" s="96" customFormat="1" ht="14.1" customHeight="1" x14ac:dyDescent="0.2">
      <c r="A924" s="63">
        <v>4441</v>
      </c>
      <c r="B924" s="162" t="s">
        <v>523</v>
      </c>
      <c r="C924" s="63">
        <v>3117</v>
      </c>
      <c r="D924" s="114">
        <v>562027</v>
      </c>
      <c r="E924" s="32">
        <v>10833</v>
      </c>
      <c r="F924" s="32">
        <v>193627</v>
      </c>
      <c r="G924" s="32">
        <v>11241</v>
      </c>
      <c r="H924" s="32">
        <v>23500</v>
      </c>
      <c r="I924" s="59">
        <v>801228</v>
      </c>
    </row>
    <row r="925" spans="1:9" s="96" customFormat="1" ht="14.1" customHeight="1" x14ac:dyDescent="0.2">
      <c r="A925" s="63">
        <v>4441</v>
      </c>
      <c r="B925" s="162" t="s">
        <v>523</v>
      </c>
      <c r="C925" s="63">
        <v>3141</v>
      </c>
      <c r="D925" s="114">
        <v>144918</v>
      </c>
      <c r="E925" s="32">
        <v>0</v>
      </c>
      <c r="F925" s="32">
        <v>48982</v>
      </c>
      <c r="G925" s="32">
        <v>2898</v>
      </c>
      <c r="H925" s="32">
        <v>1034</v>
      </c>
      <c r="I925" s="59">
        <v>197832</v>
      </c>
    </row>
    <row r="926" spans="1:9" s="96" customFormat="1" ht="14.1" customHeight="1" x14ac:dyDescent="0.2">
      <c r="A926" s="63">
        <v>4441</v>
      </c>
      <c r="B926" s="162" t="s">
        <v>523</v>
      </c>
      <c r="C926" s="63">
        <v>3143</v>
      </c>
      <c r="D926" s="114">
        <v>85354</v>
      </c>
      <c r="E926" s="32">
        <v>0</v>
      </c>
      <c r="F926" s="32">
        <v>28850</v>
      </c>
      <c r="G926" s="32">
        <v>1707</v>
      </c>
      <c r="H926" s="32">
        <v>150</v>
      </c>
      <c r="I926" s="59">
        <v>116061</v>
      </c>
    </row>
    <row r="927" spans="1:9" s="96" customFormat="1" ht="14.1" customHeight="1" x14ac:dyDescent="0.2">
      <c r="A927" s="60">
        <v>4441</v>
      </c>
      <c r="B927" s="161" t="s">
        <v>524</v>
      </c>
      <c r="C927" s="60"/>
      <c r="D927" s="186">
        <v>1248074</v>
      </c>
      <c r="E927" s="61">
        <v>10833</v>
      </c>
      <c r="F927" s="61">
        <v>425511</v>
      </c>
      <c r="G927" s="61">
        <v>24961</v>
      </c>
      <c r="H927" s="61">
        <v>31684</v>
      </c>
      <c r="I927" s="62">
        <v>1741063</v>
      </c>
    </row>
    <row r="928" spans="1:9" s="96" customFormat="1" ht="14.1" customHeight="1" x14ac:dyDescent="0.2">
      <c r="A928" s="63">
        <v>4428</v>
      </c>
      <c r="B928" s="162" t="s">
        <v>525</v>
      </c>
      <c r="C928" s="63">
        <v>3111</v>
      </c>
      <c r="D928" s="114">
        <v>197917</v>
      </c>
      <c r="E928" s="32">
        <v>0</v>
      </c>
      <c r="F928" s="32">
        <v>66896</v>
      </c>
      <c r="G928" s="32">
        <v>3958</v>
      </c>
      <c r="H928" s="32">
        <v>2333</v>
      </c>
      <c r="I928" s="59">
        <v>271104</v>
      </c>
    </row>
    <row r="929" spans="1:9" s="96" customFormat="1" ht="14.1" customHeight="1" x14ac:dyDescent="0.2">
      <c r="A929" s="63">
        <v>4428</v>
      </c>
      <c r="B929" s="162" t="s">
        <v>525</v>
      </c>
      <c r="C929" s="63">
        <v>3141</v>
      </c>
      <c r="D929" s="114">
        <v>76730</v>
      </c>
      <c r="E929" s="32">
        <v>0</v>
      </c>
      <c r="F929" s="32">
        <v>25935</v>
      </c>
      <c r="G929" s="32">
        <v>1535</v>
      </c>
      <c r="H929" s="32">
        <v>454</v>
      </c>
      <c r="I929" s="59">
        <v>104654</v>
      </c>
    </row>
    <row r="930" spans="1:9" s="96" customFormat="1" ht="14.1" customHeight="1" x14ac:dyDescent="0.2">
      <c r="A930" s="60">
        <v>4428</v>
      </c>
      <c r="B930" s="161" t="s">
        <v>526</v>
      </c>
      <c r="C930" s="60"/>
      <c r="D930" s="186">
        <v>274647</v>
      </c>
      <c r="E930" s="61">
        <v>0</v>
      </c>
      <c r="F930" s="61">
        <v>92831</v>
      </c>
      <c r="G930" s="61">
        <v>5493</v>
      </c>
      <c r="H930" s="61">
        <v>2787</v>
      </c>
      <c r="I930" s="62">
        <v>375758</v>
      </c>
    </row>
    <row r="931" spans="1:9" s="96" customFormat="1" ht="14.1" customHeight="1" x14ac:dyDescent="0.2">
      <c r="A931" s="63">
        <v>4463</v>
      </c>
      <c r="B931" s="162" t="s">
        <v>527</v>
      </c>
      <c r="C931" s="63">
        <v>3117</v>
      </c>
      <c r="D931" s="114">
        <v>368944</v>
      </c>
      <c r="E931" s="32">
        <v>0</v>
      </c>
      <c r="F931" s="32">
        <v>124703</v>
      </c>
      <c r="G931" s="32">
        <v>7379</v>
      </c>
      <c r="H931" s="32">
        <v>13500</v>
      </c>
      <c r="I931" s="59">
        <v>514526</v>
      </c>
    </row>
    <row r="932" spans="1:9" s="96" customFormat="1" ht="14.1" customHeight="1" x14ac:dyDescent="0.2">
      <c r="A932" s="63">
        <v>4463</v>
      </c>
      <c r="B932" s="162" t="s">
        <v>527</v>
      </c>
      <c r="C932" s="63">
        <v>3143</v>
      </c>
      <c r="D932" s="114">
        <v>72031</v>
      </c>
      <c r="E932" s="32">
        <v>0</v>
      </c>
      <c r="F932" s="32">
        <v>24346</v>
      </c>
      <c r="G932" s="32">
        <v>1440</v>
      </c>
      <c r="H932" s="32">
        <v>125</v>
      </c>
      <c r="I932" s="59">
        <v>97942</v>
      </c>
    </row>
    <row r="933" spans="1:9" s="96" customFormat="1" ht="14.1" customHeight="1" thickBot="1" x14ac:dyDescent="0.25">
      <c r="A933" s="145">
        <v>4463</v>
      </c>
      <c r="B933" s="164" t="s">
        <v>528</v>
      </c>
      <c r="C933" s="145"/>
      <c r="D933" s="187">
        <v>440975</v>
      </c>
      <c r="E933" s="65">
        <v>0</v>
      </c>
      <c r="F933" s="65">
        <v>149049</v>
      </c>
      <c r="G933" s="65">
        <v>8819</v>
      </c>
      <c r="H933" s="65">
        <v>13625</v>
      </c>
      <c r="I933" s="66">
        <v>612468</v>
      </c>
    </row>
    <row r="934" spans="1:9" s="96" customFormat="1" ht="14.1" customHeight="1" thickBot="1" x14ac:dyDescent="0.25">
      <c r="A934" s="82"/>
      <c r="B934" s="165" t="s">
        <v>529</v>
      </c>
      <c r="C934" s="83"/>
      <c r="D934" s="188">
        <v>36809608</v>
      </c>
      <c r="E934" s="84">
        <v>137579</v>
      </c>
      <c r="F934" s="84">
        <v>12488143</v>
      </c>
      <c r="G934" s="84">
        <v>736181</v>
      </c>
      <c r="H934" s="84">
        <v>1095940</v>
      </c>
      <c r="I934" s="85">
        <v>51267451</v>
      </c>
    </row>
    <row r="935" spans="1:9" s="96" customFormat="1" ht="14.1" customHeight="1" x14ac:dyDescent="0.2">
      <c r="A935" s="67">
        <v>5489</v>
      </c>
      <c r="B935" s="162" t="s">
        <v>530</v>
      </c>
      <c r="C935" s="63">
        <v>3111</v>
      </c>
      <c r="D935" s="114">
        <v>401391</v>
      </c>
      <c r="E935" s="32">
        <v>2000</v>
      </c>
      <c r="F935" s="32">
        <v>136346</v>
      </c>
      <c r="G935" s="32">
        <v>8027</v>
      </c>
      <c r="H935" s="32">
        <v>5017</v>
      </c>
      <c r="I935" s="59">
        <v>552781</v>
      </c>
    </row>
    <row r="936" spans="1:9" s="96" customFormat="1" ht="14.1" customHeight="1" x14ac:dyDescent="0.2">
      <c r="A936" s="67">
        <v>5489</v>
      </c>
      <c r="B936" s="162" t="s">
        <v>530</v>
      </c>
      <c r="C936" s="63">
        <v>3141</v>
      </c>
      <c r="D936" s="114">
        <v>72394</v>
      </c>
      <c r="E936" s="32">
        <v>0</v>
      </c>
      <c r="F936" s="32">
        <v>24469</v>
      </c>
      <c r="G936" s="32">
        <v>1447</v>
      </c>
      <c r="H936" s="32">
        <v>435</v>
      </c>
      <c r="I936" s="59">
        <v>98745</v>
      </c>
    </row>
    <row r="937" spans="1:9" s="96" customFormat="1" ht="14.1" customHeight="1" x14ac:dyDescent="0.2">
      <c r="A937" s="68">
        <v>5489</v>
      </c>
      <c r="B937" s="161" t="s">
        <v>531</v>
      </c>
      <c r="C937" s="60"/>
      <c r="D937" s="189">
        <v>473785</v>
      </c>
      <c r="E937" s="69">
        <v>2000</v>
      </c>
      <c r="F937" s="69">
        <v>160815</v>
      </c>
      <c r="G937" s="69">
        <v>9474</v>
      </c>
      <c r="H937" s="69">
        <v>5452</v>
      </c>
      <c r="I937" s="70">
        <v>651526</v>
      </c>
    </row>
    <row r="938" spans="1:9" s="96" customFormat="1" ht="14.1" customHeight="1" x14ac:dyDescent="0.2">
      <c r="A938" s="67">
        <v>5451</v>
      </c>
      <c r="B938" s="162" t="s">
        <v>532</v>
      </c>
      <c r="C938" s="63">
        <v>3111</v>
      </c>
      <c r="D938" s="114">
        <v>1195597</v>
      </c>
      <c r="E938" s="32">
        <v>3500</v>
      </c>
      <c r="F938" s="32">
        <v>405294</v>
      </c>
      <c r="G938" s="32">
        <v>23912</v>
      </c>
      <c r="H938" s="32">
        <v>16617</v>
      </c>
      <c r="I938" s="59">
        <v>1644920</v>
      </c>
    </row>
    <row r="939" spans="1:9" s="96" customFormat="1" ht="14.1" customHeight="1" x14ac:dyDescent="0.2">
      <c r="A939" s="67">
        <v>5451</v>
      </c>
      <c r="B939" s="162" t="s">
        <v>532</v>
      </c>
      <c r="C939" s="63">
        <v>3141</v>
      </c>
      <c r="D939" s="114">
        <v>179029</v>
      </c>
      <c r="E939" s="32">
        <v>0</v>
      </c>
      <c r="F939" s="32">
        <v>60511</v>
      </c>
      <c r="G939" s="32">
        <v>3581</v>
      </c>
      <c r="H939" s="32">
        <v>1358</v>
      </c>
      <c r="I939" s="59">
        <v>244479</v>
      </c>
    </row>
    <row r="940" spans="1:9" s="96" customFormat="1" ht="14.1" customHeight="1" x14ac:dyDescent="0.2">
      <c r="A940" s="68">
        <v>5451</v>
      </c>
      <c r="B940" s="161" t="s">
        <v>533</v>
      </c>
      <c r="C940" s="64"/>
      <c r="D940" s="189">
        <v>1374626</v>
      </c>
      <c r="E940" s="69">
        <v>3500</v>
      </c>
      <c r="F940" s="69">
        <v>465805</v>
      </c>
      <c r="G940" s="69">
        <v>27493</v>
      </c>
      <c r="H940" s="69">
        <v>17975</v>
      </c>
      <c r="I940" s="70">
        <v>1889399</v>
      </c>
    </row>
    <row r="941" spans="1:9" s="96" customFormat="1" ht="14.1" customHeight="1" x14ac:dyDescent="0.2">
      <c r="A941" s="67">
        <v>5450</v>
      </c>
      <c r="B941" s="162" t="s">
        <v>534</v>
      </c>
      <c r="C941" s="63">
        <v>3111</v>
      </c>
      <c r="D941" s="114">
        <v>729908</v>
      </c>
      <c r="E941" s="32">
        <v>0</v>
      </c>
      <c r="F941" s="32">
        <v>246709</v>
      </c>
      <c r="G941" s="32">
        <v>14598</v>
      </c>
      <c r="H941" s="32">
        <v>9567</v>
      </c>
      <c r="I941" s="59">
        <v>1000782</v>
      </c>
    </row>
    <row r="942" spans="1:9" s="96" customFormat="1" ht="14.1" customHeight="1" x14ac:dyDescent="0.2">
      <c r="A942" s="67">
        <v>5450</v>
      </c>
      <c r="B942" s="162" t="s">
        <v>534</v>
      </c>
      <c r="C942" s="63">
        <v>3141</v>
      </c>
      <c r="D942" s="114">
        <v>53869</v>
      </c>
      <c r="E942" s="32">
        <v>0</v>
      </c>
      <c r="F942" s="32">
        <v>18207</v>
      </c>
      <c r="G942" s="32">
        <v>1077</v>
      </c>
      <c r="H942" s="32">
        <v>519</v>
      </c>
      <c r="I942" s="59">
        <v>73672</v>
      </c>
    </row>
    <row r="943" spans="1:9" s="96" customFormat="1" ht="14.1" customHeight="1" x14ac:dyDescent="0.2">
      <c r="A943" s="68">
        <v>5450</v>
      </c>
      <c r="B943" s="166" t="s">
        <v>535</v>
      </c>
      <c r="C943" s="60"/>
      <c r="D943" s="189">
        <v>783777</v>
      </c>
      <c r="E943" s="69">
        <v>0</v>
      </c>
      <c r="F943" s="69">
        <v>264916</v>
      </c>
      <c r="G943" s="69">
        <v>15675</v>
      </c>
      <c r="H943" s="69">
        <v>10086</v>
      </c>
      <c r="I943" s="70">
        <v>1074454</v>
      </c>
    </row>
    <row r="944" spans="1:9" s="96" customFormat="1" ht="14.1" customHeight="1" x14ac:dyDescent="0.2">
      <c r="A944" s="67">
        <v>5447</v>
      </c>
      <c r="B944" s="162" t="s">
        <v>536</v>
      </c>
      <c r="C944" s="63">
        <v>3233</v>
      </c>
      <c r="D944" s="114">
        <v>389666</v>
      </c>
      <c r="E944" s="32">
        <v>3333</v>
      </c>
      <c r="F944" s="32">
        <v>132834</v>
      </c>
      <c r="G944" s="32">
        <v>7793</v>
      </c>
      <c r="H944" s="32">
        <v>5024</v>
      </c>
      <c r="I944" s="59">
        <v>538650</v>
      </c>
    </row>
    <row r="945" spans="1:9" s="96" customFormat="1" ht="14.1" customHeight="1" x14ac:dyDescent="0.2">
      <c r="A945" s="68">
        <v>5447</v>
      </c>
      <c r="B945" s="161" t="s">
        <v>537</v>
      </c>
      <c r="C945" s="60"/>
      <c r="D945" s="189">
        <v>389666</v>
      </c>
      <c r="E945" s="69">
        <v>3333</v>
      </c>
      <c r="F945" s="69">
        <v>132834</v>
      </c>
      <c r="G945" s="69">
        <v>7793</v>
      </c>
      <c r="H945" s="69">
        <v>5024</v>
      </c>
      <c r="I945" s="70">
        <v>538650</v>
      </c>
    </row>
    <row r="946" spans="1:9" s="96" customFormat="1" ht="14.1" customHeight="1" x14ac:dyDescent="0.2">
      <c r="A946" s="67">
        <v>5444</v>
      </c>
      <c r="B946" s="162" t="s">
        <v>538</v>
      </c>
      <c r="C946" s="63">
        <v>3113</v>
      </c>
      <c r="D946" s="114">
        <v>2043231</v>
      </c>
      <c r="E946" s="32">
        <v>55155</v>
      </c>
      <c r="F946" s="32">
        <v>709255</v>
      </c>
      <c r="G946" s="32">
        <v>40864</v>
      </c>
      <c r="H946" s="32">
        <v>93917</v>
      </c>
      <c r="I946" s="59">
        <v>2942422</v>
      </c>
    </row>
    <row r="947" spans="1:9" s="96" customFormat="1" ht="14.1" customHeight="1" x14ac:dyDescent="0.2">
      <c r="A947" s="67">
        <v>5444</v>
      </c>
      <c r="B947" s="162" t="s">
        <v>538</v>
      </c>
      <c r="C947" s="63">
        <v>3122</v>
      </c>
      <c r="D947" s="114">
        <v>893425</v>
      </c>
      <c r="E947" s="32">
        <v>28925</v>
      </c>
      <c r="F947" s="32">
        <v>311755</v>
      </c>
      <c r="G947" s="32">
        <v>17868</v>
      </c>
      <c r="H947" s="32">
        <v>22708</v>
      </c>
      <c r="I947" s="59">
        <v>1274681</v>
      </c>
    </row>
    <row r="948" spans="1:9" s="96" customFormat="1" ht="14.1" customHeight="1" x14ac:dyDescent="0.2">
      <c r="A948" s="67">
        <v>5444</v>
      </c>
      <c r="B948" s="162" t="s">
        <v>538</v>
      </c>
      <c r="C948" s="63">
        <v>3141</v>
      </c>
      <c r="D948" s="114">
        <v>70474</v>
      </c>
      <c r="E948" s="32">
        <v>0</v>
      </c>
      <c r="F948" s="32">
        <v>23820</v>
      </c>
      <c r="G948" s="32">
        <v>1409</v>
      </c>
      <c r="H948" s="32">
        <v>1317</v>
      </c>
      <c r="I948" s="59">
        <v>97020</v>
      </c>
    </row>
    <row r="949" spans="1:9" s="96" customFormat="1" ht="14.1" customHeight="1" x14ac:dyDescent="0.2">
      <c r="A949" s="67">
        <v>5444</v>
      </c>
      <c r="B949" s="162" t="s">
        <v>538</v>
      </c>
      <c r="C949" s="63">
        <v>3143</v>
      </c>
      <c r="D949" s="114">
        <v>198141</v>
      </c>
      <c r="E949" s="32">
        <v>8333</v>
      </c>
      <c r="F949" s="32">
        <v>69788</v>
      </c>
      <c r="G949" s="32">
        <v>3962</v>
      </c>
      <c r="H949" s="32">
        <v>300</v>
      </c>
      <c r="I949" s="59">
        <v>280524</v>
      </c>
    </row>
    <row r="950" spans="1:9" s="96" customFormat="1" ht="14.1" customHeight="1" x14ac:dyDescent="0.2">
      <c r="A950" s="68">
        <v>5444</v>
      </c>
      <c r="B950" s="161" t="s">
        <v>539</v>
      </c>
      <c r="C950" s="60"/>
      <c r="D950" s="189">
        <v>3205271</v>
      </c>
      <c r="E950" s="69">
        <v>92413</v>
      </c>
      <c r="F950" s="69">
        <v>1114618</v>
      </c>
      <c r="G950" s="69">
        <v>64103</v>
      </c>
      <c r="H950" s="69">
        <v>118242</v>
      </c>
      <c r="I950" s="70">
        <v>4594647</v>
      </c>
    </row>
    <row r="951" spans="1:9" s="96" customFormat="1" ht="14.1" customHeight="1" x14ac:dyDescent="0.2">
      <c r="A951" s="67">
        <v>5449</v>
      </c>
      <c r="B951" s="162" t="s">
        <v>540</v>
      </c>
      <c r="C951" s="63">
        <v>3114</v>
      </c>
      <c r="D951" s="114">
        <v>920197</v>
      </c>
      <c r="E951" s="32">
        <v>22000</v>
      </c>
      <c r="F951" s="32">
        <v>318462</v>
      </c>
      <c r="G951" s="32">
        <v>18404</v>
      </c>
      <c r="H951" s="32">
        <v>16483</v>
      </c>
      <c r="I951" s="59">
        <v>1295546</v>
      </c>
    </row>
    <row r="952" spans="1:9" s="96" customFormat="1" ht="14.1" customHeight="1" x14ac:dyDescent="0.2">
      <c r="A952" s="67">
        <v>5449</v>
      </c>
      <c r="B952" s="162" t="s">
        <v>540</v>
      </c>
      <c r="C952" s="63">
        <v>3143</v>
      </c>
      <c r="D952" s="114">
        <v>73446</v>
      </c>
      <c r="E952" s="32">
        <v>0</v>
      </c>
      <c r="F952" s="32">
        <v>24824</v>
      </c>
      <c r="G952" s="32">
        <v>1469</v>
      </c>
      <c r="H952" s="32">
        <v>20</v>
      </c>
      <c r="I952" s="59">
        <v>99759</v>
      </c>
    </row>
    <row r="953" spans="1:9" s="96" customFormat="1" ht="14.1" customHeight="1" x14ac:dyDescent="0.2">
      <c r="A953" s="68">
        <v>5449</v>
      </c>
      <c r="B953" s="161" t="s">
        <v>541</v>
      </c>
      <c r="C953" s="60"/>
      <c r="D953" s="189">
        <v>993643</v>
      </c>
      <c r="E953" s="69">
        <v>22000</v>
      </c>
      <c r="F953" s="69">
        <v>343286</v>
      </c>
      <c r="G953" s="69">
        <v>19873</v>
      </c>
      <c r="H953" s="69">
        <v>16503</v>
      </c>
      <c r="I953" s="70">
        <v>1395305</v>
      </c>
    </row>
    <row r="954" spans="1:9" s="96" customFormat="1" ht="14.1" customHeight="1" x14ac:dyDescent="0.2">
      <c r="A954" s="67">
        <v>5443</v>
      </c>
      <c r="B954" s="162" t="s">
        <v>542</v>
      </c>
      <c r="C954" s="63">
        <v>3113</v>
      </c>
      <c r="D954" s="114">
        <v>3113898</v>
      </c>
      <c r="E954" s="32">
        <v>7500</v>
      </c>
      <c r="F954" s="32">
        <v>1055032</v>
      </c>
      <c r="G954" s="32">
        <v>62278</v>
      </c>
      <c r="H954" s="32">
        <v>136067</v>
      </c>
      <c r="I954" s="59">
        <v>4374775</v>
      </c>
    </row>
    <row r="955" spans="1:9" s="96" customFormat="1" ht="14.1" customHeight="1" x14ac:dyDescent="0.2">
      <c r="A955" s="67">
        <v>5443</v>
      </c>
      <c r="B955" s="162" t="s">
        <v>542</v>
      </c>
      <c r="C955" s="63">
        <v>3141</v>
      </c>
      <c r="D955" s="114">
        <v>474456</v>
      </c>
      <c r="E955" s="32">
        <v>2500</v>
      </c>
      <c r="F955" s="32">
        <v>161211</v>
      </c>
      <c r="G955" s="32">
        <v>9489</v>
      </c>
      <c r="H955" s="32">
        <v>5858</v>
      </c>
      <c r="I955" s="59">
        <v>653514</v>
      </c>
    </row>
    <row r="956" spans="1:9" s="96" customFormat="1" ht="14.1" customHeight="1" x14ac:dyDescent="0.2">
      <c r="A956" s="67">
        <v>5443</v>
      </c>
      <c r="B956" s="162" t="s">
        <v>542</v>
      </c>
      <c r="C956" s="63">
        <v>3143</v>
      </c>
      <c r="D956" s="114">
        <v>172644</v>
      </c>
      <c r="E956" s="32">
        <v>2667</v>
      </c>
      <c r="F956" s="32">
        <v>59255</v>
      </c>
      <c r="G956" s="32">
        <v>3452</v>
      </c>
      <c r="H956" s="32">
        <v>350</v>
      </c>
      <c r="I956" s="59">
        <v>238368</v>
      </c>
    </row>
    <row r="957" spans="1:9" s="96" customFormat="1" ht="14.1" customHeight="1" x14ac:dyDescent="0.2">
      <c r="A957" s="68">
        <v>5443</v>
      </c>
      <c r="B957" s="161" t="s">
        <v>543</v>
      </c>
      <c r="C957" s="60"/>
      <c r="D957" s="189">
        <v>3760998</v>
      </c>
      <c r="E957" s="69">
        <v>12667</v>
      </c>
      <c r="F957" s="69">
        <v>1275498</v>
      </c>
      <c r="G957" s="69">
        <v>75219</v>
      </c>
      <c r="H957" s="69">
        <v>142275</v>
      </c>
      <c r="I957" s="70">
        <v>5266657</v>
      </c>
    </row>
    <row r="958" spans="1:9" s="96" customFormat="1" ht="14.1" customHeight="1" x14ac:dyDescent="0.2">
      <c r="A958" s="67">
        <v>5445</v>
      </c>
      <c r="B958" s="162" t="s">
        <v>544</v>
      </c>
      <c r="C958" s="63">
        <v>3113</v>
      </c>
      <c r="D958" s="114">
        <v>2675773</v>
      </c>
      <c r="E958" s="32">
        <v>833</v>
      </c>
      <c r="F958" s="32">
        <v>904692</v>
      </c>
      <c r="G958" s="32">
        <v>53515</v>
      </c>
      <c r="H958" s="32">
        <v>132617</v>
      </c>
      <c r="I958" s="59">
        <v>3767430</v>
      </c>
    </row>
    <row r="959" spans="1:9" s="96" customFormat="1" ht="14.1" customHeight="1" x14ac:dyDescent="0.2">
      <c r="A959" s="67">
        <v>5445</v>
      </c>
      <c r="B959" s="162" t="s">
        <v>544</v>
      </c>
      <c r="C959" s="63">
        <v>3141</v>
      </c>
      <c r="D959" s="114">
        <v>131337</v>
      </c>
      <c r="E959" s="32">
        <v>0</v>
      </c>
      <c r="F959" s="32">
        <v>44392</v>
      </c>
      <c r="G959" s="32">
        <v>2627</v>
      </c>
      <c r="H959" s="32">
        <v>1382</v>
      </c>
      <c r="I959" s="59">
        <v>179738</v>
      </c>
    </row>
    <row r="960" spans="1:9" s="96" customFormat="1" ht="14.1" customHeight="1" x14ac:dyDescent="0.2">
      <c r="A960" s="67">
        <v>5445</v>
      </c>
      <c r="B960" s="162" t="s">
        <v>544</v>
      </c>
      <c r="C960" s="63">
        <v>3143</v>
      </c>
      <c r="D960" s="114">
        <v>276344</v>
      </c>
      <c r="E960" s="32">
        <v>-7153</v>
      </c>
      <c r="F960" s="32">
        <v>90986</v>
      </c>
      <c r="G960" s="32">
        <v>5527</v>
      </c>
      <c r="H960" s="32">
        <v>700</v>
      </c>
      <c r="I960" s="59">
        <v>366404</v>
      </c>
    </row>
    <row r="961" spans="1:9" s="96" customFormat="1" ht="14.1" customHeight="1" x14ac:dyDescent="0.2">
      <c r="A961" s="68">
        <v>5445</v>
      </c>
      <c r="B961" s="161" t="s">
        <v>545</v>
      </c>
      <c r="C961" s="60"/>
      <c r="D961" s="189">
        <v>3083454</v>
      </c>
      <c r="E961" s="69">
        <v>-6320</v>
      </c>
      <c r="F961" s="69">
        <v>1040070</v>
      </c>
      <c r="G961" s="69">
        <v>61669</v>
      </c>
      <c r="H961" s="69">
        <v>134699</v>
      </c>
      <c r="I961" s="70">
        <v>4313572</v>
      </c>
    </row>
    <row r="962" spans="1:9" s="96" customFormat="1" ht="14.1" customHeight="1" x14ac:dyDescent="0.2">
      <c r="A962" s="67">
        <v>5446</v>
      </c>
      <c r="B962" s="162" t="s">
        <v>546</v>
      </c>
      <c r="C962" s="63">
        <v>3231</v>
      </c>
      <c r="D962" s="114">
        <v>2539638</v>
      </c>
      <c r="E962" s="32">
        <v>28360</v>
      </c>
      <c r="F962" s="32">
        <v>867983</v>
      </c>
      <c r="G962" s="32">
        <v>50793</v>
      </c>
      <c r="H962" s="32">
        <v>12432</v>
      </c>
      <c r="I962" s="59">
        <v>3499206</v>
      </c>
    </row>
    <row r="963" spans="1:9" s="96" customFormat="1" ht="14.1" customHeight="1" x14ac:dyDescent="0.2">
      <c r="A963" s="68">
        <v>5446</v>
      </c>
      <c r="B963" s="161" t="s">
        <v>547</v>
      </c>
      <c r="C963" s="60"/>
      <c r="D963" s="189">
        <v>2539638</v>
      </c>
      <c r="E963" s="69">
        <v>28360</v>
      </c>
      <c r="F963" s="69">
        <v>867983</v>
      </c>
      <c r="G963" s="69">
        <v>50793</v>
      </c>
      <c r="H963" s="69">
        <v>12432</v>
      </c>
      <c r="I963" s="70">
        <v>3499206</v>
      </c>
    </row>
    <row r="964" spans="1:9" s="96" customFormat="1" ht="14.1" customHeight="1" x14ac:dyDescent="0.2">
      <c r="A964" s="67">
        <v>5403</v>
      </c>
      <c r="B964" s="162" t="s">
        <v>548</v>
      </c>
      <c r="C964" s="63">
        <v>3111</v>
      </c>
      <c r="D964" s="114">
        <v>185397</v>
      </c>
      <c r="E964" s="32">
        <v>833</v>
      </c>
      <c r="F964" s="32">
        <v>62946</v>
      </c>
      <c r="G964" s="32">
        <v>3708</v>
      </c>
      <c r="H964" s="32">
        <v>3150</v>
      </c>
      <c r="I964" s="59">
        <v>256034</v>
      </c>
    </row>
    <row r="965" spans="1:9" s="96" customFormat="1" ht="14.1" customHeight="1" x14ac:dyDescent="0.2">
      <c r="A965" s="67">
        <v>5403</v>
      </c>
      <c r="B965" s="162" t="s">
        <v>548</v>
      </c>
      <c r="C965" s="63">
        <v>3117</v>
      </c>
      <c r="D965" s="114">
        <v>348448</v>
      </c>
      <c r="E965" s="32">
        <v>5000</v>
      </c>
      <c r="F965" s="32">
        <v>119465</v>
      </c>
      <c r="G965" s="32">
        <v>6969</v>
      </c>
      <c r="H965" s="32">
        <v>16000</v>
      </c>
      <c r="I965" s="59">
        <v>495882</v>
      </c>
    </row>
    <row r="966" spans="1:9" s="96" customFormat="1" ht="14.1" customHeight="1" x14ac:dyDescent="0.2">
      <c r="A966" s="67">
        <v>5403</v>
      </c>
      <c r="B966" s="162" t="s">
        <v>548</v>
      </c>
      <c r="C966" s="63">
        <v>3141</v>
      </c>
      <c r="D966" s="114">
        <v>90079</v>
      </c>
      <c r="E966" s="32">
        <v>2500</v>
      </c>
      <c r="F966" s="32">
        <v>31291</v>
      </c>
      <c r="G966" s="32">
        <v>1802</v>
      </c>
      <c r="H966" s="32">
        <v>561</v>
      </c>
      <c r="I966" s="59">
        <v>126233</v>
      </c>
    </row>
    <row r="967" spans="1:9" s="96" customFormat="1" ht="14.1" customHeight="1" x14ac:dyDescent="0.2">
      <c r="A967" s="67">
        <v>5403</v>
      </c>
      <c r="B967" s="162" t="s">
        <v>548</v>
      </c>
      <c r="C967" s="63">
        <v>3143</v>
      </c>
      <c r="D967" s="114">
        <v>68356</v>
      </c>
      <c r="E967" s="32">
        <v>0</v>
      </c>
      <c r="F967" s="32">
        <v>23104</v>
      </c>
      <c r="G967" s="32">
        <v>1367</v>
      </c>
      <c r="H967" s="32">
        <v>125</v>
      </c>
      <c r="I967" s="59">
        <v>92952</v>
      </c>
    </row>
    <row r="968" spans="1:9" s="96" customFormat="1" ht="14.1" customHeight="1" x14ac:dyDescent="0.2">
      <c r="A968" s="68">
        <v>5403</v>
      </c>
      <c r="B968" s="161" t="s">
        <v>549</v>
      </c>
      <c r="C968" s="60"/>
      <c r="D968" s="189">
        <v>692280</v>
      </c>
      <c r="E968" s="69">
        <v>8333</v>
      </c>
      <c r="F968" s="69">
        <v>236806</v>
      </c>
      <c r="G968" s="69">
        <v>13846</v>
      </c>
      <c r="H968" s="69">
        <v>19836</v>
      </c>
      <c r="I968" s="70">
        <v>971101</v>
      </c>
    </row>
    <row r="969" spans="1:9" s="96" customFormat="1" ht="14.1" customHeight="1" x14ac:dyDescent="0.2">
      <c r="A969" s="67">
        <v>5404</v>
      </c>
      <c r="B969" s="162" t="s">
        <v>550</v>
      </c>
      <c r="C969" s="63">
        <v>3111</v>
      </c>
      <c r="D969" s="114">
        <v>191726</v>
      </c>
      <c r="E969" s="32">
        <v>1000</v>
      </c>
      <c r="F969" s="32">
        <v>65141</v>
      </c>
      <c r="G969" s="32">
        <v>3834</v>
      </c>
      <c r="H969" s="32">
        <v>2567</v>
      </c>
      <c r="I969" s="59">
        <v>264268</v>
      </c>
    </row>
    <row r="970" spans="1:9" s="96" customFormat="1" ht="14.1" customHeight="1" x14ac:dyDescent="0.2">
      <c r="A970" s="67">
        <v>5404</v>
      </c>
      <c r="B970" s="162" t="s">
        <v>550</v>
      </c>
      <c r="C970" s="63">
        <v>3117</v>
      </c>
      <c r="D970" s="114">
        <v>325920</v>
      </c>
      <c r="E970" s="32">
        <v>0</v>
      </c>
      <c r="F970" s="32">
        <v>110161</v>
      </c>
      <c r="G970" s="32">
        <v>6518</v>
      </c>
      <c r="H970" s="32">
        <v>10500</v>
      </c>
      <c r="I970" s="59">
        <v>453099</v>
      </c>
    </row>
    <row r="971" spans="1:9" s="96" customFormat="1" ht="14.1" customHeight="1" x14ac:dyDescent="0.2">
      <c r="A971" s="67">
        <v>5404</v>
      </c>
      <c r="B971" s="162" t="s">
        <v>550</v>
      </c>
      <c r="C971" s="63">
        <v>3141</v>
      </c>
      <c r="D971" s="114">
        <v>70238</v>
      </c>
      <c r="E971" s="32">
        <v>0</v>
      </c>
      <c r="F971" s="32">
        <v>23741</v>
      </c>
      <c r="G971" s="32">
        <v>1404</v>
      </c>
      <c r="H971" s="32">
        <v>406</v>
      </c>
      <c r="I971" s="59">
        <v>95789</v>
      </c>
    </row>
    <row r="972" spans="1:9" s="96" customFormat="1" ht="14.1" customHeight="1" x14ac:dyDescent="0.2">
      <c r="A972" s="67">
        <v>5404</v>
      </c>
      <c r="B972" s="163" t="s">
        <v>550</v>
      </c>
      <c r="C972" s="63">
        <v>3143</v>
      </c>
      <c r="D972" s="114">
        <v>54881</v>
      </c>
      <c r="E972" s="32">
        <v>0</v>
      </c>
      <c r="F972" s="32">
        <v>18550</v>
      </c>
      <c r="G972" s="32">
        <v>1098</v>
      </c>
      <c r="H972" s="32">
        <v>75</v>
      </c>
      <c r="I972" s="59">
        <v>74604</v>
      </c>
    </row>
    <row r="973" spans="1:9" s="96" customFormat="1" ht="14.1" customHeight="1" x14ac:dyDescent="0.2">
      <c r="A973" s="68">
        <v>5404</v>
      </c>
      <c r="B973" s="161" t="s">
        <v>551</v>
      </c>
      <c r="C973" s="60"/>
      <c r="D973" s="189">
        <v>642765</v>
      </c>
      <c r="E973" s="69">
        <v>1000</v>
      </c>
      <c r="F973" s="69">
        <v>217593</v>
      </c>
      <c r="G973" s="69">
        <v>12854</v>
      </c>
      <c r="H973" s="69">
        <v>13548</v>
      </c>
      <c r="I973" s="70">
        <v>887760</v>
      </c>
    </row>
    <row r="974" spans="1:9" s="96" customFormat="1" ht="14.1" customHeight="1" x14ac:dyDescent="0.2">
      <c r="A974" s="67">
        <v>5407</v>
      </c>
      <c r="B974" s="162" t="s">
        <v>552</v>
      </c>
      <c r="C974" s="63">
        <v>3111</v>
      </c>
      <c r="D974" s="114">
        <v>274416</v>
      </c>
      <c r="E974" s="32">
        <v>0</v>
      </c>
      <c r="F974" s="32">
        <v>92753</v>
      </c>
      <c r="G974" s="32">
        <v>5488</v>
      </c>
      <c r="H974" s="32">
        <v>4200</v>
      </c>
      <c r="I974" s="59">
        <v>376857</v>
      </c>
    </row>
    <row r="975" spans="1:9" s="96" customFormat="1" ht="14.1" customHeight="1" x14ac:dyDescent="0.2">
      <c r="A975" s="67">
        <v>5407</v>
      </c>
      <c r="B975" s="162" t="s">
        <v>552</v>
      </c>
      <c r="C975" s="63">
        <v>3113</v>
      </c>
      <c r="D975" s="114">
        <v>1072405</v>
      </c>
      <c r="E975" s="32">
        <v>0</v>
      </c>
      <c r="F975" s="32">
        <v>362473</v>
      </c>
      <c r="G975" s="32">
        <v>21448</v>
      </c>
      <c r="H975" s="32">
        <v>31667</v>
      </c>
      <c r="I975" s="59">
        <v>1487993</v>
      </c>
    </row>
    <row r="976" spans="1:9" s="96" customFormat="1" ht="14.1" customHeight="1" x14ac:dyDescent="0.2">
      <c r="A976" s="67">
        <v>5407</v>
      </c>
      <c r="B976" s="162" t="s">
        <v>552</v>
      </c>
      <c r="C976" s="63">
        <v>3141</v>
      </c>
      <c r="D976" s="114">
        <v>161828</v>
      </c>
      <c r="E976" s="32">
        <v>0</v>
      </c>
      <c r="F976" s="32">
        <v>54698</v>
      </c>
      <c r="G976" s="32">
        <v>3236</v>
      </c>
      <c r="H976" s="32">
        <v>1271</v>
      </c>
      <c r="I976" s="59">
        <v>221033</v>
      </c>
    </row>
    <row r="977" spans="1:9" s="96" customFormat="1" ht="14.1" customHeight="1" x14ac:dyDescent="0.2">
      <c r="A977" s="67">
        <v>5407</v>
      </c>
      <c r="B977" s="162" t="s">
        <v>552</v>
      </c>
      <c r="C977" s="63">
        <v>3143</v>
      </c>
      <c r="D977" s="114">
        <v>49194</v>
      </c>
      <c r="E977" s="32">
        <v>0</v>
      </c>
      <c r="F977" s="32">
        <v>16627</v>
      </c>
      <c r="G977" s="32">
        <v>983</v>
      </c>
      <c r="H977" s="32">
        <v>100</v>
      </c>
      <c r="I977" s="59">
        <v>66904</v>
      </c>
    </row>
    <row r="978" spans="1:9" s="96" customFormat="1" ht="14.1" customHeight="1" x14ac:dyDescent="0.2">
      <c r="A978" s="68">
        <v>5407</v>
      </c>
      <c r="B978" s="161" t="s">
        <v>553</v>
      </c>
      <c r="C978" s="60"/>
      <c r="D978" s="189">
        <v>1557843</v>
      </c>
      <c r="E978" s="69">
        <v>0</v>
      </c>
      <c r="F978" s="69">
        <v>526551</v>
      </c>
      <c r="G978" s="69">
        <v>31155</v>
      </c>
      <c r="H978" s="69">
        <v>37238</v>
      </c>
      <c r="I978" s="70">
        <v>2152787</v>
      </c>
    </row>
    <row r="979" spans="1:9" s="96" customFormat="1" ht="14.1" customHeight="1" x14ac:dyDescent="0.2">
      <c r="A979" s="67">
        <v>5411</v>
      </c>
      <c r="B979" s="162" t="s">
        <v>554</v>
      </c>
      <c r="C979" s="63">
        <v>3111</v>
      </c>
      <c r="D979" s="114">
        <v>262881</v>
      </c>
      <c r="E979" s="32">
        <v>252</v>
      </c>
      <c r="F979" s="32">
        <v>88939</v>
      </c>
      <c r="G979" s="32">
        <v>5258</v>
      </c>
      <c r="H979" s="32">
        <v>3267</v>
      </c>
      <c r="I979" s="59">
        <v>360597</v>
      </c>
    </row>
    <row r="980" spans="1:9" s="96" customFormat="1" ht="14.1" customHeight="1" x14ac:dyDescent="0.2">
      <c r="A980" s="67">
        <v>5411</v>
      </c>
      <c r="B980" s="162" t="s">
        <v>554</v>
      </c>
      <c r="C980" s="63">
        <v>3117</v>
      </c>
      <c r="D980" s="114">
        <v>431474</v>
      </c>
      <c r="E980" s="32">
        <v>0</v>
      </c>
      <c r="F980" s="32">
        <v>145838</v>
      </c>
      <c r="G980" s="32">
        <v>8629</v>
      </c>
      <c r="H980" s="32">
        <v>21433</v>
      </c>
      <c r="I980" s="59">
        <v>607374</v>
      </c>
    </row>
    <row r="981" spans="1:9" s="96" customFormat="1" ht="14.1" customHeight="1" x14ac:dyDescent="0.2">
      <c r="A981" s="67">
        <v>5411</v>
      </c>
      <c r="B981" s="162" t="s">
        <v>554</v>
      </c>
      <c r="C981" s="63">
        <v>3141</v>
      </c>
      <c r="D981" s="114">
        <v>103103</v>
      </c>
      <c r="E981" s="32">
        <v>0</v>
      </c>
      <c r="F981" s="32">
        <v>34849</v>
      </c>
      <c r="G981" s="32">
        <v>2062</v>
      </c>
      <c r="H981" s="32">
        <v>667</v>
      </c>
      <c r="I981" s="59">
        <v>140681</v>
      </c>
    </row>
    <row r="982" spans="1:9" s="96" customFormat="1" ht="14.1" customHeight="1" x14ac:dyDescent="0.2">
      <c r="A982" s="67">
        <v>5411</v>
      </c>
      <c r="B982" s="162" t="s">
        <v>554</v>
      </c>
      <c r="C982" s="63">
        <v>3143</v>
      </c>
      <c r="D982" s="114">
        <v>55467</v>
      </c>
      <c r="E982" s="32">
        <v>1968</v>
      </c>
      <c r="F982" s="32">
        <v>19413</v>
      </c>
      <c r="G982" s="32">
        <v>1109</v>
      </c>
      <c r="H982" s="32">
        <v>135</v>
      </c>
      <c r="I982" s="59">
        <v>78092</v>
      </c>
    </row>
    <row r="983" spans="1:9" s="96" customFormat="1" ht="14.1" customHeight="1" x14ac:dyDescent="0.2">
      <c r="A983" s="68">
        <v>5411</v>
      </c>
      <c r="B983" s="161" t="s">
        <v>555</v>
      </c>
      <c r="C983" s="60"/>
      <c r="D983" s="189">
        <v>852925</v>
      </c>
      <c r="E983" s="69">
        <v>2220</v>
      </c>
      <c r="F983" s="69">
        <v>289039</v>
      </c>
      <c r="G983" s="69">
        <v>17058</v>
      </c>
      <c r="H983" s="69">
        <v>25502</v>
      </c>
      <c r="I983" s="70">
        <v>1186744</v>
      </c>
    </row>
    <row r="984" spans="1:9" s="96" customFormat="1" ht="14.1" customHeight="1" x14ac:dyDescent="0.2">
      <c r="A984" s="67">
        <v>5412</v>
      </c>
      <c r="B984" s="162" t="s">
        <v>556</v>
      </c>
      <c r="C984" s="63">
        <v>3111</v>
      </c>
      <c r="D984" s="114">
        <v>240352</v>
      </c>
      <c r="E984" s="32">
        <v>0</v>
      </c>
      <c r="F984" s="32">
        <v>81238</v>
      </c>
      <c r="G984" s="32">
        <v>4807</v>
      </c>
      <c r="H984" s="32">
        <v>2450</v>
      </c>
      <c r="I984" s="59">
        <v>328847</v>
      </c>
    </row>
    <row r="985" spans="1:9" s="96" customFormat="1" ht="14.1" customHeight="1" x14ac:dyDescent="0.2">
      <c r="A985" s="67">
        <v>5412</v>
      </c>
      <c r="B985" s="162" t="s">
        <v>556</v>
      </c>
      <c r="C985" s="63">
        <v>3117</v>
      </c>
      <c r="D985" s="114">
        <v>267628</v>
      </c>
      <c r="E985" s="32">
        <v>0</v>
      </c>
      <c r="F985" s="32">
        <v>90458</v>
      </c>
      <c r="G985" s="32">
        <v>5353</v>
      </c>
      <c r="H985" s="32">
        <v>10000</v>
      </c>
      <c r="I985" s="59">
        <v>373439</v>
      </c>
    </row>
    <row r="986" spans="1:9" s="96" customFormat="1" ht="14.1" customHeight="1" x14ac:dyDescent="0.2">
      <c r="A986" s="67">
        <v>5412</v>
      </c>
      <c r="B986" s="162" t="s">
        <v>556</v>
      </c>
      <c r="C986" s="63">
        <v>3141</v>
      </c>
      <c r="D986" s="114">
        <v>68705</v>
      </c>
      <c r="E986" s="32">
        <v>0</v>
      </c>
      <c r="F986" s="32">
        <v>23222</v>
      </c>
      <c r="G986" s="32">
        <v>1374</v>
      </c>
      <c r="H986" s="32">
        <v>396</v>
      </c>
      <c r="I986" s="59">
        <v>93697</v>
      </c>
    </row>
    <row r="987" spans="1:9" s="96" customFormat="1" ht="14.1" customHeight="1" x14ac:dyDescent="0.2">
      <c r="A987" s="67">
        <v>5412</v>
      </c>
      <c r="B987" s="162" t="s">
        <v>556</v>
      </c>
      <c r="C987" s="63">
        <v>3143</v>
      </c>
      <c r="D987" s="114">
        <v>35310</v>
      </c>
      <c r="E987" s="32">
        <v>0</v>
      </c>
      <c r="F987" s="32">
        <v>11935</v>
      </c>
      <c r="G987" s="32">
        <v>706</v>
      </c>
      <c r="H987" s="32">
        <v>50</v>
      </c>
      <c r="I987" s="59">
        <v>48001</v>
      </c>
    </row>
    <row r="988" spans="1:9" s="96" customFormat="1" ht="14.1" customHeight="1" x14ac:dyDescent="0.2">
      <c r="A988" s="68">
        <v>5412</v>
      </c>
      <c r="B988" s="161" t="s">
        <v>557</v>
      </c>
      <c r="C988" s="60"/>
      <c r="D988" s="189">
        <v>611995</v>
      </c>
      <c r="E988" s="69">
        <v>0</v>
      </c>
      <c r="F988" s="69">
        <v>206853</v>
      </c>
      <c r="G988" s="69">
        <v>12240</v>
      </c>
      <c r="H988" s="69">
        <v>12896</v>
      </c>
      <c r="I988" s="70">
        <v>843984</v>
      </c>
    </row>
    <row r="989" spans="1:9" s="96" customFormat="1" ht="14.1" customHeight="1" x14ac:dyDescent="0.2">
      <c r="A989" s="67">
        <v>5418</v>
      </c>
      <c r="B989" s="162" t="s">
        <v>558</v>
      </c>
      <c r="C989" s="63">
        <v>3111</v>
      </c>
      <c r="D989" s="114">
        <v>495528</v>
      </c>
      <c r="E989" s="32">
        <v>0</v>
      </c>
      <c r="F989" s="32">
        <v>167489</v>
      </c>
      <c r="G989" s="32">
        <v>9910</v>
      </c>
      <c r="H989" s="32">
        <v>6883</v>
      </c>
      <c r="I989" s="59">
        <v>679810</v>
      </c>
    </row>
    <row r="990" spans="1:9" s="96" customFormat="1" ht="14.1" customHeight="1" x14ac:dyDescent="0.2">
      <c r="A990" s="67">
        <v>5418</v>
      </c>
      <c r="B990" s="162" t="s">
        <v>558</v>
      </c>
      <c r="C990" s="63">
        <v>3141</v>
      </c>
      <c r="D990" s="114">
        <v>87052</v>
      </c>
      <c r="E990" s="32">
        <v>0</v>
      </c>
      <c r="F990" s="32">
        <v>29424</v>
      </c>
      <c r="G990" s="32">
        <v>1741</v>
      </c>
      <c r="H990" s="32">
        <v>570</v>
      </c>
      <c r="I990" s="59">
        <v>118787</v>
      </c>
    </row>
    <row r="991" spans="1:9" s="96" customFormat="1" ht="14.1" customHeight="1" x14ac:dyDescent="0.2">
      <c r="A991" s="68">
        <v>5418</v>
      </c>
      <c r="B991" s="161" t="s">
        <v>559</v>
      </c>
      <c r="C991" s="60"/>
      <c r="D991" s="189">
        <v>582580</v>
      </c>
      <c r="E991" s="69">
        <v>0</v>
      </c>
      <c r="F991" s="69">
        <v>196913</v>
      </c>
      <c r="G991" s="69">
        <v>11651</v>
      </c>
      <c r="H991" s="69">
        <v>7453</v>
      </c>
      <c r="I991" s="70">
        <v>798597</v>
      </c>
    </row>
    <row r="992" spans="1:9" s="96" customFormat="1" ht="14.1" customHeight="1" x14ac:dyDescent="0.2">
      <c r="A992" s="67">
        <v>5417</v>
      </c>
      <c r="B992" s="162" t="s">
        <v>560</v>
      </c>
      <c r="C992" s="63">
        <v>3117</v>
      </c>
      <c r="D992" s="114">
        <v>685347</v>
      </c>
      <c r="E992" s="32">
        <v>8167</v>
      </c>
      <c r="F992" s="32">
        <v>234408</v>
      </c>
      <c r="G992" s="32">
        <v>13706</v>
      </c>
      <c r="H992" s="32">
        <v>33500</v>
      </c>
      <c r="I992" s="59">
        <v>975128</v>
      </c>
    </row>
    <row r="993" spans="1:9" s="96" customFormat="1" ht="14.1" customHeight="1" x14ac:dyDescent="0.2">
      <c r="A993" s="67">
        <v>5417</v>
      </c>
      <c r="B993" s="162" t="s">
        <v>560</v>
      </c>
      <c r="C993" s="63">
        <v>3141</v>
      </c>
      <c r="D993" s="114">
        <v>67050</v>
      </c>
      <c r="E993" s="32">
        <v>6667</v>
      </c>
      <c r="F993" s="32">
        <v>24916</v>
      </c>
      <c r="G993" s="32">
        <v>1341</v>
      </c>
      <c r="H993" s="32">
        <v>648</v>
      </c>
      <c r="I993" s="59">
        <v>100622</v>
      </c>
    </row>
    <row r="994" spans="1:9" s="96" customFormat="1" ht="14.1" customHeight="1" x14ac:dyDescent="0.2">
      <c r="A994" s="67">
        <v>5417</v>
      </c>
      <c r="B994" s="162" t="s">
        <v>560</v>
      </c>
      <c r="C994" s="63">
        <v>3143</v>
      </c>
      <c r="D994" s="114">
        <v>53446</v>
      </c>
      <c r="E994" s="32">
        <v>0</v>
      </c>
      <c r="F994" s="32">
        <v>18064</v>
      </c>
      <c r="G994" s="32">
        <v>1069</v>
      </c>
      <c r="H994" s="32">
        <v>110</v>
      </c>
      <c r="I994" s="59">
        <v>72689</v>
      </c>
    </row>
    <row r="995" spans="1:9" s="96" customFormat="1" ht="14.1" customHeight="1" x14ac:dyDescent="0.2">
      <c r="A995" s="68">
        <v>5417</v>
      </c>
      <c r="B995" s="161" t="s">
        <v>561</v>
      </c>
      <c r="C995" s="60"/>
      <c r="D995" s="189">
        <v>805843</v>
      </c>
      <c r="E995" s="69">
        <v>14834</v>
      </c>
      <c r="F995" s="69">
        <v>277388</v>
      </c>
      <c r="G995" s="69">
        <v>16116</v>
      </c>
      <c r="H995" s="69">
        <v>34258</v>
      </c>
      <c r="I995" s="70">
        <v>1148439</v>
      </c>
    </row>
    <row r="996" spans="1:9" s="96" customFormat="1" ht="14.1" customHeight="1" x14ac:dyDescent="0.2">
      <c r="A996" s="67">
        <v>5420</v>
      </c>
      <c r="B996" s="162" t="s">
        <v>562</v>
      </c>
      <c r="C996" s="63">
        <v>3111</v>
      </c>
      <c r="D996" s="114">
        <v>402692</v>
      </c>
      <c r="E996" s="32">
        <v>0</v>
      </c>
      <c r="F996" s="32">
        <v>136110</v>
      </c>
      <c r="G996" s="32">
        <v>8053</v>
      </c>
      <c r="H996" s="32">
        <v>5367</v>
      </c>
      <c r="I996" s="59">
        <v>552222</v>
      </c>
    </row>
    <row r="997" spans="1:9" s="96" customFormat="1" ht="14.1" customHeight="1" x14ac:dyDescent="0.2">
      <c r="A997" s="67">
        <v>5420</v>
      </c>
      <c r="B997" s="162" t="s">
        <v>562</v>
      </c>
      <c r="C997" s="63">
        <v>3141</v>
      </c>
      <c r="D997" s="114">
        <v>73499</v>
      </c>
      <c r="E997" s="32">
        <v>0</v>
      </c>
      <c r="F997" s="32">
        <v>24843</v>
      </c>
      <c r="G997" s="32">
        <v>1470</v>
      </c>
      <c r="H997" s="32">
        <v>445</v>
      </c>
      <c r="I997" s="59">
        <v>100257</v>
      </c>
    </row>
    <row r="998" spans="1:9" s="96" customFormat="1" ht="14.1" customHeight="1" x14ac:dyDescent="0.2">
      <c r="A998" s="68">
        <v>5420</v>
      </c>
      <c r="B998" s="161" t="s">
        <v>563</v>
      </c>
      <c r="C998" s="60"/>
      <c r="D998" s="189">
        <v>476191</v>
      </c>
      <c r="E998" s="69">
        <v>0</v>
      </c>
      <c r="F998" s="69">
        <v>160953</v>
      </c>
      <c r="G998" s="69">
        <v>9523</v>
      </c>
      <c r="H998" s="69">
        <v>5812</v>
      </c>
      <c r="I998" s="70">
        <v>652479</v>
      </c>
    </row>
    <row r="999" spans="1:9" s="96" customFormat="1" ht="14.1" customHeight="1" x14ac:dyDescent="0.2">
      <c r="A999" s="67">
        <v>5419</v>
      </c>
      <c r="B999" s="162" t="s">
        <v>564</v>
      </c>
      <c r="C999" s="63">
        <v>3113</v>
      </c>
      <c r="D999" s="114">
        <v>1817425</v>
      </c>
      <c r="E999" s="32">
        <v>8000</v>
      </c>
      <c r="F999" s="32">
        <v>616994</v>
      </c>
      <c r="G999" s="32">
        <v>36348</v>
      </c>
      <c r="H999" s="32">
        <v>59933</v>
      </c>
      <c r="I999" s="59">
        <v>2538700</v>
      </c>
    </row>
    <row r="1000" spans="1:9" s="96" customFormat="1" ht="14.1" customHeight="1" x14ac:dyDescent="0.2">
      <c r="A1000" s="67">
        <v>5419</v>
      </c>
      <c r="B1000" s="162" t="s">
        <v>564</v>
      </c>
      <c r="C1000" s="63">
        <v>3141</v>
      </c>
      <c r="D1000" s="114">
        <v>152596</v>
      </c>
      <c r="E1000" s="32">
        <v>500</v>
      </c>
      <c r="F1000" s="32">
        <v>51746</v>
      </c>
      <c r="G1000" s="32">
        <v>3052</v>
      </c>
      <c r="H1000" s="32">
        <v>1682</v>
      </c>
      <c r="I1000" s="59">
        <v>209576</v>
      </c>
    </row>
    <row r="1001" spans="1:9" s="96" customFormat="1" ht="14.1" customHeight="1" x14ac:dyDescent="0.2">
      <c r="A1001" s="67">
        <v>5419</v>
      </c>
      <c r="B1001" s="162" t="s">
        <v>564</v>
      </c>
      <c r="C1001" s="63">
        <v>3143</v>
      </c>
      <c r="D1001" s="114">
        <v>73388</v>
      </c>
      <c r="E1001" s="32">
        <v>500</v>
      </c>
      <c r="F1001" s="32">
        <v>24974</v>
      </c>
      <c r="G1001" s="32">
        <v>1467</v>
      </c>
      <c r="H1001" s="32">
        <v>150</v>
      </c>
      <c r="I1001" s="59">
        <v>100479</v>
      </c>
    </row>
    <row r="1002" spans="1:9" s="96" customFormat="1" ht="14.1" customHeight="1" x14ac:dyDescent="0.2">
      <c r="A1002" s="68">
        <v>5419</v>
      </c>
      <c r="B1002" s="161" t="s">
        <v>565</v>
      </c>
      <c r="C1002" s="60"/>
      <c r="D1002" s="189">
        <v>2043409</v>
      </c>
      <c r="E1002" s="69">
        <v>9000</v>
      </c>
      <c r="F1002" s="69">
        <v>693714</v>
      </c>
      <c r="G1002" s="69">
        <v>40867</v>
      </c>
      <c r="H1002" s="69">
        <v>61765</v>
      </c>
      <c r="I1002" s="70">
        <v>2848755</v>
      </c>
    </row>
    <row r="1003" spans="1:9" s="96" customFormat="1" ht="14.1" customHeight="1" x14ac:dyDescent="0.2">
      <c r="A1003" s="67">
        <v>5425</v>
      </c>
      <c r="B1003" s="162" t="s">
        <v>566</v>
      </c>
      <c r="C1003" s="63">
        <v>3233</v>
      </c>
      <c r="D1003" s="114">
        <v>299999</v>
      </c>
      <c r="E1003" s="32">
        <v>1667</v>
      </c>
      <c r="F1003" s="32">
        <v>101963</v>
      </c>
      <c r="G1003" s="32">
        <v>6000</v>
      </c>
      <c r="H1003" s="32">
        <v>3283</v>
      </c>
      <c r="I1003" s="59">
        <v>412912</v>
      </c>
    </row>
    <row r="1004" spans="1:9" s="96" customFormat="1" ht="14.1" customHeight="1" x14ac:dyDescent="0.2">
      <c r="A1004" s="68">
        <v>5425</v>
      </c>
      <c r="B1004" s="161" t="s">
        <v>567</v>
      </c>
      <c r="C1004" s="60"/>
      <c r="D1004" s="189">
        <v>299999</v>
      </c>
      <c r="E1004" s="69">
        <v>1667</v>
      </c>
      <c r="F1004" s="69">
        <v>101963</v>
      </c>
      <c r="G1004" s="69">
        <v>6000</v>
      </c>
      <c r="H1004" s="69">
        <v>3283</v>
      </c>
      <c r="I1004" s="70">
        <v>412912</v>
      </c>
    </row>
    <row r="1005" spans="1:9" s="96" customFormat="1" ht="14.1" customHeight="1" x14ac:dyDescent="0.2">
      <c r="A1005" s="67">
        <v>5426</v>
      </c>
      <c r="B1005" s="162" t="s">
        <v>568</v>
      </c>
      <c r="C1005" s="63">
        <v>3111</v>
      </c>
      <c r="D1005" s="114">
        <v>816398</v>
      </c>
      <c r="E1005" s="32">
        <v>14333</v>
      </c>
      <c r="F1005" s="32">
        <v>280787</v>
      </c>
      <c r="G1005" s="32">
        <v>16328</v>
      </c>
      <c r="H1005" s="32">
        <v>11225</v>
      </c>
      <c r="I1005" s="59">
        <v>1139071</v>
      </c>
    </row>
    <row r="1006" spans="1:9" s="96" customFormat="1" ht="14.1" customHeight="1" x14ac:dyDescent="0.2">
      <c r="A1006" s="67">
        <v>5426</v>
      </c>
      <c r="B1006" s="162" t="s">
        <v>568</v>
      </c>
      <c r="C1006" s="63">
        <v>3141</v>
      </c>
      <c r="D1006" s="114">
        <v>111608</v>
      </c>
      <c r="E1006" s="32">
        <v>1667</v>
      </c>
      <c r="F1006" s="32">
        <v>38287</v>
      </c>
      <c r="G1006" s="32">
        <v>2232</v>
      </c>
      <c r="H1006" s="32">
        <v>841</v>
      </c>
      <c r="I1006" s="59">
        <v>154635</v>
      </c>
    </row>
    <row r="1007" spans="1:9" s="96" customFormat="1" ht="14.1" customHeight="1" x14ac:dyDescent="0.2">
      <c r="A1007" s="68">
        <v>5426</v>
      </c>
      <c r="B1007" s="161" t="s">
        <v>569</v>
      </c>
      <c r="C1007" s="60"/>
      <c r="D1007" s="189">
        <v>928006</v>
      </c>
      <c r="E1007" s="69">
        <v>16000</v>
      </c>
      <c r="F1007" s="69">
        <v>319074</v>
      </c>
      <c r="G1007" s="69">
        <v>18560</v>
      </c>
      <c r="H1007" s="69">
        <v>12066</v>
      </c>
      <c r="I1007" s="70">
        <v>1293706</v>
      </c>
    </row>
    <row r="1008" spans="1:9" s="96" customFormat="1" ht="14.1" customHeight="1" x14ac:dyDescent="0.2">
      <c r="A1008" s="67">
        <v>5423</v>
      </c>
      <c r="B1008" s="162" t="s">
        <v>570</v>
      </c>
      <c r="C1008" s="63">
        <v>3111</v>
      </c>
      <c r="D1008" s="114">
        <v>1051805</v>
      </c>
      <c r="E1008" s="32">
        <v>0</v>
      </c>
      <c r="F1008" s="32">
        <v>355510</v>
      </c>
      <c r="G1008" s="32">
        <v>21036</v>
      </c>
      <c r="H1008" s="32">
        <v>14117</v>
      </c>
      <c r="I1008" s="59">
        <v>1442468</v>
      </c>
    </row>
    <row r="1009" spans="1:9" s="96" customFormat="1" ht="14.1" customHeight="1" x14ac:dyDescent="0.2">
      <c r="A1009" s="67">
        <v>5423</v>
      </c>
      <c r="B1009" s="162" t="s">
        <v>570</v>
      </c>
      <c r="C1009" s="63">
        <v>3141</v>
      </c>
      <c r="D1009" s="114">
        <v>175827</v>
      </c>
      <c r="E1009" s="32">
        <v>0</v>
      </c>
      <c r="F1009" s="32">
        <v>59429</v>
      </c>
      <c r="G1009" s="32">
        <v>3516</v>
      </c>
      <c r="H1009" s="32">
        <v>1308</v>
      </c>
      <c r="I1009" s="59">
        <v>240080</v>
      </c>
    </row>
    <row r="1010" spans="1:9" s="96" customFormat="1" ht="14.1" customHeight="1" x14ac:dyDescent="0.2">
      <c r="A1010" s="68">
        <v>5423</v>
      </c>
      <c r="B1010" s="161" t="s">
        <v>571</v>
      </c>
      <c r="C1010" s="60"/>
      <c r="D1010" s="189">
        <v>1227632</v>
      </c>
      <c r="E1010" s="69">
        <v>0</v>
      </c>
      <c r="F1010" s="69">
        <v>414939</v>
      </c>
      <c r="G1010" s="69">
        <v>24552</v>
      </c>
      <c r="H1010" s="69">
        <v>15425</v>
      </c>
      <c r="I1010" s="70">
        <v>1682548</v>
      </c>
    </row>
    <row r="1011" spans="1:9" s="96" customFormat="1" ht="14.1" customHeight="1" x14ac:dyDescent="0.2">
      <c r="A1011" s="67">
        <v>5422</v>
      </c>
      <c r="B1011" s="162" t="s">
        <v>572</v>
      </c>
      <c r="C1011" s="63">
        <v>3113</v>
      </c>
      <c r="D1011" s="114">
        <v>4283559</v>
      </c>
      <c r="E1011" s="32">
        <v>11667</v>
      </c>
      <c r="F1011" s="32">
        <v>1451786</v>
      </c>
      <c r="G1011" s="32">
        <v>85671</v>
      </c>
      <c r="H1011" s="32">
        <v>223517</v>
      </c>
      <c r="I1011" s="59">
        <v>6056200</v>
      </c>
    </row>
    <row r="1012" spans="1:9" s="96" customFormat="1" ht="14.1" customHeight="1" x14ac:dyDescent="0.2">
      <c r="A1012" s="67">
        <v>5422</v>
      </c>
      <c r="B1012" s="162" t="s">
        <v>572</v>
      </c>
      <c r="C1012" s="63">
        <v>3141</v>
      </c>
      <c r="D1012" s="114">
        <v>413762</v>
      </c>
      <c r="E1012" s="32">
        <v>0</v>
      </c>
      <c r="F1012" s="32">
        <v>139851</v>
      </c>
      <c r="G1012" s="32">
        <v>8275</v>
      </c>
      <c r="H1012" s="32">
        <v>5858</v>
      </c>
      <c r="I1012" s="59">
        <v>567746</v>
      </c>
    </row>
    <row r="1013" spans="1:9" s="96" customFormat="1" ht="14.1" customHeight="1" x14ac:dyDescent="0.2">
      <c r="A1013" s="67">
        <v>5422</v>
      </c>
      <c r="B1013" s="162" t="s">
        <v>572</v>
      </c>
      <c r="C1013" s="63">
        <v>3143</v>
      </c>
      <c r="D1013" s="114">
        <v>272693</v>
      </c>
      <c r="E1013" s="32">
        <v>0</v>
      </c>
      <c r="F1013" s="32">
        <v>92170</v>
      </c>
      <c r="G1013" s="32">
        <v>5453</v>
      </c>
      <c r="H1013" s="32">
        <v>560</v>
      </c>
      <c r="I1013" s="59">
        <v>370876</v>
      </c>
    </row>
    <row r="1014" spans="1:9" s="96" customFormat="1" ht="14.1" customHeight="1" x14ac:dyDescent="0.2">
      <c r="A1014" s="68">
        <v>5422</v>
      </c>
      <c r="B1014" s="161" t="s">
        <v>573</v>
      </c>
      <c r="C1014" s="60"/>
      <c r="D1014" s="189">
        <v>4970014</v>
      </c>
      <c r="E1014" s="69">
        <v>11667</v>
      </c>
      <c r="F1014" s="69">
        <v>1683807</v>
      </c>
      <c r="G1014" s="69">
        <v>99399</v>
      </c>
      <c r="H1014" s="69">
        <v>229935</v>
      </c>
      <c r="I1014" s="70">
        <v>6994822</v>
      </c>
    </row>
    <row r="1015" spans="1:9" s="96" customFormat="1" ht="14.1" customHeight="1" x14ac:dyDescent="0.2">
      <c r="A1015" s="67">
        <v>5424</v>
      </c>
      <c r="B1015" s="162" t="s">
        <v>574</v>
      </c>
      <c r="C1015" s="63">
        <v>3114</v>
      </c>
      <c r="D1015" s="114">
        <v>527769</v>
      </c>
      <c r="E1015" s="32">
        <v>-2000</v>
      </c>
      <c r="F1015" s="32">
        <v>177709</v>
      </c>
      <c r="G1015" s="32">
        <v>10555</v>
      </c>
      <c r="H1015" s="32">
        <v>7983</v>
      </c>
      <c r="I1015" s="59">
        <v>722016</v>
      </c>
    </row>
    <row r="1016" spans="1:9" s="96" customFormat="1" ht="14.1" customHeight="1" x14ac:dyDescent="0.2">
      <c r="A1016" s="68">
        <v>5424</v>
      </c>
      <c r="B1016" s="161" t="s">
        <v>575</v>
      </c>
      <c r="C1016" s="60"/>
      <c r="D1016" s="189">
        <v>527769</v>
      </c>
      <c r="E1016" s="69">
        <v>-2000</v>
      </c>
      <c r="F1016" s="69">
        <v>177709</v>
      </c>
      <c r="G1016" s="69">
        <v>10555</v>
      </c>
      <c r="H1016" s="69">
        <v>7983</v>
      </c>
      <c r="I1016" s="70">
        <v>722016</v>
      </c>
    </row>
    <row r="1017" spans="1:9" s="96" customFormat="1" ht="14.1" customHeight="1" x14ac:dyDescent="0.2">
      <c r="A1017" s="67">
        <v>5427</v>
      </c>
      <c r="B1017" s="162" t="s">
        <v>576</v>
      </c>
      <c r="C1017" s="63">
        <v>3231</v>
      </c>
      <c r="D1017" s="114">
        <v>1168412</v>
      </c>
      <c r="E1017" s="32">
        <v>0</v>
      </c>
      <c r="F1017" s="32">
        <v>394923</v>
      </c>
      <c r="G1017" s="32">
        <v>23368</v>
      </c>
      <c r="H1017" s="32">
        <v>5928</v>
      </c>
      <c r="I1017" s="59">
        <v>1592631</v>
      </c>
    </row>
    <row r="1018" spans="1:9" s="96" customFormat="1" ht="14.1" customHeight="1" x14ac:dyDescent="0.2">
      <c r="A1018" s="68">
        <v>5427</v>
      </c>
      <c r="B1018" s="161" t="s">
        <v>577</v>
      </c>
      <c r="C1018" s="60"/>
      <c r="D1018" s="189">
        <v>1168412</v>
      </c>
      <c r="E1018" s="69">
        <v>0</v>
      </c>
      <c r="F1018" s="69">
        <v>394923</v>
      </c>
      <c r="G1018" s="69">
        <v>23368</v>
      </c>
      <c r="H1018" s="69">
        <v>5928</v>
      </c>
      <c r="I1018" s="70">
        <v>1592631</v>
      </c>
    </row>
    <row r="1019" spans="1:9" s="96" customFormat="1" ht="14.1" customHeight="1" x14ac:dyDescent="0.2">
      <c r="A1019" s="67">
        <v>5432</v>
      </c>
      <c r="B1019" s="162" t="s">
        <v>578</v>
      </c>
      <c r="C1019" s="63">
        <v>3111</v>
      </c>
      <c r="D1019" s="114">
        <v>183546</v>
      </c>
      <c r="E1019" s="32">
        <v>-1400</v>
      </c>
      <c r="F1019" s="32">
        <v>61565</v>
      </c>
      <c r="G1019" s="32">
        <v>3671</v>
      </c>
      <c r="H1019" s="32">
        <v>2683</v>
      </c>
      <c r="I1019" s="59">
        <v>250065</v>
      </c>
    </row>
    <row r="1020" spans="1:9" s="96" customFormat="1" ht="14.1" customHeight="1" x14ac:dyDescent="0.2">
      <c r="A1020" s="67">
        <v>5432</v>
      </c>
      <c r="B1020" s="162" t="s">
        <v>578</v>
      </c>
      <c r="C1020" s="63">
        <v>3117</v>
      </c>
      <c r="D1020" s="114">
        <v>279326</v>
      </c>
      <c r="E1020" s="32">
        <v>-133</v>
      </c>
      <c r="F1020" s="32">
        <v>94367</v>
      </c>
      <c r="G1020" s="32">
        <v>5586</v>
      </c>
      <c r="H1020" s="32">
        <v>8000</v>
      </c>
      <c r="I1020" s="59">
        <v>387146</v>
      </c>
    </row>
    <row r="1021" spans="1:9" s="96" customFormat="1" ht="14.1" customHeight="1" x14ac:dyDescent="0.2">
      <c r="A1021" s="67">
        <v>5432</v>
      </c>
      <c r="B1021" s="162" t="s">
        <v>578</v>
      </c>
      <c r="C1021" s="63">
        <v>3141</v>
      </c>
      <c r="D1021" s="114">
        <v>65267</v>
      </c>
      <c r="E1021" s="32">
        <v>1000</v>
      </c>
      <c r="F1021" s="32">
        <v>22398</v>
      </c>
      <c r="G1021" s="32">
        <v>1305</v>
      </c>
      <c r="H1021" s="32">
        <v>377</v>
      </c>
      <c r="I1021" s="59">
        <v>90347</v>
      </c>
    </row>
    <row r="1022" spans="1:9" s="96" customFormat="1" ht="14.1" customHeight="1" x14ac:dyDescent="0.2">
      <c r="A1022" s="67">
        <v>5432</v>
      </c>
      <c r="B1022" s="162" t="s">
        <v>578</v>
      </c>
      <c r="C1022" s="63">
        <v>3143</v>
      </c>
      <c r="D1022" s="114">
        <v>40565</v>
      </c>
      <c r="E1022" s="32">
        <v>1088</v>
      </c>
      <c r="F1022" s="32">
        <v>14079</v>
      </c>
      <c r="G1022" s="32">
        <v>811</v>
      </c>
      <c r="H1022" s="32">
        <v>75</v>
      </c>
      <c r="I1022" s="59">
        <v>56618</v>
      </c>
    </row>
    <row r="1023" spans="1:9" s="96" customFormat="1" ht="14.1" customHeight="1" x14ac:dyDescent="0.2">
      <c r="A1023" s="68">
        <v>5432</v>
      </c>
      <c r="B1023" s="161" t="s">
        <v>579</v>
      </c>
      <c r="C1023" s="60"/>
      <c r="D1023" s="189">
        <v>568704</v>
      </c>
      <c r="E1023" s="69">
        <v>555</v>
      </c>
      <c r="F1023" s="69">
        <v>192409</v>
      </c>
      <c r="G1023" s="69">
        <v>11373</v>
      </c>
      <c r="H1023" s="69">
        <v>11135</v>
      </c>
      <c r="I1023" s="70">
        <v>784176</v>
      </c>
    </row>
    <row r="1024" spans="1:9" s="96" customFormat="1" ht="14.1" customHeight="1" x14ac:dyDescent="0.2">
      <c r="A1024" s="67">
        <v>5452</v>
      </c>
      <c r="B1024" s="162" t="s">
        <v>580</v>
      </c>
      <c r="C1024" s="63">
        <v>3111</v>
      </c>
      <c r="D1024" s="114">
        <v>179826</v>
      </c>
      <c r="E1024" s="32">
        <v>1667</v>
      </c>
      <c r="F1024" s="32">
        <v>61344</v>
      </c>
      <c r="G1024" s="32">
        <v>3597</v>
      </c>
      <c r="H1024" s="32">
        <v>2567</v>
      </c>
      <c r="I1024" s="59">
        <v>249001</v>
      </c>
    </row>
    <row r="1025" spans="1:9" s="96" customFormat="1" ht="14.1" customHeight="1" x14ac:dyDescent="0.2">
      <c r="A1025" s="67">
        <v>5452</v>
      </c>
      <c r="B1025" s="162" t="s">
        <v>580</v>
      </c>
      <c r="C1025" s="63">
        <v>3117</v>
      </c>
      <c r="D1025" s="114">
        <v>591885</v>
      </c>
      <c r="E1025" s="32">
        <v>1667</v>
      </c>
      <c r="F1025" s="32">
        <v>200620</v>
      </c>
      <c r="G1025" s="32">
        <v>11838</v>
      </c>
      <c r="H1025" s="32">
        <v>16500</v>
      </c>
      <c r="I1025" s="59">
        <v>822510</v>
      </c>
    </row>
    <row r="1026" spans="1:9" s="96" customFormat="1" ht="14.1" customHeight="1" x14ac:dyDescent="0.2">
      <c r="A1026" s="67">
        <v>5452</v>
      </c>
      <c r="B1026" s="162" t="s">
        <v>580</v>
      </c>
      <c r="C1026" s="63">
        <v>3141</v>
      </c>
      <c r="D1026" s="114">
        <v>86334</v>
      </c>
      <c r="E1026" s="32">
        <v>833</v>
      </c>
      <c r="F1026" s="32">
        <v>29462</v>
      </c>
      <c r="G1026" s="32">
        <v>1727</v>
      </c>
      <c r="H1026" s="32">
        <v>532</v>
      </c>
      <c r="I1026" s="59">
        <v>118888</v>
      </c>
    </row>
    <row r="1027" spans="1:9" s="96" customFormat="1" ht="14.1" customHeight="1" x14ac:dyDescent="0.2">
      <c r="A1027" s="67">
        <v>5452</v>
      </c>
      <c r="B1027" s="162" t="s">
        <v>580</v>
      </c>
      <c r="C1027" s="63">
        <v>3143</v>
      </c>
      <c r="D1027" s="114">
        <v>72432</v>
      </c>
      <c r="E1027" s="32">
        <v>0</v>
      </c>
      <c r="F1027" s="32">
        <v>24482</v>
      </c>
      <c r="G1027" s="32">
        <v>1449</v>
      </c>
      <c r="H1027" s="32">
        <v>125</v>
      </c>
      <c r="I1027" s="59">
        <v>98488</v>
      </c>
    </row>
    <row r="1028" spans="1:9" s="96" customFormat="1" ht="14.1" customHeight="1" x14ac:dyDescent="0.2">
      <c r="A1028" s="68">
        <v>5452</v>
      </c>
      <c r="B1028" s="161" t="s">
        <v>581</v>
      </c>
      <c r="C1028" s="60"/>
      <c r="D1028" s="189">
        <v>930477</v>
      </c>
      <c r="E1028" s="69">
        <v>4167</v>
      </c>
      <c r="F1028" s="69">
        <v>315908</v>
      </c>
      <c r="G1028" s="69">
        <v>18611</v>
      </c>
      <c r="H1028" s="69">
        <v>19724</v>
      </c>
      <c r="I1028" s="70">
        <v>1288887</v>
      </c>
    </row>
    <row r="1029" spans="1:9" s="96" customFormat="1" ht="14.1" customHeight="1" x14ac:dyDescent="0.2">
      <c r="A1029" s="67">
        <v>5428</v>
      </c>
      <c r="B1029" s="162" t="s">
        <v>582</v>
      </c>
      <c r="C1029" s="63">
        <v>3111</v>
      </c>
      <c r="D1029" s="114">
        <v>132978</v>
      </c>
      <c r="E1029" s="32">
        <v>10833</v>
      </c>
      <c r="F1029" s="32">
        <v>48608</v>
      </c>
      <c r="G1029" s="32">
        <v>2659</v>
      </c>
      <c r="H1029" s="32">
        <v>2567</v>
      </c>
      <c r="I1029" s="59">
        <v>197645</v>
      </c>
    </row>
    <row r="1030" spans="1:9" s="96" customFormat="1" ht="14.1" customHeight="1" x14ac:dyDescent="0.2">
      <c r="A1030" s="67">
        <v>5428</v>
      </c>
      <c r="B1030" s="162" t="s">
        <v>582</v>
      </c>
      <c r="C1030" s="63">
        <v>3117</v>
      </c>
      <c r="D1030" s="114">
        <v>315018</v>
      </c>
      <c r="E1030" s="32">
        <v>-6964</v>
      </c>
      <c r="F1030" s="32">
        <v>104122</v>
      </c>
      <c r="G1030" s="32">
        <v>6301</v>
      </c>
      <c r="H1030" s="32">
        <v>8500</v>
      </c>
      <c r="I1030" s="59">
        <v>426977</v>
      </c>
    </row>
    <row r="1031" spans="1:9" s="96" customFormat="1" ht="14.1" customHeight="1" x14ac:dyDescent="0.2">
      <c r="A1031" s="67">
        <v>5428</v>
      </c>
      <c r="B1031" s="162" t="s">
        <v>582</v>
      </c>
      <c r="C1031" s="63">
        <v>3141</v>
      </c>
      <c r="D1031" s="114">
        <v>46964</v>
      </c>
      <c r="E1031" s="32">
        <v>19167</v>
      </c>
      <c r="F1031" s="32">
        <v>22352</v>
      </c>
      <c r="G1031" s="32">
        <v>939</v>
      </c>
      <c r="H1031" s="32">
        <v>377</v>
      </c>
      <c r="I1031" s="59">
        <v>89799</v>
      </c>
    </row>
    <row r="1032" spans="1:9" s="96" customFormat="1" ht="14.1" customHeight="1" x14ac:dyDescent="0.2">
      <c r="A1032" s="67">
        <v>5428</v>
      </c>
      <c r="B1032" s="162" t="s">
        <v>582</v>
      </c>
      <c r="C1032" s="63">
        <v>3143</v>
      </c>
      <c r="D1032" s="114">
        <v>55762</v>
      </c>
      <c r="E1032" s="32">
        <v>10833</v>
      </c>
      <c r="F1032" s="32">
        <v>22509</v>
      </c>
      <c r="G1032" s="32">
        <v>1115</v>
      </c>
      <c r="H1032" s="32">
        <v>75</v>
      </c>
      <c r="I1032" s="59">
        <v>90294</v>
      </c>
    </row>
    <row r="1033" spans="1:9" s="96" customFormat="1" ht="14.1" customHeight="1" x14ac:dyDescent="0.2">
      <c r="A1033" s="68">
        <v>5428</v>
      </c>
      <c r="B1033" s="161" t="s">
        <v>583</v>
      </c>
      <c r="C1033" s="60"/>
      <c r="D1033" s="189">
        <v>550722</v>
      </c>
      <c r="E1033" s="69">
        <v>33869</v>
      </c>
      <c r="F1033" s="69">
        <v>197591</v>
      </c>
      <c r="G1033" s="69">
        <v>11014</v>
      </c>
      <c r="H1033" s="69">
        <v>11519</v>
      </c>
      <c r="I1033" s="70">
        <v>804715</v>
      </c>
    </row>
    <row r="1034" spans="1:9" s="96" customFormat="1" ht="14.1" customHeight="1" x14ac:dyDescent="0.2">
      <c r="A1034" s="67">
        <v>5472</v>
      </c>
      <c r="B1034" s="162" t="s">
        <v>584</v>
      </c>
      <c r="C1034" s="63">
        <v>3111</v>
      </c>
      <c r="D1034" s="114">
        <v>407708</v>
      </c>
      <c r="E1034" s="32">
        <v>0</v>
      </c>
      <c r="F1034" s="32">
        <v>137805</v>
      </c>
      <c r="G1034" s="32">
        <v>8154</v>
      </c>
      <c r="H1034" s="32">
        <v>6300</v>
      </c>
      <c r="I1034" s="59">
        <v>559967</v>
      </c>
    </row>
    <row r="1035" spans="1:9" s="96" customFormat="1" ht="14.1" customHeight="1" x14ac:dyDescent="0.2">
      <c r="A1035" s="67">
        <v>5472</v>
      </c>
      <c r="B1035" s="162" t="s">
        <v>584</v>
      </c>
      <c r="C1035" s="63">
        <v>3141</v>
      </c>
      <c r="D1035" s="114">
        <v>81999</v>
      </c>
      <c r="E1035" s="32">
        <v>0</v>
      </c>
      <c r="F1035" s="32">
        <v>27715</v>
      </c>
      <c r="G1035" s="32">
        <v>1640</v>
      </c>
      <c r="H1035" s="32">
        <v>522</v>
      </c>
      <c r="I1035" s="59">
        <v>111876</v>
      </c>
    </row>
    <row r="1036" spans="1:9" s="96" customFormat="1" ht="14.1" customHeight="1" x14ac:dyDescent="0.2">
      <c r="A1036" s="68">
        <v>5472</v>
      </c>
      <c r="B1036" s="161" t="s">
        <v>585</v>
      </c>
      <c r="C1036" s="60"/>
      <c r="D1036" s="186">
        <v>489707</v>
      </c>
      <c r="E1036" s="61">
        <v>0</v>
      </c>
      <c r="F1036" s="61">
        <v>165520</v>
      </c>
      <c r="G1036" s="61">
        <v>9794</v>
      </c>
      <c r="H1036" s="61">
        <v>6822</v>
      </c>
      <c r="I1036" s="62">
        <v>671843</v>
      </c>
    </row>
    <row r="1037" spans="1:9" s="96" customFormat="1" ht="14.1" customHeight="1" x14ac:dyDescent="0.2">
      <c r="A1037" s="67">
        <v>5471</v>
      </c>
      <c r="B1037" s="162" t="s">
        <v>586</v>
      </c>
      <c r="C1037" s="63">
        <v>3113</v>
      </c>
      <c r="D1037" s="114">
        <v>1615021</v>
      </c>
      <c r="E1037" s="32">
        <v>-1565</v>
      </c>
      <c r="F1037" s="32">
        <v>545348</v>
      </c>
      <c r="G1037" s="32">
        <v>32300</v>
      </c>
      <c r="H1037" s="32">
        <v>63533</v>
      </c>
      <c r="I1037" s="59">
        <v>2254637</v>
      </c>
    </row>
    <row r="1038" spans="1:9" s="96" customFormat="1" ht="14.1" customHeight="1" x14ac:dyDescent="0.2">
      <c r="A1038" s="67">
        <v>5471</v>
      </c>
      <c r="B1038" s="162" t="s">
        <v>586</v>
      </c>
      <c r="C1038" s="63">
        <v>3141</v>
      </c>
      <c r="D1038" s="114">
        <v>147552</v>
      </c>
      <c r="E1038" s="32">
        <v>0</v>
      </c>
      <c r="F1038" s="32">
        <v>49872</v>
      </c>
      <c r="G1038" s="32">
        <v>2951</v>
      </c>
      <c r="H1038" s="32">
        <v>1605</v>
      </c>
      <c r="I1038" s="59">
        <v>201980</v>
      </c>
    </row>
    <row r="1039" spans="1:9" s="96" customFormat="1" ht="14.1" customHeight="1" x14ac:dyDescent="0.2">
      <c r="A1039" s="67">
        <v>5471</v>
      </c>
      <c r="B1039" s="162" t="s">
        <v>586</v>
      </c>
      <c r="C1039" s="63">
        <v>3143</v>
      </c>
      <c r="D1039" s="114">
        <v>84910</v>
      </c>
      <c r="E1039" s="32">
        <v>-8867</v>
      </c>
      <c r="F1039" s="32">
        <v>25702</v>
      </c>
      <c r="G1039" s="32">
        <v>1698</v>
      </c>
      <c r="H1039" s="32">
        <v>165</v>
      </c>
      <c r="I1039" s="59">
        <v>103608</v>
      </c>
    </row>
    <row r="1040" spans="1:9" s="96" customFormat="1" ht="14.1" customHeight="1" x14ac:dyDescent="0.2">
      <c r="A1040" s="68">
        <v>5471</v>
      </c>
      <c r="B1040" s="161" t="s">
        <v>587</v>
      </c>
      <c r="C1040" s="60"/>
      <c r="D1040" s="186">
        <v>1847483</v>
      </c>
      <c r="E1040" s="61">
        <v>-10432</v>
      </c>
      <c r="F1040" s="61">
        <v>620922</v>
      </c>
      <c r="G1040" s="61">
        <v>36949</v>
      </c>
      <c r="H1040" s="61">
        <v>65303</v>
      </c>
      <c r="I1040" s="62">
        <v>2560225</v>
      </c>
    </row>
    <row r="1041" spans="1:9" s="96" customFormat="1" ht="14.1" customHeight="1" x14ac:dyDescent="0.2">
      <c r="A1041" s="67">
        <v>5473</v>
      </c>
      <c r="B1041" s="162" t="s">
        <v>588</v>
      </c>
      <c r="C1041" s="63">
        <v>3111</v>
      </c>
      <c r="D1041" s="114">
        <v>249127</v>
      </c>
      <c r="E1041" s="32">
        <v>0</v>
      </c>
      <c r="F1041" s="32">
        <v>84205</v>
      </c>
      <c r="G1041" s="32">
        <v>4982</v>
      </c>
      <c r="H1041" s="32">
        <v>2567</v>
      </c>
      <c r="I1041" s="59">
        <v>340881</v>
      </c>
    </row>
    <row r="1042" spans="1:9" s="96" customFormat="1" ht="14.1" customHeight="1" x14ac:dyDescent="0.2">
      <c r="A1042" s="67">
        <v>5473</v>
      </c>
      <c r="B1042" s="162" t="s">
        <v>588</v>
      </c>
      <c r="C1042" s="63">
        <v>3141</v>
      </c>
      <c r="D1042" s="114">
        <v>44357</v>
      </c>
      <c r="E1042" s="32">
        <v>0</v>
      </c>
      <c r="F1042" s="32">
        <v>14993</v>
      </c>
      <c r="G1042" s="32">
        <v>887</v>
      </c>
      <c r="H1042" s="32">
        <v>222</v>
      </c>
      <c r="I1042" s="59">
        <v>60459</v>
      </c>
    </row>
    <row r="1043" spans="1:9" s="96" customFormat="1" ht="14.1" customHeight="1" thickBot="1" x14ac:dyDescent="0.25">
      <c r="A1043" s="146">
        <v>5473</v>
      </c>
      <c r="B1043" s="164" t="s">
        <v>589</v>
      </c>
      <c r="C1043" s="145"/>
      <c r="D1043" s="187">
        <v>293484</v>
      </c>
      <c r="E1043" s="65">
        <v>0</v>
      </c>
      <c r="F1043" s="65">
        <v>99198</v>
      </c>
      <c r="G1043" s="65">
        <v>5869</v>
      </c>
      <c r="H1043" s="65">
        <v>2789</v>
      </c>
      <c r="I1043" s="66">
        <v>401340</v>
      </c>
    </row>
    <row r="1044" spans="1:9" s="96" customFormat="1" ht="14.1" customHeight="1" thickBot="1" x14ac:dyDescent="0.25">
      <c r="A1044" s="82"/>
      <c r="B1044" s="165" t="s">
        <v>590</v>
      </c>
      <c r="C1044" s="82"/>
      <c r="D1044" s="188">
        <v>38673098</v>
      </c>
      <c r="E1044" s="84">
        <v>248833</v>
      </c>
      <c r="F1044" s="84">
        <v>13155598</v>
      </c>
      <c r="G1044" s="84">
        <v>773446</v>
      </c>
      <c r="H1044" s="84">
        <v>1072908</v>
      </c>
      <c r="I1044" s="85">
        <v>53923883</v>
      </c>
    </row>
    <row r="1045" spans="1:9" s="96" customFormat="1" ht="14.1" customHeight="1" x14ac:dyDescent="0.2">
      <c r="A1045" s="67">
        <v>5415</v>
      </c>
      <c r="B1045" s="167" t="s">
        <v>718</v>
      </c>
      <c r="C1045" s="67">
        <v>3111</v>
      </c>
      <c r="D1045" s="114">
        <v>2222632</v>
      </c>
      <c r="E1045" s="32">
        <v>11667</v>
      </c>
      <c r="F1045" s="32">
        <v>755193</v>
      </c>
      <c r="G1045" s="32">
        <v>44453</v>
      </c>
      <c r="H1045" s="32">
        <v>26400</v>
      </c>
      <c r="I1045" s="59">
        <v>3060345</v>
      </c>
    </row>
    <row r="1046" spans="1:9" s="96" customFormat="1" ht="14.1" customHeight="1" x14ac:dyDescent="0.2">
      <c r="A1046" s="63">
        <v>5415</v>
      </c>
      <c r="B1046" s="168" t="s">
        <v>718</v>
      </c>
      <c r="C1046" s="63">
        <v>3141</v>
      </c>
      <c r="D1046" s="114">
        <v>303503</v>
      </c>
      <c r="E1046" s="32">
        <v>3333</v>
      </c>
      <c r="F1046" s="32">
        <v>103711</v>
      </c>
      <c r="G1046" s="32">
        <v>6070</v>
      </c>
      <c r="H1046" s="32">
        <v>2194</v>
      </c>
      <c r="I1046" s="59">
        <v>418811</v>
      </c>
    </row>
    <row r="1047" spans="1:9" s="96" customFormat="1" ht="14.1" customHeight="1" x14ac:dyDescent="0.2">
      <c r="A1047" s="68">
        <v>5415</v>
      </c>
      <c r="B1047" s="169" t="s">
        <v>718</v>
      </c>
      <c r="C1047" s="68"/>
      <c r="D1047" s="190">
        <v>2526135</v>
      </c>
      <c r="E1047" s="71">
        <v>15000</v>
      </c>
      <c r="F1047" s="71">
        <v>858904</v>
      </c>
      <c r="G1047" s="71">
        <v>50523</v>
      </c>
      <c r="H1047" s="71">
        <v>28594</v>
      </c>
      <c r="I1047" s="72">
        <v>3479156</v>
      </c>
    </row>
    <row r="1048" spans="1:9" s="96" customFormat="1" ht="14.1" customHeight="1" x14ac:dyDescent="0.2">
      <c r="A1048" s="67">
        <v>5416</v>
      </c>
      <c r="B1048" s="113" t="s">
        <v>591</v>
      </c>
      <c r="C1048" s="67">
        <v>3113</v>
      </c>
      <c r="D1048" s="114">
        <v>2597307</v>
      </c>
      <c r="E1048" s="32">
        <v>15436</v>
      </c>
      <c r="F1048" s="32">
        <v>883107</v>
      </c>
      <c r="G1048" s="32">
        <v>51946</v>
      </c>
      <c r="H1048" s="32">
        <v>115933</v>
      </c>
      <c r="I1048" s="59">
        <v>3663729</v>
      </c>
    </row>
    <row r="1049" spans="1:9" s="96" customFormat="1" ht="14.1" customHeight="1" x14ac:dyDescent="0.2">
      <c r="A1049" s="67">
        <v>5416</v>
      </c>
      <c r="B1049" s="113" t="s">
        <v>591</v>
      </c>
      <c r="C1049" s="67">
        <v>3143</v>
      </c>
      <c r="D1049" s="114">
        <v>213207</v>
      </c>
      <c r="E1049" s="32">
        <v>0</v>
      </c>
      <c r="F1049" s="32">
        <v>72064</v>
      </c>
      <c r="G1049" s="32">
        <v>4264</v>
      </c>
      <c r="H1049" s="32">
        <v>400</v>
      </c>
      <c r="I1049" s="59">
        <v>289935</v>
      </c>
    </row>
    <row r="1050" spans="1:9" s="96" customFormat="1" ht="14.1" customHeight="1" x14ac:dyDescent="0.2">
      <c r="A1050" s="68">
        <v>5416</v>
      </c>
      <c r="B1050" s="170" t="s">
        <v>592</v>
      </c>
      <c r="C1050" s="68"/>
      <c r="D1050" s="190">
        <v>2810514</v>
      </c>
      <c r="E1050" s="71">
        <v>15436</v>
      </c>
      <c r="F1050" s="71">
        <v>955171</v>
      </c>
      <c r="G1050" s="71">
        <v>56210</v>
      </c>
      <c r="H1050" s="71">
        <v>116333</v>
      </c>
      <c r="I1050" s="72">
        <v>3953664</v>
      </c>
    </row>
    <row r="1051" spans="1:9" s="96" customFormat="1" ht="14.1" customHeight="1" x14ac:dyDescent="0.2">
      <c r="A1051" s="67">
        <v>5413</v>
      </c>
      <c r="B1051" s="113" t="s">
        <v>593</v>
      </c>
      <c r="C1051" s="67">
        <v>3113</v>
      </c>
      <c r="D1051" s="114">
        <v>2930588</v>
      </c>
      <c r="E1051" s="32">
        <v>10000</v>
      </c>
      <c r="F1051" s="32">
        <v>993918</v>
      </c>
      <c r="G1051" s="32">
        <v>58611</v>
      </c>
      <c r="H1051" s="32">
        <v>127967</v>
      </c>
      <c r="I1051" s="59">
        <v>4121084</v>
      </c>
    </row>
    <row r="1052" spans="1:9" s="96" customFormat="1" ht="14.1" customHeight="1" x14ac:dyDescent="0.2">
      <c r="A1052" s="67">
        <v>5413</v>
      </c>
      <c r="B1052" s="113" t="s">
        <v>593</v>
      </c>
      <c r="C1052" s="67">
        <v>3143</v>
      </c>
      <c r="D1052" s="114">
        <v>303908</v>
      </c>
      <c r="E1052" s="32">
        <v>0</v>
      </c>
      <c r="F1052" s="32">
        <v>102721</v>
      </c>
      <c r="G1052" s="32">
        <v>6078</v>
      </c>
      <c r="H1052" s="32">
        <v>1040</v>
      </c>
      <c r="I1052" s="59">
        <v>413747</v>
      </c>
    </row>
    <row r="1053" spans="1:9" s="96" customFormat="1" ht="14.1" customHeight="1" x14ac:dyDescent="0.2">
      <c r="A1053" s="68">
        <v>5413</v>
      </c>
      <c r="B1053" s="170" t="s">
        <v>594</v>
      </c>
      <c r="C1053" s="68"/>
      <c r="D1053" s="190">
        <v>3234496</v>
      </c>
      <c r="E1053" s="71">
        <v>10000</v>
      </c>
      <c r="F1053" s="71">
        <v>1096639</v>
      </c>
      <c r="G1053" s="71">
        <v>64689</v>
      </c>
      <c r="H1053" s="71">
        <v>129007</v>
      </c>
      <c r="I1053" s="72">
        <v>4534831</v>
      </c>
    </row>
    <row r="1054" spans="1:9" s="96" customFormat="1" ht="14.1" customHeight="1" x14ac:dyDescent="0.2">
      <c r="A1054" s="67">
        <v>5475</v>
      </c>
      <c r="B1054" s="113" t="s">
        <v>595</v>
      </c>
      <c r="C1054" s="67">
        <v>3231</v>
      </c>
      <c r="D1054" s="114">
        <v>1454861</v>
      </c>
      <c r="E1054" s="32">
        <v>0</v>
      </c>
      <c r="F1054" s="32">
        <v>491742</v>
      </c>
      <c r="G1054" s="32">
        <v>29097</v>
      </c>
      <c r="H1054" s="32">
        <v>6838</v>
      </c>
      <c r="I1054" s="59">
        <v>1982538</v>
      </c>
    </row>
    <row r="1055" spans="1:9" s="96" customFormat="1" ht="14.1" customHeight="1" x14ac:dyDescent="0.2">
      <c r="A1055" s="68">
        <v>5475</v>
      </c>
      <c r="B1055" s="170" t="s">
        <v>596</v>
      </c>
      <c r="C1055" s="68"/>
      <c r="D1055" s="190">
        <v>1454861</v>
      </c>
      <c r="E1055" s="71">
        <v>0</v>
      </c>
      <c r="F1055" s="71">
        <v>491742</v>
      </c>
      <c r="G1055" s="71">
        <v>29097</v>
      </c>
      <c r="H1055" s="71">
        <v>6838</v>
      </c>
      <c r="I1055" s="72">
        <v>1982538</v>
      </c>
    </row>
    <row r="1056" spans="1:9" s="96" customFormat="1" ht="14.1" customHeight="1" x14ac:dyDescent="0.2">
      <c r="A1056" s="67">
        <v>5401</v>
      </c>
      <c r="B1056" s="113" t="s">
        <v>597</v>
      </c>
      <c r="C1056" s="67">
        <v>3111</v>
      </c>
      <c r="D1056" s="114">
        <v>208966</v>
      </c>
      <c r="E1056" s="32">
        <v>0</v>
      </c>
      <c r="F1056" s="32">
        <v>70631</v>
      </c>
      <c r="G1056" s="32">
        <v>4179</v>
      </c>
      <c r="H1056" s="32">
        <v>1983</v>
      </c>
      <c r="I1056" s="59">
        <v>285759</v>
      </c>
    </row>
    <row r="1057" spans="1:9" s="96" customFormat="1" ht="14.1" customHeight="1" x14ac:dyDescent="0.2">
      <c r="A1057" s="67">
        <v>5401</v>
      </c>
      <c r="B1057" s="113" t="s">
        <v>597</v>
      </c>
      <c r="C1057" s="67">
        <v>3141</v>
      </c>
      <c r="D1057" s="114">
        <v>13956</v>
      </c>
      <c r="E1057" s="32">
        <v>0</v>
      </c>
      <c r="F1057" s="32">
        <v>4717</v>
      </c>
      <c r="G1057" s="32">
        <v>279</v>
      </c>
      <c r="H1057" s="32">
        <v>108</v>
      </c>
      <c r="I1057" s="59">
        <v>19060</v>
      </c>
    </row>
    <row r="1058" spans="1:9" s="96" customFormat="1" ht="14.1" customHeight="1" x14ac:dyDescent="0.2">
      <c r="A1058" s="68">
        <v>5401</v>
      </c>
      <c r="B1058" s="170" t="s">
        <v>598</v>
      </c>
      <c r="C1058" s="68"/>
      <c r="D1058" s="190">
        <v>222922</v>
      </c>
      <c r="E1058" s="71">
        <v>0</v>
      </c>
      <c r="F1058" s="71">
        <v>75348</v>
      </c>
      <c r="G1058" s="71">
        <v>4458</v>
      </c>
      <c r="H1058" s="71">
        <v>2091</v>
      </c>
      <c r="I1058" s="72">
        <v>304819</v>
      </c>
    </row>
    <row r="1059" spans="1:9" s="96" customFormat="1" ht="14.1" customHeight="1" x14ac:dyDescent="0.2">
      <c r="A1059" s="67">
        <v>5402</v>
      </c>
      <c r="B1059" s="113" t="s">
        <v>599</v>
      </c>
      <c r="C1059" s="67">
        <v>3117</v>
      </c>
      <c r="D1059" s="114">
        <v>627103</v>
      </c>
      <c r="E1059" s="32">
        <v>0</v>
      </c>
      <c r="F1059" s="32">
        <v>211961</v>
      </c>
      <c r="G1059" s="32">
        <v>12542</v>
      </c>
      <c r="H1059" s="32">
        <v>26500</v>
      </c>
      <c r="I1059" s="59">
        <v>878106</v>
      </c>
    </row>
    <row r="1060" spans="1:9" s="96" customFormat="1" ht="14.1" customHeight="1" x14ac:dyDescent="0.2">
      <c r="A1060" s="67">
        <v>5402</v>
      </c>
      <c r="B1060" s="113" t="s">
        <v>599</v>
      </c>
      <c r="C1060" s="67">
        <v>3141</v>
      </c>
      <c r="D1060" s="114">
        <v>93508</v>
      </c>
      <c r="E1060" s="32">
        <v>0</v>
      </c>
      <c r="F1060" s="32">
        <v>31605</v>
      </c>
      <c r="G1060" s="32">
        <v>1870</v>
      </c>
      <c r="H1060" s="32">
        <v>620</v>
      </c>
      <c r="I1060" s="59">
        <v>127603</v>
      </c>
    </row>
    <row r="1061" spans="1:9" s="96" customFormat="1" ht="14.1" customHeight="1" x14ac:dyDescent="0.2">
      <c r="A1061" s="67">
        <v>5402</v>
      </c>
      <c r="B1061" s="113" t="s">
        <v>599</v>
      </c>
      <c r="C1061" s="67">
        <v>3143</v>
      </c>
      <c r="D1061" s="114">
        <v>165241</v>
      </c>
      <c r="E1061" s="32">
        <v>0</v>
      </c>
      <c r="F1061" s="32">
        <v>55851</v>
      </c>
      <c r="G1061" s="32">
        <v>3304</v>
      </c>
      <c r="H1061" s="32">
        <v>265</v>
      </c>
      <c r="I1061" s="59">
        <v>224661</v>
      </c>
    </row>
    <row r="1062" spans="1:9" s="96" customFormat="1" ht="14.1" customHeight="1" x14ac:dyDescent="0.2">
      <c r="A1062" s="68">
        <v>5402</v>
      </c>
      <c r="B1062" s="170" t="s">
        <v>600</v>
      </c>
      <c r="C1062" s="68"/>
      <c r="D1062" s="190">
        <v>885852</v>
      </c>
      <c r="E1062" s="71">
        <v>0</v>
      </c>
      <c r="F1062" s="71">
        <v>299417</v>
      </c>
      <c r="G1062" s="71">
        <v>17716</v>
      </c>
      <c r="H1062" s="71">
        <v>27385</v>
      </c>
      <c r="I1062" s="72">
        <v>1230370</v>
      </c>
    </row>
    <row r="1063" spans="1:9" s="96" customFormat="1" ht="14.1" customHeight="1" x14ac:dyDescent="0.2">
      <c r="A1063" s="67">
        <v>5405</v>
      </c>
      <c r="B1063" s="113" t="s">
        <v>601</v>
      </c>
      <c r="C1063" s="67">
        <v>3111</v>
      </c>
      <c r="D1063" s="114">
        <v>183319</v>
      </c>
      <c r="E1063" s="32">
        <v>0</v>
      </c>
      <c r="F1063" s="32">
        <v>61961</v>
      </c>
      <c r="G1063" s="32">
        <v>3666</v>
      </c>
      <c r="H1063" s="32">
        <v>2450</v>
      </c>
      <c r="I1063" s="59">
        <v>251396</v>
      </c>
    </row>
    <row r="1064" spans="1:9" s="96" customFormat="1" ht="14.1" customHeight="1" x14ac:dyDescent="0.2">
      <c r="A1064" s="67">
        <v>5405</v>
      </c>
      <c r="B1064" s="113" t="s">
        <v>601</v>
      </c>
      <c r="C1064" s="67">
        <v>3113</v>
      </c>
      <c r="D1064" s="114">
        <v>668971</v>
      </c>
      <c r="E1064" s="32">
        <v>0</v>
      </c>
      <c r="F1064" s="32">
        <v>226112</v>
      </c>
      <c r="G1064" s="32">
        <v>13379</v>
      </c>
      <c r="H1064" s="32">
        <v>20200</v>
      </c>
      <c r="I1064" s="59">
        <v>928662</v>
      </c>
    </row>
    <row r="1065" spans="1:9" s="96" customFormat="1" ht="14.1" customHeight="1" x14ac:dyDescent="0.2">
      <c r="A1065" s="67">
        <v>5405</v>
      </c>
      <c r="B1065" s="113" t="s">
        <v>601</v>
      </c>
      <c r="C1065" s="67">
        <v>3141</v>
      </c>
      <c r="D1065" s="114">
        <v>101652</v>
      </c>
      <c r="E1065" s="32">
        <v>0</v>
      </c>
      <c r="F1065" s="32">
        <v>34358</v>
      </c>
      <c r="G1065" s="32">
        <v>2033</v>
      </c>
      <c r="H1065" s="32">
        <v>696</v>
      </c>
      <c r="I1065" s="59">
        <v>138739</v>
      </c>
    </row>
    <row r="1066" spans="1:9" s="96" customFormat="1" ht="14.1" customHeight="1" x14ac:dyDescent="0.2">
      <c r="A1066" s="67">
        <v>5405</v>
      </c>
      <c r="B1066" s="113" t="s">
        <v>601</v>
      </c>
      <c r="C1066" s="67">
        <v>3143</v>
      </c>
      <c r="D1066" s="114">
        <v>65790</v>
      </c>
      <c r="E1066" s="32">
        <v>0</v>
      </c>
      <c r="F1066" s="32">
        <v>22237</v>
      </c>
      <c r="G1066" s="32">
        <v>1315</v>
      </c>
      <c r="H1066" s="32">
        <v>125</v>
      </c>
      <c r="I1066" s="59">
        <v>89467</v>
      </c>
    </row>
    <row r="1067" spans="1:9" s="96" customFormat="1" ht="14.1" customHeight="1" x14ac:dyDescent="0.2">
      <c r="A1067" s="68">
        <v>5405</v>
      </c>
      <c r="B1067" s="170" t="s">
        <v>602</v>
      </c>
      <c r="C1067" s="68"/>
      <c r="D1067" s="190">
        <v>1019732</v>
      </c>
      <c r="E1067" s="71">
        <v>0</v>
      </c>
      <c r="F1067" s="71">
        <v>344668</v>
      </c>
      <c r="G1067" s="71">
        <v>20393</v>
      </c>
      <c r="H1067" s="71">
        <v>23471</v>
      </c>
      <c r="I1067" s="72">
        <v>1408264</v>
      </c>
    </row>
    <row r="1068" spans="1:9" s="96" customFormat="1" ht="14.1" customHeight="1" x14ac:dyDescent="0.2">
      <c r="A1068" s="67">
        <v>5410</v>
      </c>
      <c r="B1068" s="113" t="s">
        <v>603</v>
      </c>
      <c r="C1068" s="67">
        <v>3111</v>
      </c>
      <c r="D1068" s="114">
        <v>407231</v>
      </c>
      <c r="E1068" s="32">
        <v>0</v>
      </c>
      <c r="F1068" s="32">
        <v>137644</v>
      </c>
      <c r="G1068" s="32">
        <v>8145</v>
      </c>
      <c r="H1068" s="32">
        <v>7117</v>
      </c>
      <c r="I1068" s="59">
        <v>560137</v>
      </c>
    </row>
    <row r="1069" spans="1:9" s="96" customFormat="1" ht="14.1" customHeight="1" x14ac:dyDescent="0.2">
      <c r="A1069" s="67">
        <v>5410</v>
      </c>
      <c r="B1069" s="113" t="s">
        <v>603</v>
      </c>
      <c r="C1069" s="67">
        <v>3113</v>
      </c>
      <c r="D1069" s="114">
        <v>1583784</v>
      </c>
      <c r="E1069" s="32">
        <v>7633</v>
      </c>
      <c r="F1069" s="32">
        <v>537898</v>
      </c>
      <c r="G1069" s="32">
        <v>31676</v>
      </c>
      <c r="H1069" s="32">
        <v>64567</v>
      </c>
      <c r="I1069" s="59">
        <v>2225558</v>
      </c>
    </row>
    <row r="1070" spans="1:9" s="96" customFormat="1" ht="14.1" customHeight="1" x14ac:dyDescent="0.2">
      <c r="A1070" s="67">
        <v>5410</v>
      </c>
      <c r="B1070" s="113" t="s">
        <v>603</v>
      </c>
      <c r="C1070" s="67">
        <v>3141</v>
      </c>
      <c r="D1070" s="114">
        <v>243390</v>
      </c>
      <c r="E1070" s="32">
        <v>0</v>
      </c>
      <c r="F1070" s="32">
        <v>82266</v>
      </c>
      <c r="G1070" s="32">
        <v>4867</v>
      </c>
      <c r="H1070" s="32">
        <v>2358</v>
      </c>
      <c r="I1070" s="59">
        <v>332881</v>
      </c>
    </row>
    <row r="1071" spans="1:9" s="96" customFormat="1" ht="14.1" customHeight="1" x14ac:dyDescent="0.2">
      <c r="A1071" s="67">
        <v>5410</v>
      </c>
      <c r="B1071" s="113" t="s">
        <v>603</v>
      </c>
      <c r="C1071" s="67">
        <v>3143</v>
      </c>
      <c r="D1071" s="114">
        <v>104035</v>
      </c>
      <c r="E1071" s="32">
        <v>0</v>
      </c>
      <c r="F1071" s="32">
        <v>35163</v>
      </c>
      <c r="G1071" s="32">
        <v>2081</v>
      </c>
      <c r="H1071" s="32">
        <v>180</v>
      </c>
      <c r="I1071" s="59">
        <v>141459</v>
      </c>
    </row>
    <row r="1072" spans="1:9" s="96" customFormat="1" ht="14.1" customHeight="1" x14ac:dyDescent="0.2">
      <c r="A1072" s="68">
        <v>5410</v>
      </c>
      <c r="B1072" s="170" t="s">
        <v>604</v>
      </c>
      <c r="C1072" s="68"/>
      <c r="D1072" s="190">
        <v>2338440</v>
      </c>
      <c r="E1072" s="71">
        <v>7633</v>
      </c>
      <c r="F1072" s="71">
        <v>792971</v>
      </c>
      <c r="G1072" s="71">
        <v>46769</v>
      </c>
      <c r="H1072" s="71">
        <v>74222</v>
      </c>
      <c r="I1072" s="72">
        <v>3260035</v>
      </c>
    </row>
    <row r="1073" spans="1:9" s="96" customFormat="1" ht="14.1" customHeight="1" x14ac:dyDescent="0.2">
      <c r="A1073" s="63">
        <v>5476</v>
      </c>
      <c r="B1073" s="162" t="s">
        <v>605</v>
      </c>
      <c r="C1073" s="63">
        <v>3111</v>
      </c>
      <c r="D1073" s="114">
        <v>276815</v>
      </c>
      <c r="E1073" s="32">
        <v>3333</v>
      </c>
      <c r="F1073" s="32">
        <v>94690</v>
      </c>
      <c r="G1073" s="32">
        <v>5536</v>
      </c>
      <c r="H1073" s="32">
        <v>4083</v>
      </c>
      <c r="I1073" s="59">
        <v>384457</v>
      </c>
    </row>
    <row r="1074" spans="1:9" s="96" customFormat="1" ht="14.1" customHeight="1" x14ac:dyDescent="0.2">
      <c r="A1074" s="67">
        <v>5476</v>
      </c>
      <c r="B1074" s="113" t="s">
        <v>605</v>
      </c>
      <c r="C1074" s="67">
        <v>3113</v>
      </c>
      <c r="D1074" s="114">
        <v>1321568</v>
      </c>
      <c r="E1074" s="32">
        <v>9167</v>
      </c>
      <c r="F1074" s="32">
        <v>449788</v>
      </c>
      <c r="G1074" s="32">
        <v>26431</v>
      </c>
      <c r="H1074" s="32">
        <v>45350</v>
      </c>
      <c r="I1074" s="59">
        <v>1852304</v>
      </c>
    </row>
    <row r="1075" spans="1:9" s="96" customFormat="1" ht="14.1" customHeight="1" x14ac:dyDescent="0.2">
      <c r="A1075" s="67">
        <v>5476</v>
      </c>
      <c r="B1075" s="113" t="s">
        <v>605</v>
      </c>
      <c r="C1075" s="67">
        <v>3141</v>
      </c>
      <c r="D1075" s="114">
        <v>174241</v>
      </c>
      <c r="E1075" s="32">
        <v>833</v>
      </c>
      <c r="F1075" s="32">
        <v>59175</v>
      </c>
      <c r="G1075" s="32">
        <v>3484</v>
      </c>
      <c r="H1075" s="32">
        <v>1489</v>
      </c>
      <c r="I1075" s="59">
        <v>239222</v>
      </c>
    </row>
    <row r="1076" spans="1:9" s="96" customFormat="1" ht="14.1" customHeight="1" x14ac:dyDescent="0.2">
      <c r="A1076" s="67">
        <v>5476</v>
      </c>
      <c r="B1076" s="113" t="s">
        <v>605</v>
      </c>
      <c r="C1076" s="67">
        <v>3143</v>
      </c>
      <c r="D1076" s="114">
        <v>95676</v>
      </c>
      <c r="E1076" s="32">
        <v>833</v>
      </c>
      <c r="F1076" s="32">
        <v>32620</v>
      </c>
      <c r="G1076" s="32">
        <v>1914</v>
      </c>
      <c r="H1076" s="32">
        <v>220</v>
      </c>
      <c r="I1076" s="59">
        <v>131263</v>
      </c>
    </row>
    <row r="1077" spans="1:9" s="96" customFormat="1" ht="14.1" customHeight="1" x14ac:dyDescent="0.2">
      <c r="A1077" s="67">
        <v>5476</v>
      </c>
      <c r="B1077" s="113" t="s">
        <v>605</v>
      </c>
      <c r="C1077" s="67">
        <v>3231</v>
      </c>
      <c r="D1077" s="114">
        <v>793912</v>
      </c>
      <c r="E1077" s="32">
        <v>2500</v>
      </c>
      <c r="F1077" s="32">
        <v>269187</v>
      </c>
      <c r="G1077" s="32">
        <v>15878</v>
      </c>
      <c r="H1077" s="32">
        <v>4148</v>
      </c>
      <c r="I1077" s="59">
        <v>1085625</v>
      </c>
    </row>
    <row r="1078" spans="1:9" s="96" customFormat="1" ht="14.1" customHeight="1" x14ac:dyDescent="0.2">
      <c r="A1078" s="68">
        <v>5476</v>
      </c>
      <c r="B1078" s="170" t="s">
        <v>606</v>
      </c>
      <c r="C1078" s="68"/>
      <c r="D1078" s="190">
        <v>2662212</v>
      </c>
      <c r="E1078" s="71">
        <v>16666</v>
      </c>
      <c r="F1078" s="71">
        <v>905460</v>
      </c>
      <c r="G1078" s="71">
        <v>53243</v>
      </c>
      <c r="H1078" s="71">
        <v>55290</v>
      </c>
      <c r="I1078" s="72">
        <v>3692871</v>
      </c>
    </row>
    <row r="1079" spans="1:9" s="96" customFormat="1" ht="14.1" customHeight="1" x14ac:dyDescent="0.2">
      <c r="A1079" s="67">
        <v>5414</v>
      </c>
      <c r="B1079" s="113" t="s">
        <v>607</v>
      </c>
      <c r="C1079" s="67">
        <v>3111</v>
      </c>
      <c r="D1079" s="114">
        <v>203676</v>
      </c>
      <c r="E1079" s="32">
        <v>0</v>
      </c>
      <c r="F1079" s="32">
        <v>68842</v>
      </c>
      <c r="G1079" s="32">
        <v>4073</v>
      </c>
      <c r="H1079" s="32">
        <v>2100</v>
      </c>
      <c r="I1079" s="59">
        <v>278691</v>
      </c>
    </row>
    <row r="1080" spans="1:9" s="96" customFormat="1" ht="14.1" customHeight="1" x14ac:dyDescent="0.2">
      <c r="A1080" s="67">
        <v>5414</v>
      </c>
      <c r="B1080" s="113" t="s">
        <v>607</v>
      </c>
      <c r="C1080" s="67">
        <v>3141</v>
      </c>
      <c r="D1080" s="114">
        <v>14618</v>
      </c>
      <c r="E1080" s="32">
        <v>0</v>
      </c>
      <c r="F1080" s="32">
        <v>4940</v>
      </c>
      <c r="G1080" s="32">
        <v>292</v>
      </c>
      <c r="H1080" s="32">
        <v>114</v>
      </c>
      <c r="I1080" s="59">
        <v>19964</v>
      </c>
    </row>
    <row r="1081" spans="1:9" s="96" customFormat="1" ht="14.1" customHeight="1" x14ac:dyDescent="0.2">
      <c r="A1081" s="68">
        <v>5414</v>
      </c>
      <c r="B1081" s="170" t="s">
        <v>608</v>
      </c>
      <c r="C1081" s="68"/>
      <c r="D1081" s="190">
        <v>218294</v>
      </c>
      <c r="E1081" s="71">
        <v>0</v>
      </c>
      <c r="F1081" s="71">
        <v>73782</v>
      </c>
      <c r="G1081" s="71">
        <v>4365</v>
      </c>
      <c r="H1081" s="71">
        <v>2214</v>
      </c>
      <c r="I1081" s="72">
        <v>298655</v>
      </c>
    </row>
    <row r="1082" spans="1:9" s="96" customFormat="1" ht="14.1" customHeight="1" x14ac:dyDescent="0.2">
      <c r="A1082" s="63">
        <v>5483</v>
      </c>
      <c r="B1082" s="162" t="s">
        <v>609</v>
      </c>
      <c r="C1082" s="63">
        <v>3111</v>
      </c>
      <c r="D1082" s="114">
        <v>221025</v>
      </c>
      <c r="E1082" s="32">
        <v>2000</v>
      </c>
      <c r="F1082" s="32">
        <v>75383</v>
      </c>
      <c r="G1082" s="32">
        <v>4420</v>
      </c>
      <c r="H1082" s="32">
        <v>2567</v>
      </c>
      <c r="I1082" s="59">
        <v>305395</v>
      </c>
    </row>
    <row r="1083" spans="1:9" s="96" customFormat="1" ht="14.1" customHeight="1" x14ac:dyDescent="0.2">
      <c r="A1083" s="67">
        <v>5483</v>
      </c>
      <c r="B1083" s="113" t="s">
        <v>609</v>
      </c>
      <c r="C1083" s="67">
        <v>3141</v>
      </c>
      <c r="D1083" s="114">
        <v>42852</v>
      </c>
      <c r="E1083" s="32">
        <v>0</v>
      </c>
      <c r="F1083" s="32">
        <v>14484</v>
      </c>
      <c r="G1083" s="32">
        <v>857</v>
      </c>
      <c r="H1083" s="32">
        <v>213</v>
      </c>
      <c r="I1083" s="59">
        <v>58406</v>
      </c>
    </row>
    <row r="1084" spans="1:9" s="96" customFormat="1" ht="14.1" customHeight="1" x14ac:dyDescent="0.2">
      <c r="A1084" s="68">
        <v>5483</v>
      </c>
      <c r="B1084" s="170" t="s">
        <v>610</v>
      </c>
      <c r="C1084" s="68"/>
      <c r="D1084" s="190">
        <v>263877</v>
      </c>
      <c r="E1084" s="71">
        <v>2000</v>
      </c>
      <c r="F1084" s="71">
        <v>89867</v>
      </c>
      <c r="G1084" s="71">
        <v>5277</v>
      </c>
      <c r="H1084" s="71">
        <v>2780</v>
      </c>
      <c r="I1084" s="72">
        <v>363801</v>
      </c>
    </row>
    <row r="1085" spans="1:9" s="96" customFormat="1" ht="14.1" customHeight="1" x14ac:dyDescent="0.2">
      <c r="A1085" s="67">
        <v>5430</v>
      </c>
      <c r="B1085" s="113" t="s">
        <v>611</v>
      </c>
      <c r="C1085" s="67">
        <v>3111</v>
      </c>
      <c r="D1085" s="114">
        <v>256843</v>
      </c>
      <c r="E1085" s="32">
        <v>0</v>
      </c>
      <c r="F1085" s="32">
        <v>86812</v>
      </c>
      <c r="G1085" s="32">
        <v>5136</v>
      </c>
      <c r="H1085" s="32">
        <v>3150</v>
      </c>
      <c r="I1085" s="59">
        <v>351941</v>
      </c>
    </row>
    <row r="1086" spans="1:9" s="96" customFormat="1" ht="14.1" customHeight="1" x14ac:dyDescent="0.2">
      <c r="A1086" s="67">
        <v>5430</v>
      </c>
      <c r="B1086" s="113" t="s">
        <v>611</v>
      </c>
      <c r="C1086" s="67">
        <v>3117</v>
      </c>
      <c r="D1086" s="114">
        <v>427268</v>
      </c>
      <c r="E1086" s="32">
        <v>0</v>
      </c>
      <c r="F1086" s="32">
        <v>144416</v>
      </c>
      <c r="G1086" s="32">
        <v>8545</v>
      </c>
      <c r="H1086" s="32">
        <v>13117</v>
      </c>
      <c r="I1086" s="59">
        <v>593346</v>
      </c>
    </row>
    <row r="1087" spans="1:9" s="96" customFormat="1" ht="14.1" customHeight="1" x14ac:dyDescent="0.2">
      <c r="A1087" s="67">
        <v>5430</v>
      </c>
      <c r="B1087" s="113" t="s">
        <v>611</v>
      </c>
      <c r="C1087" s="67">
        <v>3141</v>
      </c>
      <c r="D1087" s="114">
        <v>85732</v>
      </c>
      <c r="E1087" s="32">
        <v>0</v>
      </c>
      <c r="F1087" s="32">
        <v>28978</v>
      </c>
      <c r="G1087" s="32">
        <v>1715</v>
      </c>
      <c r="H1087" s="32">
        <v>512</v>
      </c>
      <c r="I1087" s="59">
        <v>116937</v>
      </c>
    </row>
    <row r="1088" spans="1:9" s="96" customFormat="1" ht="14.1" customHeight="1" x14ac:dyDescent="0.2">
      <c r="A1088" s="67">
        <v>5430</v>
      </c>
      <c r="B1088" s="113" t="s">
        <v>611</v>
      </c>
      <c r="C1088" s="67">
        <v>3143</v>
      </c>
      <c r="D1088" s="114">
        <v>75395</v>
      </c>
      <c r="E1088" s="32">
        <v>0</v>
      </c>
      <c r="F1088" s="32">
        <v>25483</v>
      </c>
      <c r="G1088" s="32">
        <v>1508</v>
      </c>
      <c r="H1088" s="32">
        <v>125</v>
      </c>
      <c r="I1088" s="59">
        <v>102511</v>
      </c>
    </row>
    <row r="1089" spans="1:9" s="96" customFormat="1" ht="14.1" customHeight="1" x14ac:dyDescent="0.2">
      <c r="A1089" s="68">
        <v>5430</v>
      </c>
      <c r="B1089" s="170" t="s">
        <v>612</v>
      </c>
      <c r="C1089" s="68"/>
      <c r="D1089" s="190">
        <v>845238</v>
      </c>
      <c r="E1089" s="71">
        <v>0</v>
      </c>
      <c r="F1089" s="71">
        <v>285689</v>
      </c>
      <c r="G1089" s="71">
        <v>16904</v>
      </c>
      <c r="H1089" s="71">
        <v>16904</v>
      </c>
      <c r="I1089" s="72">
        <v>1164735</v>
      </c>
    </row>
    <row r="1090" spans="1:9" s="96" customFormat="1" ht="14.1" customHeight="1" x14ac:dyDescent="0.2">
      <c r="A1090" s="67">
        <v>5431</v>
      </c>
      <c r="B1090" s="113" t="s">
        <v>613</v>
      </c>
      <c r="C1090" s="67">
        <v>3111</v>
      </c>
      <c r="D1090" s="114">
        <v>191160</v>
      </c>
      <c r="E1090" s="32">
        <v>0</v>
      </c>
      <c r="F1090" s="32">
        <v>64612</v>
      </c>
      <c r="G1090" s="32">
        <v>3823</v>
      </c>
      <c r="H1090" s="32">
        <v>2800</v>
      </c>
      <c r="I1090" s="59">
        <v>262395</v>
      </c>
    </row>
    <row r="1091" spans="1:9" s="96" customFormat="1" ht="14.1" customHeight="1" x14ac:dyDescent="0.2">
      <c r="A1091" s="67">
        <v>5431</v>
      </c>
      <c r="B1091" s="113" t="s">
        <v>613</v>
      </c>
      <c r="C1091" s="67">
        <v>3117</v>
      </c>
      <c r="D1091" s="114">
        <v>491563</v>
      </c>
      <c r="E1091" s="32">
        <v>1667</v>
      </c>
      <c r="F1091" s="32">
        <v>166712</v>
      </c>
      <c r="G1091" s="32">
        <v>9831</v>
      </c>
      <c r="H1091" s="32">
        <v>16500</v>
      </c>
      <c r="I1091" s="59">
        <v>686273</v>
      </c>
    </row>
    <row r="1092" spans="1:9" s="96" customFormat="1" ht="14.1" customHeight="1" x14ac:dyDescent="0.2">
      <c r="A1092" s="67">
        <v>5431</v>
      </c>
      <c r="B1092" s="113" t="s">
        <v>613</v>
      </c>
      <c r="C1092" s="67">
        <v>3141</v>
      </c>
      <c r="D1092" s="114">
        <v>86819</v>
      </c>
      <c r="E1092" s="32">
        <v>3333</v>
      </c>
      <c r="F1092" s="32">
        <v>30471</v>
      </c>
      <c r="G1092" s="32">
        <v>1736</v>
      </c>
      <c r="H1092" s="32">
        <v>551</v>
      </c>
      <c r="I1092" s="59">
        <v>122910</v>
      </c>
    </row>
    <row r="1093" spans="1:9" s="96" customFormat="1" ht="14.1" customHeight="1" x14ac:dyDescent="0.2">
      <c r="A1093" s="67">
        <v>5431</v>
      </c>
      <c r="B1093" s="113" t="s">
        <v>613</v>
      </c>
      <c r="C1093" s="67">
        <v>3143</v>
      </c>
      <c r="D1093" s="114">
        <v>55311</v>
      </c>
      <c r="E1093" s="32">
        <v>0</v>
      </c>
      <c r="F1093" s="32">
        <v>18695</v>
      </c>
      <c r="G1093" s="32">
        <v>1106</v>
      </c>
      <c r="H1093" s="32">
        <v>100</v>
      </c>
      <c r="I1093" s="59">
        <v>75212</v>
      </c>
    </row>
    <row r="1094" spans="1:9" s="96" customFormat="1" ht="14.1" customHeight="1" x14ac:dyDescent="0.2">
      <c r="A1094" s="68">
        <v>5431</v>
      </c>
      <c r="B1094" s="170" t="s">
        <v>614</v>
      </c>
      <c r="C1094" s="68"/>
      <c r="D1094" s="190">
        <v>824853</v>
      </c>
      <c r="E1094" s="71">
        <v>5000</v>
      </c>
      <c r="F1094" s="71">
        <v>280490</v>
      </c>
      <c r="G1094" s="71">
        <v>16496</v>
      </c>
      <c r="H1094" s="71">
        <v>19951</v>
      </c>
      <c r="I1094" s="72">
        <v>1146790</v>
      </c>
    </row>
    <row r="1095" spans="1:9" s="96" customFormat="1" ht="14.1" customHeight="1" x14ac:dyDescent="0.2">
      <c r="A1095" s="67">
        <v>5487</v>
      </c>
      <c r="B1095" s="113" t="s">
        <v>615</v>
      </c>
      <c r="C1095" s="67">
        <v>3111</v>
      </c>
      <c r="D1095" s="114">
        <v>193990</v>
      </c>
      <c r="E1095" s="32">
        <v>-10000</v>
      </c>
      <c r="F1095" s="32">
        <v>62188</v>
      </c>
      <c r="G1095" s="32">
        <v>3879</v>
      </c>
      <c r="H1095" s="32">
        <v>1167</v>
      </c>
      <c r="I1095" s="59">
        <v>251224</v>
      </c>
    </row>
    <row r="1096" spans="1:9" s="96" customFormat="1" ht="14.1" customHeight="1" x14ac:dyDescent="0.2">
      <c r="A1096" s="67">
        <v>5487</v>
      </c>
      <c r="B1096" s="113" t="s">
        <v>615</v>
      </c>
      <c r="C1096" s="67">
        <v>3141</v>
      </c>
      <c r="D1096" s="114">
        <v>19618</v>
      </c>
      <c r="E1096" s="32">
        <v>1667</v>
      </c>
      <c r="F1096" s="32">
        <v>7194</v>
      </c>
      <c r="G1096" s="32">
        <v>392</v>
      </c>
      <c r="H1096" s="32">
        <v>97</v>
      </c>
      <c r="I1096" s="59">
        <v>28968</v>
      </c>
    </row>
    <row r="1097" spans="1:9" s="96" customFormat="1" ht="14.1" customHeight="1" x14ac:dyDescent="0.2">
      <c r="A1097" s="68">
        <v>5487</v>
      </c>
      <c r="B1097" s="170" t="s">
        <v>616</v>
      </c>
      <c r="C1097" s="68"/>
      <c r="D1097" s="190">
        <v>213608</v>
      </c>
      <c r="E1097" s="71">
        <v>-8333</v>
      </c>
      <c r="F1097" s="71">
        <v>69382</v>
      </c>
      <c r="G1097" s="71">
        <v>4271</v>
      </c>
      <c r="H1097" s="71">
        <v>1264</v>
      </c>
      <c r="I1097" s="72">
        <v>280192</v>
      </c>
    </row>
    <row r="1098" spans="1:9" s="96" customFormat="1" ht="14.1" customHeight="1" x14ac:dyDescent="0.2">
      <c r="A1098" s="67">
        <v>5436</v>
      </c>
      <c r="B1098" s="113" t="s">
        <v>617</v>
      </c>
      <c r="C1098" s="67">
        <v>3111</v>
      </c>
      <c r="D1098" s="114">
        <v>416997</v>
      </c>
      <c r="E1098" s="32">
        <v>0</v>
      </c>
      <c r="F1098" s="32">
        <v>140945</v>
      </c>
      <c r="G1098" s="32">
        <v>8340</v>
      </c>
      <c r="H1098" s="32">
        <v>5483</v>
      </c>
      <c r="I1098" s="59">
        <v>571765</v>
      </c>
    </row>
    <row r="1099" spans="1:9" s="96" customFormat="1" ht="14.1" customHeight="1" x14ac:dyDescent="0.2">
      <c r="A1099" s="67">
        <v>5436</v>
      </c>
      <c r="B1099" s="113" t="s">
        <v>617</v>
      </c>
      <c r="C1099" s="67">
        <v>3141</v>
      </c>
      <c r="D1099" s="114">
        <v>74595</v>
      </c>
      <c r="E1099" s="32">
        <v>0</v>
      </c>
      <c r="F1099" s="32">
        <v>25213</v>
      </c>
      <c r="G1099" s="32">
        <v>1491</v>
      </c>
      <c r="H1099" s="32">
        <v>454</v>
      </c>
      <c r="I1099" s="59">
        <v>101753</v>
      </c>
    </row>
    <row r="1100" spans="1:9" s="96" customFormat="1" ht="14.1" customHeight="1" x14ac:dyDescent="0.2">
      <c r="A1100" s="68">
        <v>5436</v>
      </c>
      <c r="B1100" s="170" t="s">
        <v>618</v>
      </c>
      <c r="C1100" s="68"/>
      <c r="D1100" s="190">
        <v>491592</v>
      </c>
      <c r="E1100" s="71">
        <v>0</v>
      </c>
      <c r="F1100" s="71">
        <v>166158</v>
      </c>
      <c r="G1100" s="71">
        <v>9831</v>
      </c>
      <c r="H1100" s="71">
        <v>5937</v>
      </c>
      <c r="I1100" s="72">
        <v>673518</v>
      </c>
    </row>
    <row r="1101" spans="1:9" s="96" customFormat="1" ht="14.1" customHeight="1" x14ac:dyDescent="0.2">
      <c r="A1101" s="67">
        <v>5435</v>
      </c>
      <c r="B1101" s="113" t="s">
        <v>619</v>
      </c>
      <c r="C1101" s="67">
        <v>3113</v>
      </c>
      <c r="D1101" s="114">
        <v>879778</v>
      </c>
      <c r="E1101" s="32">
        <v>0</v>
      </c>
      <c r="F1101" s="32">
        <v>297365</v>
      </c>
      <c r="G1101" s="32">
        <v>17595</v>
      </c>
      <c r="H1101" s="32">
        <v>35067</v>
      </c>
      <c r="I1101" s="59">
        <v>1229805</v>
      </c>
    </row>
    <row r="1102" spans="1:9" s="96" customFormat="1" ht="14.1" customHeight="1" x14ac:dyDescent="0.2">
      <c r="A1102" s="67">
        <v>5435</v>
      </c>
      <c r="B1102" s="113" t="s">
        <v>619</v>
      </c>
      <c r="C1102" s="67">
        <v>3141</v>
      </c>
      <c r="D1102" s="114">
        <v>92777</v>
      </c>
      <c r="E1102" s="32">
        <v>0</v>
      </c>
      <c r="F1102" s="32">
        <v>31358</v>
      </c>
      <c r="G1102" s="32">
        <v>1855</v>
      </c>
      <c r="H1102" s="32">
        <v>880</v>
      </c>
      <c r="I1102" s="59">
        <v>126870</v>
      </c>
    </row>
    <row r="1103" spans="1:9" s="96" customFormat="1" ht="14.1" customHeight="1" x14ac:dyDescent="0.2">
      <c r="A1103" s="67">
        <v>5435</v>
      </c>
      <c r="B1103" s="113" t="s">
        <v>619</v>
      </c>
      <c r="C1103" s="67">
        <v>3143</v>
      </c>
      <c r="D1103" s="114">
        <v>73057</v>
      </c>
      <c r="E1103" s="32">
        <v>0</v>
      </c>
      <c r="F1103" s="32">
        <v>24693</v>
      </c>
      <c r="G1103" s="32">
        <v>1461</v>
      </c>
      <c r="H1103" s="32">
        <v>150</v>
      </c>
      <c r="I1103" s="59">
        <v>99361</v>
      </c>
    </row>
    <row r="1104" spans="1:9" s="96" customFormat="1" ht="14.1" customHeight="1" x14ac:dyDescent="0.2">
      <c r="A1104" s="68">
        <v>5435</v>
      </c>
      <c r="B1104" s="170" t="s">
        <v>620</v>
      </c>
      <c r="C1104" s="68"/>
      <c r="D1104" s="190">
        <v>1045612</v>
      </c>
      <c r="E1104" s="71">
        <v>0</v>
      </c>
      <c r="F1104" s="71">
        <v>353416</v>
      </c>
      <c r="G1104" s="71">
        <v>20911</v>
      </c>
      <c r="H1104" s="71">
        <v>36097</v>
      </c>
      <c r="I1104" s="72">
        <v>1456036</v>
      </c>
    </row>
    <row r="1105" spans="1:9" s="96" customFormat="1" ht="14.1" customHeight="1" x14ac:dyDescent="0.2">
      <c r="A1105" s="67">
        <v>5474</v>
      </c>
      <c r="B1105" s="113" t="s">
        <v>621</v>
      </c>
      <c r="C1105" s="67">
        <v>3233</v>
      </c>
      <c r="D1105" s="114">
        <v>377016</v>
      </c>
      <c r="E1105" s="32">
        <v>-75000</v>
      </c>
      <c r="F1105" s="32">
        <v>102082</v>
      </c>
      <c r="G1105" s="32">
        <v>7540</v>
      </c>
      <c r="H1105" s="32">
        <v>3289</v>
      </c>
      <c r="I1105" s="59">
        <v>414927</v>
      </c>
    </row>
    <row r="1106" spans="1:9" s="96" customFormat="1" ht="14.1" customHeight="1" x14ac:dyDescent="0.2">
      <c r="A1106" s="68">
        <v>5474</v>
      </c>
      <c r="B1106" s="170" t="s">
        <v>622</v>
      </c>
      <c r="C1106" s="68"/>
      <c r="D1106" s="190">
        <v>377016</v>
      </c>
      <c r="E1106" s="71">
        <v>-75000</v>
      </c>
      <c r="F1106" s="71">
        <v>102082</v>
      </c>
      <c r="G1106" s="71">
        <v>7540</v>
      </c>
      <c r="H1106" s="71">
        <v>3289</v>
      </c>
      <c r="I1106" s="72">
        <v>414927</v>
      </c>
    </row>
    <row r="1107" spans="1:9" s="96" customFormat="1" ht="14.1" customHeight="1" x14ac:dyDescent="0.2">
      <c r="A1107" s="67">
        <v>5477</v>
      </c>
      <c r="B1107" s="113" t="s">
        <v>623</v>
      </c>
      <c r="C1107" s="67">
        <v>3111</v>
      </c>
      <c r="D1107" s="114">
        <v>582969</v>
      </c>
      <c r="E1107" s="32">
        <v>0</v>
      </c>
      <c r="F1107" s="32">
        <v>197043</v>
      </c>
      <c r="G1107" s="32">
        <v>11659</v>
      </c>
      <c r="H1107" s="32">
        <v>7817</v>
      </c>
      <c r="I1107" s="59">
        <v>799488</v>
      </c>
    </row>
    <row r="1108" spans="1:9" s="96" customFormat="1" ht="14.1" customHeight="1" x14ac:dyDescent="0.2">
      <c r="A1108" s="67">
        <v>5477</v>
      </c>
      <c r="B1108" s="113" t="s">
        <v>623</v>
      </c>
      <c r="C1108" s="67">
        <v>3141</v>
      </c>
      <c r="D1108" s="114">
        <v>91494</v>
      </c>
      <c r="E1108" s="32">
        <v>833</v>
      </c>
      <c r="F1108" s="32">
        <v>32052</v>
      </c>
      <c r="G1108" s="32">
        <v>1829</v>
      </c>
      <c r="H1108" s="32">
        <v>648</v>
      </c>
      <c r="I1108" s="59">
        <v>126856</v>
      </c>
    </row>
    <row r="1109" spans="1:9" s="96" customFormat="1" ht="14.1" customHeight="1" x14ac:dyDescent="0.2">
      <c r="A1109" s="68">
        <v>5477</v>
      </c>
      <c r="B1109" s="170" t="s">
        <v>624</v>
      </c>
      <c r="C1109" s="68"/>
      <c r="D1109" s="190">
        <v>674463</v>
      </c>
      <c r="E1109" s="71">
        <v>833</v>
      </c>
      <c r="F1109" s="71">
        <v>229095</v>
      </c>
      <c r="G1109" s="71">
        <v>13488</v>
      </c>
      <c r="H1109" s="71">
        <v>8465</v>
      </c>
      <c r="I1109" s="72">
        <v>926344</v>
      </c>
    </row>
    <row r="1110" spans="1:9" s="96" customFormat="1" ht="14.1" customHeight="1" x14ac:dyDescent="0.2">
      <c r="A1110" s="67">
        <v>5478</v>
      </c>
      <c r="B1110" s="113" t="s">
        <v>625</v>
      </c>
      <c r="C1110" s="67">
        <v>3111</v>
      </c>
      <c r="D1110" s="114">
        <v>415893</v>
      </c>
      <c r="E1110" s="32">
        <v>0</v>
      </c>
      <c r="F1110" s="32">
        <v>140572</v>
      </c>
      <c r="G1110" s="32">
        <v>8317</v>
      </c>
      <c r="H1110" s="32">
        <v>6183</v>
      </c>
      <c r="I1110" s="59">
        <v>570965</v>
      </c>
    </row>
    <row r="1111" spans="1:9" s="96" customFormat="1" ht="14.1" customHeight="1" x14ac:dyDescent="0.2">
      <c r="A1111" s="67">
        <v>5478</v>
      </c>
      <c r="B1111" s="113" t="s">
        <v>625</v>
      </c>
      <c r="C1111" s="67">
        <v>3141</v>
      </c>
      <c r="D1111" s="114">
        <v>83467</v>
      </c>
      <c r="E1111" s="32">
        <v>0</v>
      </c>
      <c r="F1111" s="32">
        <v>27366</v>
      </c>
      <c r="G1111" s="32">
        <v>1669</v>
      </c>
      <c r="H1111" s="32">
        <v>512</v>
      </c>
      <c r="I1111" s="59">
        <v>113014</v>
      </c>
    </row>
    <row r="1112" spans="1:9" s="96" customFormat="1" ht="14.1" customHeight="1" x14ac:dyDescent="0.2">
      <c r="A1112" s="68">
        <v>5478</v>
      </c>
      <c r="B1112" s="170" t="s">
        <v>626</v>
      </c>
      <c r="C1112" s="68"/>
      <c r="D1112" s="190">
        <v>499360</v>
      </c>
      <c r="E1112" s="71">
        <v>0</v>
      </c>
      <c r="F1112" s="71">
        <v>167938</v>
      </c>
      <c r="G1112" s="71">
        <v>9986</v>
      </c>
      <c r="H1112" s="71">
        <v>6695</v>
      </c>
      <c r="I1112" s="72">
        <v>683979</v>
      </c>
    </row>
    <row r="1113" spans="1:9" s="96" customFormat="1" ht="14.1" customHeight="1" x14ac:dyDescent="0.2">
      <c r="A1113" s="67">
        <v>5479</v>
      </c>
      <c r="B1113" s="113" t="s">
        <v>627</v>
      </c>
      <c r="C1113" s="67">
        <v>3113</v>
      </c>
      <c r="D1113" s="114">
        <v>1895955</v>
      </c>
      <c r="E1113" s="32">
        <v>800</v>
      </c>
      <c r="F1113" s="32">
        <v>641103</v>
      </c>
      <c r="G1113" s="32">
        <v>37919</v>
      </c>
      <c r="H1113" s="32">
        <v>72483</v>
      </c>
      <c r="I1113" s="59">
        <v>2648260</v>
      </c>
    </row>
    <row r="1114" spans="1:9" s="96" customFormat="1" ht="14.1" customHeight="1" x14ac:dyDescent="0.2">
      <c r="A1114" s="63">
        <v>5479</v>
      </c>
      <c r="B1114" s="162" t="s">
        <v>627</v>
      </c>
      <c r="C1114" s="63">
        <v>3141</v>
      </c>
      <c r="D1114" s="114">
        <v>158596</v>
      </c>
      <c r="E1114" s="32">
        <v>0</v>
      </c>
      <c r="F1114" s="32">
        <v>53605</v>
      </c>
      <c r="G1114" s="32">
        <v>3171</v>
      </c>
      <c r="H1114" s="32">
        <v>1759</v>
      </c>
      <c r="I1114" s="59">
        <v>217131</v>
      </c>
    </row>
    <row r="1115" spans="1:9" s="96" customFormat="1" ht="14.1" customHeight="1" x14ac:dyDescent="0.2">
      <c r="A1115" s="67">
        <v>5479</v>
      </c>
      <c r="B1115" s="171" t="s">
        <v>627</v>
      </c>
      <c r="C1115" s="67">
        <v>3143</v>
      </c>
      <c r="D1115" s="114">
        <v>179037</v>
      </c>
      <c r="E1115" s="32">
        <v>0</v>
      </c>
      <c r="F1115" s="32">
        <v>60514</v>
      </c>
      <c r="G1115" s="32">
        <v>3581</v>
      </c>
      <c r="H1115" s="32">
        <v>345</v>
      </c>
      <c r="I1115" s="59">
        <v>243477</v>
      </c>
    </row>
    <row r="1116" spans="1:9" s="96" customFormat="1" ht="14.1" customHeight="1" x14ac:dyDescent="0.2">
      <c r="A1116" s="68">
        <v>5479</v>
      </c>
      <c r="B1116" s="170" t="s">
        <v>628</v>
      </c>
      <c r="C1116" s="68"/>
      <c r="D1116" s="190">
        <v>2233588</v>
      </c>
      <c r="E1116" s="71">
        <v>800</v>
      </c>
      <c r="F1116" s="71">
        <v>755222</v>
      </c>
      <c r="G1116" s="71">
        <v>44671</v>
      </c>
      <c r="H1116" s="71">
        <v>74587</v>
      </c>
      <c r="I1116" s="72">
        <v>3108868</v>
      </c>
    </row>
    <row r="1117" spans="1:9" s="96" customFormat="1" ht="14.1" customHeight="1" x14ac:dyDescent="0.2">
      <c r="A1117" s="67">
        <v>5442</v>
      </c>
      <c r="B1117" s="113" t="s">
        <v>629</v>
      </c>
      <c r="C1117" s="67">
        <v>3111</v>
      </c>
      <c r="D1117" s="114">
        <v>308353</v>
      </c>
      <c r="E1117" s="32">
        <v>0</v>
      </c>
      <c r="F1117" s="32">
        <v>104223</v>
      </c>
      <c r="G1117" s="32">
        <v>6167</v>
      </c>
      <c r="H1117" s="32">
        <v>4667</v>
      </c>
      <c r="I1117" s="59">
        <v>423410</v>
      </c>
    </row>
    <row r="1118" spans="1:9" s="96" customFormat="1" ht="14.1" customHeight="1" x14ac:dyDescent="0.2">
      <c r="A1118" s="67">
        <v>5442</v>
      </c>
      <c r="B1118" s="113" t="s">
        <v>629</v>
      </c>
      <c r="C1118" s="67">
        <v>3113</v>
      </c>
      <c r="D1118" s="114">
        <v>1338901</v>
      </c>
      <c r="E1118" s="32">
        <v>4200</v>
      </c>
      <c r="F1118" s="32">
        <v>453968</v>
      </c>
      <c r="G1118" s="32">
        <v>26778</v>
      </c>
      <c r="H1118" s="32">
        <v>48983</v>
      </c>
      <c r="I1118" s="59">
        <v>1872830</v>
      </c>
    </row>
    <row r="1119" spans="1:9" s="96" customFormat="1" ht="14.1" customHeight="1" x14ac:dyDescent="0.2">
      <c r="A1119" s="67">
        <v>5442</v>
      </c>
      <c r="B1119" s="113" t="s">
        <v>629</v>
      </c>
      <c r="C1119" s="67">
        <v>3141</v>
      </c>
      <c r="D1119" s="114">
        <v>26677</v>
      </c>
      <c r="E1119" s="32">
        <v>0</v>
      </c>
      <c r="F1119" s="32">
        <v>9017</v>
      </c>
      <c r="G1119" s="32">
        <v>533</v>
      </c>
      <c r="H1119" s="32">
        <v>253</v>
      </c>
      <c r="I1119" s="59">
        <v>36480</v>
      </c>
    </row>
    <row r="1120" spans="1:9" s="96" customFormat="1" ht="14.1" customHeight="1" x14ac:dyDescent="0.2">
      <c r="A1120" s="67">
        <v>5442</v>
      </c>
      <c r="B1120" s="113" t="s">
        <v>629</v>
      </c>
      <c r="C1120" s="67">
        <v>3143</v>
      </c>
      <c r="D1120" s="114">
        <v>141564</v>
      </c>
      <c r="E1120" s="32">
        <v>0</v>
      </c>
      <c r="F1120" s="32">
        <v>47848</v>
      </c>
      <c r="G1120" s="32">
        <v>2831</v>
      </c>
      <c r="H1120" s="32">
        <v>200</v>
      </c>
      <c r="I1120" s="59">
        <v>192443</v>
      </c>
    </row>
    <row r="1121" spans="1:9" s="96" customFormat="1" ht="14.1" customHeight="1" x14ac:dyDescent="0.2">
      <c r="A1121" s="68">
        <v>5442</v>
      </c>
      <c r="B1121" s="170" t="s">
        <v>630</v>
      </c>
      <c r="C1121" s="68"/>
      <c r="D1121" s="190">
        <v>1815495</v>
      </c>
      <c r="E1121" s="71">
        <v>4200</v>
      </c>
      <c r="F1121" s="71">
        <v>615056</v>
      </c>
      <c r="G1121" s="71">
        <v>36309</v>
      </c>
      <c r="H1121" s="71">
        <v>54103</v>
      </c>
      <c r="I1121" s="72">
        <v>2525163</v>
      </c>
    </row>
    <row r="1122" spans="1:9" s="96" customFormat="1" ht="14.1" customHeight="1" x14ac:dyDescent="0.2">
      <c r="A1122" s="67">
        <v>5453</v>
      </c>
      <c r="B1122" s="113" t="s">
        <v>631</v>
      </c>
      <c r="C1122" s="67">
        <v>3111</v>
      </c>
      <c r="D1122" s="114">
        <v>783550</v>
      </c>
      <c r="E1122" s="32">
        <v>833</v>
      </c>
      <c r="F1122" s="32">
        <v>265121</v>
      </c>
      <c r="G1122" s="32">
        <v>15671</v>
      </c>
      <c r="H1122" s="32">
        <v>10267</v>
      </c>
      <c r="I1122" s="59">
        <v>1075442</v>
      </c>
    </row>
    <row r="1123" spans="1:9" s="96" customFormat="1" ht="14.1" customHeight="1" x14ac:dyDescent="0.2">
      <c r="A1123" s="67">
        <v>5453</v>
      </c>
      <c r="B1123" s="113" t="s">
        <v>631</v>
      </c>
      <c r="C1123" s="67">
        <v>3113</v>
      </c>
      <c r="D1123" s="114">
        <v>2871554</v>
      </c>
      <c r="E1123" s="32">
        <v>1333</v>
      </c>
      <c r="F1123" s="32">
        <v>971035</v>
      </c>
      <c r="G1123" s="32">
        <v>57431</v>
      </c>
      <c r="H1123" s="32">
        <v>116133</v>
      </c>
      <c r="I1123" s="59">
        <v>4017486</v>
      </c>
    </row>
    <row r="1124" spans="1:9" s="96" customFormat="1" ht="14.1" customHeight="1" x14ac:dyDescent="0.2">
      <c r="A1124" s="67">
        <v>5453</v>
      </c>
      <c r="B1124" s="113" t="s">
        <v>631</v>
      </c>
      <c r="C1124" s="67">
        <v>3141</v>
      </c>
      <c r="D1124" s="114">
        <v>375357</v>
      </c>
      <c r="E1124" s="32">
        <v>0</v>
      </c>
      <c r="F1124" s="32">
        <v>126871</v>
      </c>
      <c r="G1124" s="32">
        <v>7507</v>
      </c>
      <c r="H1124" s="32">
        <v>3847</v>
      </c>
      <c r="I1124" s="59">
        <v>513582</v>
      </c>
    </row>
    <row r="1125" spans="1:9" s="96" customFormat="1" ht="14.1" customHeight="1" x14ac:dyDescent="0.2">
      <c r="A1125" s="67">
        <v>5453</v>
      </c>
      <c r="B1125" s="171" t="s">
        <v>631</v>
      </c>
      <c r="C1125" s="67">
        <v>3143</v>
      </c>
      <c r="D1125" s="114">
        <v>246873</v>
      </c>
      <c r="E1125" s="32">
        <v>0</v>
      </c>
      <c r="F1125" s="32">
        <v>83443</v>
      </c>
      <c r="G1125" s="32">
        <v>4937</v>
      </c>
      <c r="H1125" s="32">
        <v>630</v>
      </c>
      <c r="I1125" s="59">
        <v>335883</v>
      </c>
    </row>
    <row r="1126" spans="1:9" s="96" customFormat="1" ht="14.1" customHeight="1" x14ac:dyDescent="0.2">
      <c r="A1126" s="68">
        <v>5453</v>
      </c>
      <c r="B1126" s="170" t="s">
        <v>632</v>
      </c>
      <c r="C1126" s="68"/>
      <c r="D1126" s="190">
        <v>4277334</v>
      </c>
      <c r="E1126" s="71">
        <v>2166</v>
      </c>
      <c r="F1126" s="71">
        <v>1446470</v>
      </c>
      <c r="G1126" s="71">
        <v>85546</v>
      </c>
      <c r="H1126" s="71">
        <v>130877</v>
      </c>
      <c r="I1126" s="72">
        <v>5942393</v>
      </c>
    </row>
    <row r="1127" spans="1:9" s="96" customFormat="1" ht="14.1" customHeight="1" x14ac:dyDescent="0.2">
      <c r="A1127" s="67">
        <v>5429</v>
      </c>
      <c r="B1127" s="113" t="s">
        <v>633</v>
      </c>
      <c r="C1127" s="67">
        <v>3111</v>
      </c>
      <c r="D1127" s="114">
        <v>364799</v>
      </c>
      <c r="E1127" s="32">
        <v>1667</v>
      </c>
      <c r="F1127" s="32">
        <v>123866</v>
      </c>
      <c r="G1127" s="32">
        <v>7296</v>
      </c>
      <c r="H1127" s="32">
        <v>4317</v>
      </c>
      <c r="I1127" s="59">
        <v>501945</v>
      </c>
    </row>
    <row r="1128" spans="1:9" s="96" customFormat="1" ht="14.1" customHeight="1" x14ac:dyDescent="0.2">
      <c r="A1128" s="67">
        <v>5429</v>
      </c>
      <c r="B1128" s="113" t="s">
        <v>633</v>
      </c>
      <c r="C1128" s="67">
        <v>3141</v>
      </c>
      <c r="D1128" s="114">
        <v>93524</v>
      </c>
      <c r="E1128" s="32">
        <v>0</v>
      </c>
      <c r="F1128" s="32">
        <v>31611</v>
      </c>
      <c r="G1128" s="32">
        <v>1870</v>
      </c>
      <c r="H1128" s="32">
        <v>570</v>
      </c>
      <c r="I1128" s="59">
        <v>127575</v>
      </c>
    </row>
    <row r="1129" spans="1:9" s="96" customFormat="1" ht="14.1" customHeight="1" x14ac:dyDescent="0.2">
      <c r="A1129" s="68">
        <v>5429</v>
      </c>
      <c r="B1129" s="170" t="s">
        <v>634</v>
      </c>
      <c r="C1129" s="68"/>
      <c r="D1129" s="190">
        <v>458323</v>
      </c>
      <c r="E1129" s="71">
        <v>1667</v>
      </c>
      <c r="F1129" s="71">
        <v>155477</v>
      </c>
      <c r="G1129" s="71">
        <v>9166</v>
      </c>
      <c r="H1129" s="71">
        <v>4887</v>
      </c>
      <c r="I1129" s="72">
        <v>629520</v>
      </c>
    </row>
    <row r="1130" spans="1:9" s="96" customFormat="1" ht="14.1" customHeight="1" x14ac:dyDescent="0.2">
      <c r="A1130" s="67">
        <v>5468</v>
      </c>
      <c r="B1130" s="113" t="s">
        <v>635</v>
      </c>
      <c r="C1130" s="67">
        <v>3117</v>
      </c>
      <c r="D1130" s="114">
        <v>360851</v>
      </c>
      <c r="E1130" s="32">
        <v>0</v>
      </c>
      <c r="F1130" s="32">
        <v>121968</v>
      </c>
      <c r="G1130" s="32">
        <v>7217</v>
      </c>
      <c r="H1130" s="32">
        <v>13117</v>
      </c>
      <c r="I1130" s="59">
        <v>503153</v>
      </c>
    </row>
    <row r="1131" spans="1:9" s="96" customFormat="1" ht="14.1" customHeight="1" x14ac:dyDescent="0.2">
      <c r="A1131" s="67">
        <v>5468</v>
      </c>
      <c r="B1131" s="113" t="s">
        <v>635</v>
      </c>
      <c r="C1131" s="67">
        <v>3143</v>
      </c>
      <c r="D1131" s="114">
        <v>84473</v>
      </c>
      <c r="E1131" s="32">
        <v>0</v>
      </c>
      <c r="F1131" s="32">
        <v>28552</v>
      </c>
      <c r="G1131" s="32">
        <v>1689</v>
      </c>
      <c r="H1131" s="32">
        <v>130</v>
      </c>
      <c r="I1131" s="59">
        <v>114844</v>
      </c>
    </row>
    <row r="1132" spans="1:9" s="96" customFormat="1" ht="14.1" customHeight="1" x14ac:dyDescent="0.2">
      <c r="A1132" s="68">
        <v>5468</v>
      </c>
      <c r="B1132" s="170" t="s">
        <v>636</v>
      </c>
      <c r="C1132" s="68"/>
      <c r="D1132" s="190">
        <v>445324</v>
      </c>
      <c r="E1132" s="71">
        <v>0</v>
      </c>
      <c r="F1132" s="71">
        <v>150520</v>
      </c>
      <c r="G1132" s="71">
        <v>8906</v>
      </c>
      <c r="H1132" s="71">
        <v>13247</v>
      </c>
      <c r="I1132" s="72">
        <v>617997</v>
      </c>
    </row>
    <row r="1133" spans="1:9" s="96" customFormat="1" ht="14.1" customHeight="1" x14ac:dyDescent="0.2">
      <c r="A1133" s="67">
        <v>5488</v>
      </c>
      <c r="B1133" s="113" t="s">
        <v>637</v>
      </c>
      <c r="C1133" s="67">
        <v>3111</v>
      </c>
      <c r="D1133" s="114">
        <v>140382</v>
      </c>
      <c r="E1133" s="32">
        <v>0</v>
      </c>
      <c r="F1133" s="32">
        <v>47449</v>
      </c>
      <c r="G1133" s="32">
        <v>2807</v>
      </c>
      <c r="H1133" s="32">
        <v>1750</v>
      </c>
      <c r="I1133" s="59">
        <v>192388</v>
      </c>
    </row>
    <row r="1134" spans="1:9" s="96" customFormat="1" ht="14.1" customHeight="1" x14ac:dyDescent="0.2">
      <c r="A1134" s="67">
        <v>5488</v>
      </c>
      <c r="B1134" s="113" t="s">
        <v>637</v>
      </c>
      <c r="C1134" s="67">
        <v>3117</v>
      </c>
      <c r="D1134" s="114">
        <v>315986</v>
      </c>
      <c r="E1134" s="32">
        <v>0</v>
      </c>
      <c r="F1134" s="32">
        <v>106803</v>
      </c>
      <c r="G1134" s="32">
        <v>6320</v>
      </c>
      <c r="H1134" s="32">
        <v>7617</v>
      </c>
      <c r="I1134" s="59">
        <v>436726</v>
      </c>
    </row>
    <row r="1135" spans="1:9" s="96" customFormat="1" ht="14.1" customHeight="1" x14ac:dyDescent="0.2">
      <c r="A1135" s="67">
        <v>5488</v>
      </c>
      <c r="B1135" s="113" t="s">
        <v>637</v>
      </c>
      <c r="C1135" s="67">
        <v>3141</v>
      </c>
      <c r="D1135" s="114">
        <v>52018</v>
      </c>
      <c r="E1135" s="32">
        <v>0</v>
      </c>
      <c r="F1135" s="32">
        <v>17582</v>
      </c>
      <c r="G1135" s="32">
        <v>1040</v>
      </c>
      <c r="H1135" s="32">
        <v>290</v>
      </c>
      <c r="I1135" s="59">
        <v>70930</v>
      </c>
    </row>
    <row r="1136" spans="1:9" s="96" customFormat="1" ht="14.1" customHeight="1" x14ac:dyDescent="0.2">
      <c r="A1136" s="67">
        <v>5488</v>
      </c>
      <c r="B1136" s="113" t="s">
        <v>637</v>
      </c>
      <c r="C1136" s="67">
        <v>3143</v>
      </c>
      <c r="D1136" s="114">
        <v>64841</v>
      </c>
      <c r="E1136" s="32">
        <v>0</v>
      </c>
      <c r="F1136" s="32">
        <v>21916</v>
      </c>
      <c r="G1136" s="32">
        <v>1296</v>
      </c>
      <c r="H1136" s="32">
        <v>75</v>
      </c>
      <c r="I1136" s="59">
        <v>88128</v>
      </c>
    </row>
    <row r="1137" spans="1:9" s="96" customFormat="1" ht="14.1" customHeight="1" thickBot="1" x14ac:dyDescent="0.25">
      <c r="A1137" s="146">
        <v>5488</v>
      </c>
      <c r="B1137" s="172" t="s">
        <v>638</v>
      </c>
      <c r="C1137" s="146"/>
      <c r="D1137" s="191">
        <v>573227</v>
      </c>
      <c r="E1137" s="73">
        <v>0</v>
      </c>
      <c r="F1137" s="73">
        <v>193750</v>
      </c>
      <c r="G1137" s="73">
        <v>11463</v>
      </c>
      <c r="H1137" s="73">
        <v>9732</v>
      </c>
      <c r="I1137" s="74">
        <v>788172</v>
      </c>
    </row>
    <row r="1138" spans="1:9" s="96" customFormat="1" ht="14.1" customHeight="1" thickBot="1" x14ac:dyDescent="0.25">
      <c r="A1138" s="86"/>
      <c r="B1138" s="165" t="s">
        <v>639</v>
      </c>
      <c r="C1138" s="86"/>
      <c r="D1138" s="192">
        <v>32412368</v>
      </c>
      <c r="E1138" s="87">
        <v>-1932</v>
      </c>
      <c r="F1138" s="87">
        <v>10954714</v>
      </c>
      <c r="G1138" s="87">
        <v>648228</v>
      </c>
      <c r="H1138" s="87">
        <v>854260</v>
      </c>
      <c r="I1138" s="88">
        <v>44867638</v>
      </c>
    </row>
    <row r="1139" spans="1:9" s="96" customFormat="1" ht="14.1" customHeight="1" x14ac:dyDescent="0.2">
      <c r="A1139" s="147">
        <v>5490</v>
      </c>
      <c r="B1139" s="173" t="s">
        <v>640</v>
      </c>
      <c r="C1139" s="147">
        <v>3111</v>
      </c>
      <c r="D1139" s="114">
        <v>1590002</v>
      </c>
      <c r="E1139" s="32">
        <v>16975</v>
      </c>
      <c r="F1139" s="32">
        <v>537420</v>
      </c>
      <c r="G1139" s="32">
        <v>31800</v>
      </c>
      <c r="H1139" s="32">
        <v>18183</v>
      </c>
      <c r="I1139" s="59">
        <v>2194380</v>
      </c>
    </row>
    <row r="1140" spans="1:9" s="96" customFormat="1" ht="14.1" customHeight="1" x14ac:dyDescent="0.2">
      <c r="A1140" s="148">
        <v>5490</v>
      </c>
      <c r="B1140" s="174" t="s">
        <v>640</v>
      </c>
      <c r="C1140" s="148">
        <v>3114</v>
      </c>
      <c r="D1140" s="114">
        <v>930098</v>
      </c>
      <c r="E1140" s="32">
        <v>0</v>
      </c>
      <c r="F1140" s="32">
        <v>314373</v>
      </c>
      <c r="G1140" s="32">
        <v>18602</v>
      </c>
      <c r="H1140" s="32">
        <v>6500</v>
      </c>
      <c r="I1140" s="59">
        <v>1269573</v>
      </c>
    </row>
    <row r="1141" spans="1:9" s="96" customFormat="1" ht="14.1" customHeight="1" x14ac:dyDescent="0.2">
      <c r="A1141" s="147">
        <v>5490</v>
      </c>
      <c r="B1141" s="122" t="s">
        <v>640</v>
      </c>
      <c r="C1141" s="118">
        <v>3141</v>
      </c>
      <c r="D1141" s="114">
        <v>202289</v>
      </c>
      <c r="E1141" s="32">
        <v>0</v>
      </c>
      <c r="F1141" s="32">
        <v>68374</v>
      </c>
      <c r="G1141" s="32">
        <v>4045</v>
      </c>
      <c r="H1141" s="32">
        <v>1576</v>
      </c>
      <c r="I1141" s="59">
        <v>276284</v>
      </c>
    </row>
    <row r="1142" spans="1:9" s="96" customFormat="1" ht="14.1" customHeight="1" x14ac:dyDescent="0.2">
      <c r="A1142" s="75">
        <v>5490</v>
      </c>
      <c r="B1142" s="175" t="s">
        <v>641</v>
      </c>
      <c r="C1142" s="75"/>
      <c r="D1142" s="193">
        <v>2722389</v>
      </c>
      <c r="E1142" s="76">
        <v>16975</v>
      </c>
      <c r="F1142" s="76">
        <v>920167</v>
      </c>
      <c r="G1142" s="76">
        <v>54447</v>
      </c>
      <c r="H1142" s="76">
        <v>26259</v>
      </c>
      <c r="I1142" s="77">
        <v>3740237</v>
      </c>
    </row>
    <row r="1143" spans="1:9" s="96" customFormat="1" ht="14.1" customHeight="1" x14ac:dyDescent="0.2">
      <c r="A1143" s="118">
        <v>5460</v>
      </c>
      <c r="B1143" s="122" t="s">
        <v>642</v>
      </c>
      <c r="C1143" s="118">
        <v>3111</v>
      </c>
      <c r="D1143" s="114">
        <v>623411</v>
      </c>
      <c r="E1143" s="32">
        <v>23333</v>
      </c>
      <c r="F1143" s="32">
        <v>218600</v>
      </c>
      <c r="G1143" s="32">
        <v>12468</v>
      </c>
      <c r="H1143" s="32">
        <v>8517</v>
      </c>
      <c r="I1143" s="59">
        <v>886329</v>
      </c>
    </row>
    <row r="1144" spans="1:9" s="96" customFormat="1" ht="14.1" customHeight="1" x14ac:dyDescent="0.2">
      <c r="A1144" s="147">
        <v>5460</v>
      </c>
      <c r="B1144" s="173" t="s">
        <v>642</v>
      </c>
      <c r="C1144" s="147">
        <v>3141</v>
      </c>
      <c r="D1144" s="114">
        <v>100472</v>
      </c>
      <c r="E1144" s="32">
        <v>0</v>
      </c>
      <c r="F1144" s="32">
        <v>33960</v>
      </c>
      <c r="G1144" s="32">
        <v>2009</v>
      </c>
      <c r="H1144" s="32">
        <v>706</v>
      </c>
      <c r="I1144" s="59">
        <v>137147</v>
      </c>
    </row>
    <row r="1145" spans="1:9" s="96" customFormat="1" ht="14.1" customHeight="1" x14ac:dyDescent="0.2">
      <c r="A1145" s="75">
        <v>5460</v>
      </c>
      <c r="B1145" s="175" t="s">
        <v>643</v>
      </c>
      <c r="C1145" s="75"/>
      <c r="D1145" s="190">
        <v>723883</v>
      </c>
      <c r="E1145" s="71">
        <v>23333</v>
      </c>
      <c r="F1145" s="71">
        <v>252560</v>
      </c>
      <c r="G1145" s="71">
        <v>14477</v>
      </c>
      <c r="H1145" s="71">
        <v>9223</v>
      </c>
      <c r="I1145" s="72">
        <v>1023476</v>
      </c>
    </row>
    <row r="1146" spans="1:9" s="96" customFormat="1" ht="14.1" customHeight="1" x14ac:dyDescent="0.2">
      <c r="A1146" s="37">
        <v>5462</v>
      </c>
      <c r="B1146" s="122" t="s">
        <v>644</v>
      </c>
      <c r="C1146" s="118">
        <v>3111</v>
      </c>
      <c r="D1146" s="114">
        <v>418243</v>
      </c>
      <c r="E1146" s="32">
        <v>0</v>
      </c>
      <c r="F1146" s="32">
        <v>141366</v>
      </c>
      <c r="G1146" s="32">
        <v>8364</v>
      </c>
      <c r="H1146" s="32">
        <v>5133</v>
      </c>
      <c r="I1146" s="59">
        <v>573106</v>
      </c>
    </row>
    <row r="1147" spans="1:9" s="96" customFormat="1" ht="14.1" customHeight="1" x14ac:dyDescent="0.2">
      <c r="A1147" s="147">
        <v>5462</v>
      </c>
      <c r="B1147" s="173" t="s">
        <v>644</v>
      </c>
      <c r="C1147" s="147">
        <v>3141</v>
      </c>
      <c r="D1147" s="114">
        <v>71278</v>
      </c>
      <c r="E1147" s="32">
        <v>0</v>
      </c>
      <c r="F1147" s="32">
        <v>24091</v>
      </c>
      <c r="G1147" s="32">
        <v>1425</v>
      </c>
      <c r="H1147" s="32">
        <v>425</v>
      </c>
      <c r="I1147" s="59">
        <v>97219</v>
      </c>
    </row>
    <row r="1148" spans="1:9" s="96" customFormat="1" ht="14.1" customHeight="1" x14ac:dyDescent="0.2">
      <c r="A1148" s="75">
        <v>5462</v>
      </c>
      <c r="B1148" s="175" t="s">
        <v>645</v>
      </c>
      <c r="C1148" s="75"/>
      <c r="D1148" s="193">
        <v>489521</v>
      </c>
      <c r="E1148" s="76">
        <v>0</v>
      </c>
      <c r="F1148" s="76">
        <v>165457</v>
      </c>
      <c r="G1148" s="76">
        <v>9789</v>
      </c>
      <c r="H1148" s="76">
        <v>5558</v>
      </c>
      <c r="I1148" s="77">
        <v>670325</v>
      </c>
    </row>
    <row r="1149" spans="1:9" s="96" customFormat="1" ht="14.1" customHeight="1" x14ac:dyDescent="0.2">
      <c r="A1149" s="37">
        <v>5464</v>
      </c>
      <c r="B1149" s="122" t="s">
        <v>646</v>
      </c>
      <c r="C1149" s="118">
        <v>3111</v>
      </c>
      <c r="D1149" s="114">
        <v>571564</v>
      </c>
      <c r="E1149" s="32">
        <v>1667</v>
      </c>
      <c r="F1149" s="32">
        <v>193752</v>
      </c>
      <c r="G1149" s="32">
        <v>11431</v>
      </c>
      <c r="H1149" s="32">
        <v>7233</v>
      </c>
      <c r="I1149" s="59">
        <v>785647</v>
      </c>
    </row>
    <row r="1150" spans="1:9" s="96" customFormat="1" ht="14.1" customHeight="1" x14ac:dyDescent="0.2">
      <c r="A1150" s="147">
        <v>5464</v>
      </c>
      <c r="B1150" s="173" t="s">
        <v>646</v>
      </c>
      <c r="C1150" s="147">
        <v>3141</v>
      </c>
      <c r="D1150" s="114">
        <v>90007</v>
      </c>
      <c r="E1150" s="32">
        <v>0</v>
      </c>
      <c r="F1150" s="32">
        <v>30422</v>
      </c>
      <c r="G1150" s="32">
        <v>1800</v>
      </c>
      <c r="H1150" s="32">
        <v>599</v>
      </c>
      <c r="I1150" s="59">
        <v>122828</v>
      </c>
    </row>
    <row r="1151" spans="1:9" s="96" customFormat="1" ht="14.1" customHeight="1" x14ac:dyDescent="0.2">
      <c r="A1151" s="75">
        <v>5464</v>
      </c>
      <c r="B1151" s="175" t="s">
        <v>647</v>
      </c>
      <c r="C1151" s="75"/>
      <c r="D1151" s="190">
        <v>661571</v>
      </c>
      <c r="E1151" s="71">
        <v>1667</v>
      </c>
      <c r="F1151" s="71">
        <v>224174</v>
      </c>
      <c r="G1151" s="71">
        <v>13231</v>
      </c>
      <c r="H1151" s="71">
        <v>7832</v>
      </c>
      <c r="I1151" s="72">
        <v>908475</v>
      </c>
    </row>
    <row r="1152" spans="1:9" s="96" customFormat="1" ht="14.1" customHeight="1" x14ac:dyDescent="0.2">
      <c r="A1152" s="78">
        <v>5467</v>
      </c>
      <c r="B1152" s="122" t="s">
        <v>648</v>
      </c>
      <c r="C1152" s="118">
        <v>3111</v>
      </c>
      <c r="D1152" s="114">
        <v>544135</v>
      </c>
      <c r="E1152" s="32">
        <v>0</v>
      </c>
      <c r="F1152" s="32">
        <v>183917</v>
      </c>
      <c r="G1152" s="32">
        <v>10882</v>
      </c>
      <c r="H1152" s="32">
        <v>5833</v>
      </c>
      <c r="I1152" s="59">
        <v>744767</v>
      </c>
    </row>
    <row r="1153" spans="1:9" s="96" customFormat="1" ht="14.1" customHeight="1" x14ac:dyDescent="0.2">
      <c r="A1153" s="147">
        <v>5467</v>
      </c>
      <c r="B1153" s="122" t="s">
        <v>648</v>
      </c>
      <c r="C1153" s="118">
        <v>3141</v>
      </c>
      <c r="D1153" s="114">
        <v>77821</v>
      </c>
      <c r="E1153" s="32">
        <v>0</v>
      </c>
      <c r="F1153" s="32">
        <v>26304</v>
      </c>
      <c r="G1153" s="32">
        <v>1556</v>
      </c>
      <c r="H1153" s="32">
        <v>483</v>
      </c>
      <c r="I1153" s="59">
        <v>106164</v>
      </c>
    </row>
    <row r="1154" spans="1:9" s="96" customFormat="1" ht="14.1" customHeight="1" x14ac:dyDescent="0.2">
      <c r="A1154" s="75">
        <v>5467</v>
      </c>
      <c r="B1154" s="176" t="s">
        <v>649</v>
      </c>
      <c r="C1154" s="79"/>
      <c r="D1154" s="193">
        <v>621956</v>
      </c>
      <c r="E1154" s="76">
        <v>0</v>
      </c>
      <c r="F1154" s="76">
        <v>210221</v>
      </c>
      <c r="G1154" s="76">
        <v>12438</v>
      </c>
      <c r="H1154" s="76">
        <v>6316</v>
      </c>
      <c r="I1154" s="77">
        <v>850931</v>
      </c>
    </row>
    <row r="1155" spans="1:9" s="96" customFormat="1" ht="14.1" customHeight="1" x14ac:dyDescent="0.2">
      <c r="A1155" s="78">
        <v>5463</v>
      </c>
      <c r="B1155" s="122" t="s">
        <v>650</v>
      </c>
      <c r="C1155" s="118">
        <v>3111</v>
      </c>
      <c r="D1155" s="114">
        <v>430264</v>
      </c>
      <c r="E1155" s="32">
        <v>0</v>
      </c>
      <c r="F1155" s="32">
        <v>145429</v>
      </c>
      <c r="G1155" s="32">
        <v>8605</v>
      </c>
      <c r="H1155" s="32">
        <v>6067</v>
      </c>
      <c r="I1155" s="59">
        <v>590365</v>
      </c>
    </row>
    <row r="1156" spans="1:9" s="96" customFormat="1" ht="14.1" customHeight="1" x14ac:dyDescent="0.2">
      <c r="A1156" s="147">
        <v>5463</v>
      </c>
      <c r="B1156" s="173" t="s">
        <v>650</v>
      </c>
      <c r="C1156" s="147">
        <v>3141</v>
      </c>
      <c r="D1156" s="114">
        <v>80967</v>
      </c>
      <c r="E1156" s="32">
        <v>0</v>
      </c>
      <c r="F1156" s="32">
        <v>27366</v>
      </c>
      <c r="G1156" s="32">
        <v>1619</v>
      </c>
      <c r="H1156" s="32">
        <v>512</v>
      </c>
      <c r="I1156" s="59">
        <v>110464</v>
      </c>
    </row>
    <row r="1157" spans="1:9" s="96" customFormat="1" ht="14.1" customHeight="1" x14ac:dyDescent="0.2">
      <c r="A1157" s="75">
        <v>5463</v>
      </c>
      <c r="B1157" s="175" t="s">
        <v>651</v>
      </c>
      <c r="C1157" s="75"/>
      <c r="D1157" s="193">
        <v>511231</v>
      </c>
      <c r="E1157" s="76">
        <v>0</v>
      </c>
      <c r="F1157" s="76">
        <v>172795</v>
      </c>
      <c r="G1157" s="76">
        <v>10224</v>
      </c>
      <c r="H1157" s="76">
        <v>6579</v>
      </c>
      <c r="I1157" s="77">
        <v>700829</v>
      </c>
    </row>
    <row r="1158" spans="1:9" s="96" customFormat="1" ht="14.1" customHeight="1" x14ac:dyDescent="0.2">
      <c r="A1158" s="147">
        <v>5461</v>
      </c>
      <c r="B1158" s="173" t="s">
        <v>652</v>
      </c>
      <c r="C1158" s="147">
        <v>3111</v>
      </c>
      <c r="D1158" s="114">
        <v>384414</v>
      </c>
      <c r="E1158" s="32">
        <v>0</v>
      </c>
      <c r="F1158" s="32">
        <v>129932</v>
      </c>
      <c r="G1158" s="32">
        <v>7688</v>
      </c>
      <c r="H1158" s="32">
        <v>5250</v>
      </c>
      <c r="I1158" s="59">
        <v>527284</v>
      </c>
    </row>
    <row r="1159" spans="1:9" s="96" customFormat="1" ht="14.1" customHeight="1" x14ac:dyDescent="0.2">
      <c r="A1159" s="147">
        <v>5461</v>
      </c>
      <c r="B1159" s="122" t="s">
        <v>652</v>
      </c>
      <c r="C1159" s="118">
        <v>3141</v>
      </c>
      <c r="D1159" s="114">
        <v>72394</v>
      </c>
      <c r="E1159" s="32">
        <v>0</v>
      </c>
      <c r="F1159" s="32">
        <v>24469</v>
      </c>
      <c r="G1159" s="32">
        <v>1447</v>
      </c>
      <c r="H1159" s="32">
        <v>435</v>
      </c>
      <c r="I1159" s="59">
        <v>98745</v>
      </c>
    </row>
    <row r="1160" spans="1:9" s="96" customFormat="1" ht="14.1" customHeight="1" x14ac:dyDescent="0.2">
      <c r="A1160" s="75">
        <v>5461</v>
      </c>
      <c r="B1160" s="176" t="s">
        <v>653</v>
      </c>
      <c r="C1160" s="79"/>
      <c r="D1160" s="190">
        <v>456808</v>
      </c>
      <c r="E1160" s="71">
        <v>0</v>
      </c>
      <c r="F1160" s="71">
        <v>154401</v>
      </c>
      <c r="G1160" s="71">
        <v>9135</v>
      </c>
      <c r="H1160" s="71">
        <v>5685</v>
      </c>
      <c r="I1160" s="72">
        <v>626029</v>
      </c>
    </row>
    <row r="1161" spans="1:9" s="96" customFormat="1" ht="14.1" customHeight="1" x14ac:dyDescent="0.2">
      <c r="A1161" s="147">
        <v>5466</v>
      </c>
      <c r="B1161" s="173" t="s">
        <v>654</v>
      </c>
      <c r="C1161" s="147">
        <v>3111</v>
      </c>
      <c r="D1161" s="114">
        <v>1002676</v>
      </c>
      <c r="E1161" s="32">
        <v>-1667</v>
      </c>
      <c r="F1161" s="32">
        <v>338341</v>
      </c>
      <c r="G1161" s="32">
        <v>20053</v>
      </c>
      <c r="H1161" s="32">
        <v>13067</v>
      </c>
      <c r="I1161" s="59">
        <v>1372470</v>
      </c>
    </row>
    <row r="1162" spans="1:9" s="96" customFormat="1" ht="14.1" customHeight="1" x14ac:dyDescent="0.2">
      <c r="A1162" s="147">
        <v>5466</v>
      </c>
      <c r="B1162" s="173" t="s">
        <v>654</v>
      </c>
      <c r="C1162" s="147">
        <v>3141</v>
      </c>
      <c r="D1162" s="114">
        <v>125909</v>
      </c>
      <c r="E1162" s="32">
        <v>0</v>
      </c>
      <c r="F1162" s="32">
        <v>42557</v>
      </c>
      <c r="G1162" s="32">
        <v>2518</v>
      </c>
      <c r="H1162" s="32">
        <v>976</v>
      </c>
      <c r="I1162" s="59">
        <v>171960</v>
      </c>
    </row>
    <row r="1163" spans="1:9" s="96" customFormat="1" ht="14.1" customHeight="1" x14ac:dyDescent="0.2">
      <c r="A1163" s="75">
        <v>5466</v>
      </c>
      <c r="B1163" s="175" t="s">
        <v>655</v>
      </c>
      <c r="C1163" s="75"/>
      <c r="D1163" s="190">
        <v>1128585</v>
      </c>
      <c r="E1163" s="71">
        <v>-1667</v>
      </c>
      <c r="F1163" s="71">
        <v>380898</v>
      </c>
      <c r="G1163" s="71">
        <v>22571</v>
      </c>
      <c r="H1163" s="71">
        <v>14043</v>
      </c>
      <c r="I1163" s="72">
        <v>1544430</v>
      </c>
    </row>
    <row r="1164" spans="1:9" s="96" customFormat="1" ht="14.1" customHeight="1" x14ac:dyDescent="0.2">
      <c r="A1164" s="37">
        <v>5702</v>
      </c>
      <c r="B1164" s="177" t="s">
        <v>656</v>
      </c>
      <c r="C1164" s="149">
        <v>3233</v>
      </c>
      <c r="D1164" s="114">
        <v>442840</v>
      </c>
      <c r="E1164" s="32">
        <v>0</v>
      </c>
      <c r="F1164" s="32">
        <v>149680</v>
      </c>
      <c r="G1164" s="32">
        <v>8856</v>
      </c>
      <c r="H1164" s="32">
        <v>5989</v>
      </c>
      <c r="I1164" s="59">
        <v>607365</v>
      </c>
    </row>
    <row r="1165" spans="1:9" s="96" customFormat="1" ht="14.1" customHeight="1" x14ac:dyDescent="0.2">
      <c r="A1165" s="79">
        <v>5702</v>
      </c>
      <c r="B1165" s="176" t="s">
        <v>657</v>
      </c>
      <c r="C1165" s="79"/>
      <c r="D1165" s="193">
        <v>442840</v>
      </c>
      <c r="E1165" s="76">
        <v>0</v>
      </c>
      <c r="F1165" s="76">
        <v>149680</v>
      </c>
      <c r="G1165" s="76">
        <v>8856</v>
      </c>
      <c r="H1165" s="76">
        <v>5989</v>
      </c>
      <c r="I1165" s="77">
        <v>607365</v>
      </c>
    </row>
    <row r="1166" spans="1:9" s="96" customFormat="1" ht="14.1" customHeight="1" x14ac:dyDescent="0.2">
      <c r="A1166" s="148">
        <v>5458</v>
      </c>
      <c r="B1166" s="174" t="s">
        <v>658</v>
      </c>
      <c r="C1166" s="148">
        <v>3113</v>
      </c>
      <c r="D1166" s="114">
        <v>4327233</v>
      </c>
      <c r="E1166" s="32">
        <v>41667</v>
      </c>
      <c r="F1166" s="32">
        <v>1476688</v>
      </c>
      <c r="G1166" s="32">
        <v>86545</v>
      </c>
      <c r="H1166" s="32">
        <v>212350</v>
      </c>
      <c r="I1166" s="59">
        <v>6144483</v>
      </c>
    </row>
    <row r="1167" spans="1:9" s="96" customFormat="1" ht="14.1" customHeight="1" x14ac:dyDescent="0.2">
      <c r="A1167" s="147">
        <v>5458</v>
      </c>
      <c r="B1167" s="122" t="s">
        <v>658</v>
      </c>
      <c r="C1167" s="118">
        <v>3141</v>
      </c>
      <c r="D1167" s="114">
        <v>402773</v>
      </c>
      <c r="E1167" s="32">
        <v>0</v>
      </c>
      <c r="F1167" s="32">
        <v>136137</v>
      </c>
      <c r="G1167" s="32">
        <v>8055</v>
      </c>
      <c r="H1167" s="32">
        <v>5665</v>
      </c>
      <c r="I1167" s="59">
        <v>552630</v>
      </c>
    </row>
    <row r="1168" spans="1:9" s="96" customFormat="1" ht="14.1" customHeight="1" x14ac:dyDescent="0.2">
      <c r="A1168" s="148">
        <v>5458</v>
      </c>
      <c r="B1168" s="174" t="s">
        <v>658</v>
      </c>
      <c r="C1168" s="148">
        <v>3143</v>
      </c>
      <c r="D1168" s="114">
        <v>368597</v>
      </c>
      <c r="E1168" s="32">
        <v>0</v>
      </c>
      <c r="F1168" s="32">
        <v>124586</v>
      </c>
      <c r="G1168" s="32">
        <v>7372</v>
      </c>
      <c r="H1168" s="32">
        <v>700</v>
      </c>
      <c r="I1168" s="59">
        <v>501255</v>
      </c>
    </row>
    <row r="1169" spans="1:9" s="96" customFormat="1" ht="14.1" customHeight="1" x14ac:dyDescent="0.2">
      <c r="A1169" s="75">
        <v>5458</v>
      </c>
      <c r="B1169" s="175" t="s">
        <v>659</v>
      </c>
      <c r="C1169" s="75"/>
      <c r="D1169" s="193">
        <v>5098603</v>
      </c>
      <c r="E1169" s="76">
        <v>41667</v>
      </c>
      <c r="F1169" s="76">
        <v>1737411</v>
      </c>
      <c r="G1169" s="76">
        <v>101972</v>
      </c>
      <c r="H1169" s="76">
        <v>218715</v>
      </c>
      <c r="I1169" s="77">
        <v>7198368</v>
      </c>
    </row>
    <row r="1170" spans="1:9" s="96" customFormat="1" ht="14.1" customHeight="1" x14ac:dyDescent="0.2">
      <c r="A1170" s="148">
        <v>5456</v>
      </c>
      <c r="B1170" s="174" t="s">
        <v>660</v>
      </c>
      <c r="C1170" s="148">
        <v>3113</v>
      </c>
      <c r="D1170" s="114">
        <v>5234959</v>
      </c>
      <c r="E1170" s="32">
        <v>62541</v>
      </c>
      <c r="F1170" s="32">
        <v>1790555</v>
      </c>
      <c r="G1170" s="32">
        <v>104699</v>
      </c>
      <c r="H1170" s="32">
        <v>232533</v>
      </c>
      <c r="I1170" s="59">
        <v>7425287</v>
      </c>
    </row>
    <row r="1171" spans="1:9" s="96" customFormat="1" ht="14.1" customHeight="1" x14ac:dyDescent="0.2">
      <c r="A1171" s="147">
        <v>5456</v>
      </c>
      <c r="B1171" s="173" t="s">
        <v>660</v>
      </c>
      <c r="C1171" s="147">
        <v>3141</v>
      </c>
      <c r="D1171" s="114">
        <v>548259</v>
      </c>
      <c r="E1171" s="32">
        <v>13333</v>
      </c>
      <c r="F1171" s="32">
        <v>189818</v>
      </c>
      <c r="G1171" s="32">
        <v>10965</v>
      </c>
      <c r="H1171" s="32">
        <v>8049</v>
      </c>
      <c r="I1171" s="59">
        <v>770424</v>
      </c>
    </row>
    <row r="1172" spans="1:9" s="96" customFormat="1" ht="14.1" customHeight="1" x14ac:dyDescent="0.2">
      <c r="A1172" s="148">
        <v>5456</v>
      </c>
      <c r="B1172" s="174" t="s">
        <v>660</v>
      </c>
      <c r="C1172" s="148">
        <v>3143</v>
      </c>
      <c r="D1172" s="114">
        <v>355800</v>
      </c>
      <c r="E1172" s="32">
        <v>1667</v>
      </c>
      <c r="F1172" s="32">
        <v>120823</v>
      </c>
      <c r="G1172" s="32">
        <v>7116</v>
      </c>
      <c r="H1172" s="32">
        <v>745</v>
      </c>
      <c r="I1172" s="59">
        <v>486151</v>
      </c>
    </row>
    <row r="1173" spans="1:9" s="96" customFormat="1" ht="14.1" customHeight="1" x14ac:dyDescent="0.2">
      <c r="A1173" s="75">
        <v>5456</v>
      </c>
      <c r="B1173" s="175" t="s">
        <v>661</v>
      </c>
      <c r="C1173" s="75"/>
      <c r="D1173" s="190">
        <v>6139018</v>
      </c>
      <c r="E1173" s="71">
        <v>77541</v>
      </c>
      <c r="F1173" s="71">
        <v>2101196</v>
      </c>
      <c r="G1173" s="71">
        <v>122780</v>
      </c>
      <c r="H1173" s="71">
        <v>241327</v>
      </c>
      <c r="I1173" s="72">
        <v>8681862</v>
      </c>
    </row>
    <row r="1174" spans="1:9" s="96" customFormat="1" ht="14.1" customHeight="1" x14ac:dyDescent="0.2">
      <c r="A1174" s="147">
        <v>5481</v>
      </c>
      <c r="B1174" s="122" t="s">
        <v>662</v>
      </c>
      <c r="C1174" s="118">
        <v>3117</v>
      </c>
      <c r="D1174" s="114">
        <v>701916</v>
      </c>
      <c r="E1174" s="32">
        <v>20783</v>
      </c>
      <c r="F1174" s="32">
        <v>244272</v>
      </c>
      <c r="G1174" s="32">
        <v>14038</v>
      </c>
      <c r="H1174" s="32">
        <v>41000</v>
      </c>
      <c r="I1174" s="59">
        <v>1022009</v>
      </c>
    </row>
    <row r="1175" spans="1:9" s="96" customFormat="1" ht="14.1" customHeight="1" x14ac:dyDescent="0.2">
      <c r="A1175" s="148">
        <v>5481</v>
      </c>
      <c r="B1175" s="174" t="s">
        <v>662</v>
      </c>
      <c r="C1175" s="148">
        <v>3143</v>
      </c>
      <c r="D1175" s="114">
        <v>125349</v>
      </c>
      <c r="E1175" s="32">
        <v>0</v>
      </c>
      <c r="F1175" s="32">
        <v>42368</v>
      </c>
      <c r="G1175" s="32">
        <v>2507</v>
      </c>
      <c r="H1175" s="32">
        <v>280</v>
      </c>
      <c r="I1175" s="59">
        <v>170504</v>
      </c>
    </row>
    <row r="1176" spans="1:9" s="96" customFormat="1" ht="14.1" customHeight="1" x14ac:dyDescent="0.2">
      <c r="A1176" s="75">
        <v>5481</v>
      </c>
      <c r="B1176" s="175" t="s">
        <v>663</v>
      </c>
      <c r="C1176" s="75"/>
      <c r="D1176" s="190">
        <v>827265</v>
      </c>
      <c r="E1176" s="71">
        <v>20783</v>
      </c>
      <c r="F1176" s="71">
        <v>286640</v>
      </c>
      <c r="G1176" s="71">
        <v>16545</v>
      </c>
      <c r="H1176" s="71">
        <v>41280</v>
      </c>
      <c r="I1176" s="72">
        <v>1192513</v>
      </c>
    </row>
    <row r="1177" spans="1:9" s="96" customFormat="1" ht="14.1" customHeight="1" x14ac:dyDescent="0.2">
      <c r="A1177" s="148">
        <v>5492</v>
      </c>
      <c r="B1177" s="122" t="s">
        <v>664</v>
      </c>
      <c r="C1177" s="118">
        <v>3114</v>
      </c>
      <c r="D1177" s="114">
        <v>1303010</v>
      </c>
      <c r="E1177" s="32">
        <v>58333</v>
      </c>
      <c r="F1177" s="32">
        <v>460134</v>
      </c>
      <c r="G1177" s="32">
        <v>26060</v>
      </c>
      <c r="H1177" s="32">
        <v>26950</v>
      </c>
      <c r="I1177" s="59">
        <v>1874487</v>
      </c>
    </row>
    <row r="1178" spans="1:9" s="96" customFormat="1" ht="14.1" customHeight="1" x14ac:dyDescent="0.2">
      <c r="A1178" s="150">
        <v>5492</v>
      </c>
      <c r="B1178" s="178" t="s">
        <v>664</v>
      </c>
      <c r="C1178" s="150">
        <v>3143</v>
      </c>
      <c r="D1178" s="114">
        <v>63948</v>
      </c>
      <c r="E1178" s="32">
        <v>0</v>
      </c>
      <c r="F1178" s="32">
        <v>21615</v>
      </c>
      <c r="G1178" s="32">
        <v>1279</v>
      </c>
      <c r="H1178" s="32">
        <v>75</v>
      </c>
      <c r="I1178" s="59">
        <v>86917</v>
      </c>
    </row>
    <row r="1179" spans="1:9" s="96" customFormat="1" ht="14.1" customHeight="1" x14ac:dyDescent="0.2">
      <c r="A1179" s="80">
        <v>5492</v>
      </c>
      <c r="B1179" s="179" t="s">
        <v>665</v>
      </c>
      <c r="C1179" s="80"/>
      <c r="D1179" s="190">
        <v>1366958</v>
      </c>
      <c r="E1179" s="71">
        <v>58333</v>
      </c>
      <c r="F1179" s="71">
        <v>481749</v>
      </c>
      <c r="G1179" s="71">
        <v>27339</v>
      </c>
      <c r="H1179" s="71">
        <v>27025</v>
      </c>
      <c r="I1179" s="72">
        <v>1961404</v>
      </c>
    </row>
    <row r="1180" spans="1:9" s="96" customFormat="1" ht="14.1" customHeight="1" x14ac:dyDescent="0.2">
      <c r="A1180" s="148">
        <v>5457</v>
      </c>
      <c r="B1180" s="122" t="s">
        <v>666</v>
      </c>
      <c r="C1180" s="118">
        <v>3113</v>
      </c>
      <c r="D1180" s="114">
        <v>4588182</v>
      </c>
      <c r="E1180" s="32">
        <v>-46667</v>
      </c>
      <c r="F1180" s="32">
        <v>1527145</v>
      </c>
      <c r="G1180" s="32">
        <v>91764</v>
      </c>
      <c r="H1180" s="32">
        <v>206000</v>
      </c>
      <c r="I1180" s="59">
        <v>6366424</v>
      </c>
    </row>
    <row r="1181" spans="1:9" s="96" customFormat="1" ht="14.1" customHeight="1" x14ac:dyDescent="0.2">
      <c r="A1181" s="147">
        <v>5457</v>
      </c>
      <c r="B1181" s="173" t="s">
        <v>666</v>
      </c>
      <c r="C1181" s="147">
        <v>3141</v>
      </c>
      <c r="D1181" s="114">
        <v>139568</v>
      </c>
      <c r="E1181" s="32">
        <v>0</v>
      </c>
      <c r="F1181" s="32">
        <v>47174</v>
      </c>
      <c r="G1181" s="32">
        <v>2791</v>
      </c>
      <c r="H1181" s="32">
        <v>3103</v>
      </c>
      <c r="I1181" s="59">
        <v>192636</v>
      </c>
    </row>
    <row r="1182" spans="1:9" s="96" customFormat="1" ht="14.1" customHeight="1" x14ac:dyDescent="0.2">
      <c r="A1182" s="148">
        <v>5457</v>
      </c>
      <c r="B1182" s="180" t="s">
        <v>666</v>
      </c>
      <c r="C1182" s="148">
        <v>3143</v>
      </c>
      <c r="D1182" s="114">
        <v>456482</v>
      </c>
      <c r="E1182" s="32">
        <v>0</v>
      </c>
      <c r="F1182" s="32">
        <v>154291</v>
      </c>
      <c r="G1182" s="32">
        <v>9130</v>
      </c>
      <c r="H1182" s="32">
        <v>1320</v>
      </c>
      <c r="I1182" s="59">
        <v>621223</v>
      </c>
    </row>
    <row r="1183" spans="1:9" s="96" customFormat="1" ht="14.1" customHeight="1" x14ac:dyDescent="0.2">
      <c r="A1183" s="75">
        <v>5457</v>
      </c>
      <c r="B1183" s="175" t="s">
        <v>667</v>
      </c>
      <c r="C1183" s="75"/>
      <c r="D1183" s="193">
        <v>5184232</v>
      </c>
      <c r="E1183" s="76">
        <v>-46667</v>
      </c>
      <c r="F1183" s="76">
        <v>1728610</v>
      </c>
      <c r="G1183" s="76">
        <v>103685</v>
      </c>
      <c r="H1183" s="76">
        <v>210423</v>
      </c>
      <c r="I1183" s="77">
        <v>7180283</v>
      </c>
    </row>
    <row r="1184" spans="1:9" s="96" customFormat="1" ht="14.1" customHeight="1" x14ac:dyDescent="0.2">
      <c r="A1184" s="147">
        <v>5459</v>
      </c>
      <c r="B1184" s="173" t="s">
        <v>668</v>
      </c>
      <c r="C1184" s="147">
        <v>3231</v>
      </c>
      <c r="D1184" s="114">
        <v>2451326</v>
      </c>
      <c r="E1184" s="32">
        <v>0</v>
      </c>
      <c r="F1184" s="32">
        <v>828548</v>
      </c>
      <c r="G1184" s="32">
        <v>49026</v>
      </c>
      <c r="H1184" s="32">
        <v>11215</v>
      </c>
      <c r="I1184" s="59">
        <v>3340115</v>
      </c>
    </row>
    <row r="1185" spans="1:9" s="96" customFormat="1" ht="14.1" customHeight="1" x14ac:dyDescent="0.2">
      <c r="A1185" s="75">
        <v>5459</v>
      </c>
      <c r="B1185" s="175" t="s">
        <v>669</v>
      </c>
      <c r="C1185" s="75"/>
      <c r="D1185" s="190">
        <v>2451326</v>
      </c>
      <c r="E1185" s="71">
        <v>0</v>
      </c>
      <c r="F1185" s="71">
        <v>828548</v>
      </c>
      <c r="G1185" s="71">
        <v>49026</v>
      </c>
      <c r="H1185" s="71">
        <v>11215</v>
      </c>
      <c r="I1185" s="72">
        <v>3340115</v>
      </c>
    </row>
    <row r="1186" spans="1:9" s="96" customFormat="1" ht="14.1" customHeight="1" x14ac:dyDescent="0.2">
      <c r="A1186" s="147">
        <v>5482</v>
      </c>
      <c r="B1186" s="173" t="s">
        <v>670</v>
      </c>
      <c r="C1186" s="147">
        <v>3111</v>
      </c>
      <c r="D1186" s="114">
        <v>184121</v>
      </c>
      <c r="E1186" s="32">
        <v>0</v>
      </c>
      <c r="F1186" s="32">
        <v>62232</v>
      </c>
      <c r="G1186" s="32">
        <v>3682</v>
      </c>
      <c r="H1186" s="32">
        <v>3267</v>
      </c>
      <c r="I1186" s="59">
        <v>253302</v>
      </c>
    </row>
    <row r="1187" spans="1:9" s="96" customFormat="1" ht="14.1" customHeight="1" x14ac:dyDescent="0.2">
      <c r="A1187" s="148">
        <v>5482</v>
      </c>
      <c r="B1187" s="173" t="s">
        <v>670</v>
      </c>
      <c r="C1187" s="147">
        <v>3117</v>
      </c>
      <c r="D1187" s="114">
        <v>436640</v>
      </c>
      <c r="E1187" s="32">
        <v>0</v>
      </c>
      <c r="F1187" s="32">
        <v>147585</v>
      </c>
      <c r="G1187" s="32">
        <v>8733</v>
      </c>
      <c r="H1187" s="32">
        <v>19500</v>
      </c>
      <c r="I1187" s="59">
        <v>612458</v>
      </c>
    </row>
    <row r="1188" spans="1:9" s="96" customFormat="1" ht="14.1" customHeight="1" x14ac:dyDescent="0.2">
      <c r="A1188" s="147">
        <v>5482</v>
      </c>
      <c r="B1188" s="122" t="s">
        <v>670</v>
      </c>
      <c r="C1188" s="118">
        <v>3141</v>
      </c>
      <c r="D1188" s="114">
        <v>101310</v>
      </c>
      <c r="E1188" s="32">
        <v>0</v>
      </c>
      <c r="F1188" s="32">
        <v>34243</v>
      </c>
      <c r="G1188" s="32">
        <v>2026</v>
      </c>
      <c r="H1188" s="32">
        <v>648</v>
      </c>
      <c r="I1188" s="59">
        <v>138227</v>
      </c>
    </row>
    <row r="1189" spans="1:9" s="96" customFormat="1" ht="14.1" customHeight="1" x14ac:dyDescent="0.2">
      <c r="A1189" s="148">
        <v>5482</v>
      </c>
      <c r="B1189" s="122" t="s">
        <v>670</v>
      </c>
      <c r="C1189" s="118">
        <v>3143</v>
      </c>
      <c r="D1189" s="114">
        <v>64647</v>
      </c>
      <c r="E1189" s="32">
        <v>0</v>
      </c>
      <c r="F1189" s="32">
        <v>21851</v>
      </c>
      <c r="G1189" s="32">
        <v>1293</v>
      </c>
      <c r="H1189" s="32">
        <v>150</v>
      </c>
      <c r="I1189" s="59">
        <v>87941</v>
      </c>
    </row>
    <row r="1190" spans="1:9" s="96" customFormat="1" ht="14.1" customHeight="1" x14ac:dyDescent="0.2">
      <c r="A1190" s="75">
        <v>5482</v>
      </c>
      <c r="B1190" s="176" t="s">
        <v>671</v>
      </c>
      <c r="C1190" s="79"/>
      <c r="D1190" s="190">
        <v>786718</v>
      </c>
      <c r="E1190" s="71">
        <v>0</v>
      </c>
      <c r="F1190" s="71">
        <v>265911</v>
      </c>
      <c r="G1190" s="71">
        <v>15734</v>
      </c>
      <c r="H1190" s="71">
        <v>23565</v>
      </c>
      <c r="I1190" s="72">
        <v>1091928</v>
      </c>
    </row>
    <row r="1191" spans="1:9" s="96" customFormat="1" ht="14.1" customHeight="1" x14ac:dyDescent="0.2">
      <c r="A1191" s="147">
        <v>3421</v>
      </c>
      <c r="B1191" s="173" t="s">
        <v>672</v>
      </c>
      <c r="C1191" s="147">
        <v>3111</v>
      </c>
      <c r="D1191" s="114">
        <v>558161</v>
      </c>
      <c r="E1191" s="32">
        <v>3333</v>
      </c>
      <c r="F1191" s="32">
        <v>189785</v>
      </c>
      <c r="G1191" s="32">
        <v>11163</v>
      </c>
      <c r="H1191" s="32">
        <v>7817</v>
      </c>
      <c r="I1191" s="59">
        <v>770259</v>
      </c>
    </row>
    <row r="1192" spans="1:9" s="96" customFormat="1" ht="14.1" customHeight="1" x14ac:dyDescent="0.2">
      <c r="A1192" s="148">
        <v>3421</v>
      </c>
      <c r="B1192" s="173" t="s">
        <v>672</v>
      </c>
      <c r="C1192" s="147">
        <v>3141</v>
      </c>
      <c r="D1192" s="114">
        <v>94827</v>
      </c>
      <c r="E1192" s="32">
        <v>0</v>
      </c>
      <c r="F1192" s="32">
        <v>32052</v>
      </c>
      <c r="G1192" s="32">
        <v>1896</v>
      </c>
      <c r="H1192" s="32">
        <v>648</v>
      </c>
      <c r="I1192" s="59">
        <v>129423</v>
      </c>
    </row>
    <row r="1193" spans="1:9" s="96" customFormat="1" ht="14.1" customHeight="1" x14ac:dyDescent="0.2">
      <c r="A1193" s="75">
        <v>3421</v>
      </c>
      <c r="B1193" s="175" t="s">
        <v>673</v>
      </c>
      <c r="C1193" s="75"/>
      <c r="D1193" s="190">
        <v>652988</v>
      </c>
      <c r="E1193" s="71">
        <v>3333</v>
      </c>
      <c r="F1193" s="71">
        <v>221837</v>
      </c>
      <c r="G1193" s="71">
        <v>13059</v>
      </c>
      <c r="H1193" s="71">
        <v>8465</v>
      </c>
      <c r="I1193" s="72">
        <v>899682</v>
      </c>
    </row>
    <row r="1194" spans="1:9" s="96" customFormat="1" ht="14.1" customHeight="1" x14ac:dyDescent="0.2">
      <c r="A1194" s="148">
        <v>3420</v>
      </c>
      <c r="B1194" s="174" t="s">
        <v>674</v>
      </c>
      <c r="C1194" s="148">
        <v>3113</v>
      </c>
      <c r="D1194" s="114">
        <v>1656896</v>
      </c>
      <c r="E1194" s="32">
        <v>8000</v>
      </c>
      <c r="F1194" s="32">
        <v>562734</v>
      </c>
      <c r="G1194" s="32">
        <v>33137</v>
      </c>
      <c r="H1194" s="32">
        <v>73800</v>
      </c>
      <c r="I1194" s="59">
        <v>2334567</v>
      </c>
    </row>
    <row r="1195" spans="1:9" s="96" customFormat="1" ht="14.1" customHeight="1" x14ac:dyDescent="0.2">
      <c r="A1195" s="147">
        <v>3420</v>
      </c>
      <c r="B1195" s="122" t="s">
        <v>674</v>
      </c>
      <c r="C1195" s="118">
        <v>3141</v>
      </c>
      <c r="D1195" s="114">
        <v>161329</v>
      </c>
      <c r="E1195" s="32">
        <v>0</v>
      </c>
      <c r="F1195" s="32">
        <v>54529</v>
      </c>
      <c r="G1195" s="32">
        <v>3227</v>
      </c>
      <c r="H1195" s="32">
        <v>1798</v>
      </c>
      <c r="I1195" s="59">
        <v>220883</v>
      </c>
    </row>
    <row r="1196" spans="1:9" s="96" customFormat="1" ht="14.1" customHeight="1" x14ac:dyDescent="0.2">
      <c r="A1196" s="150">
        <v>3420</v>
      </c>
      <c r="B1196" s="178" t="s">
        <v>674</v>
      </c>
      <c r="C1196" s="150">
        <v>3143</v>
      </c>
      <c r="D1196" s="114">
        <v>112563</v>
      </c>
      <c r="E1196" s="32">
        <v>0</v>
      </c>
      <c r="F1196" s="32">
        <v>38047</v>
      </c>
      <c r="G1196" s="32">
        <v>2251</v>
      </c>
      <c r="H1196" s="32">
        <v>250</v>
      </c>
      <c r="I1196" s="59">
        <v>153111</v>
      </c>
    </row>
    <row r="1197" spans="1:9" s="96" customFormat="1" ht="14.1" customHeight="1" x14ac:dyDescent="0.2">
      <c r="A1197" s="80">
        <v>3420</v>
      </c>
      <c r="B1197" s="179" t="s">
        <v>675</v>
      </c>
      <c r="C1197" s="80"/>
      <c r="D1197" s="190">
        <v>1930788</v>
      </c>
      <c r="E1197" s="71">
        <v>8000</v>
      </c>
      <c r="F1197" s="71">
        <v>655310</v>
      </c>
      <c r="G1197" s="71">
        <v>38615</v>
      </c>
      <c r="H1197" s="71">
        <v>75848</v>
      </c>
      <c r="I1197" s="72">
        <v>2708561</v>
      </c>
    </row>
    <row r="1198" spans="1:9" s="96" customFormat="1" ht="14.1" customHeight="1" x14ac:dyDescent="0.2">
      <c r="A1198" s="148">
        <v>5493</v>
      </c>
      <c r="B1198" s="174" t="s">
        <v>676</v>
      </c>
      <c r="C1198" s="148">
        <v>3111</v>
      </c>
      <c r="D1198" s="114">
        <v>220263</v>
      </c>
      <c r="E1198" s="32">
        <v>0</v>
      </c>
      <c r="F1198" s="32">
        <v>74449</v>
      </c>
      <c r="G1198" s="32">
        <v>4405</v>
      </c>
      <c r="H1198" s="32">
        <v>3033</v>
      </c>
      <c r="I1198" s="59">
        <v>302150</v>
      </c>
    </row>
    <row r="1199" spans="1:9" s="96" customFormat="1" ht="14.1" customHeight="1" x14ac:dyDescent="0.2">
      <c r="A1199" s="148">
        <v>5493</v>
      </c>
      <c r="B1199" s="174" t="s">
        <v>676</v>
      </c>
      <c r="C1199" s="148">
        <v>3141</v>
      </c>
      <c r="D1199" s="114">
        <v>12640</v>
      </c>
      <c r="E1199" s="32">
        <v>0</v>
      </c>
      <c r="F1199" s="32">
        <v>4272</v>
      </c>
      <c r="G1199" s="32">
        <v>252</v>
      </c>
      <c r="H1199" s="32">
        <v>165</v>
      </c>
      <c r="I1199" s="59">
        <v>17329</v>
      </c>
    </row>
    <row r="1200" spans="1:9" s="96" customFormat="1" ht="14.1" customHeight="1" x14ac:dyDescent="0.2">
      <c r="A1200" s="81">
        <v>5493</v>
      </c>
      <c r="B1200" s="175" t="s">
        <v>677</v>
      </c>
      <c r="C1200" s="75"/>
      <c r="D1200" s="190">
        <v>232903</v>
      </c>
      <c r="E1200" s="71">
        <v>0</v>
      </c>
      <c r="F1200" s="71">
        <v>78721</v>
      </c>
      <c r="G1200" s="71">
        <v>4657</v>
      </c>
      <c r="H1200" s="71">
        <v>3198</v>
      </c>
      <c r="I1200" s="72">
        <v>319479</v>
      </c>
    </row>
    <row r="1201" spans="1:9" s="96" customFormat="1" ht="14.1" customHeight="1" x14ac:dyDescent="0.2">
      <c r="A1201" s="148">
        <v>2463</v>
      </c>
      <c r="B1201" s="174" t="s">
        <v>678</v>
      </c>
      <c r="C1201" s="148">
        <v>3113</v>
      </c>
      <c r="D1201" s="114">
        <v>921328</v>
      </c>
      <c r="E1201" s="32">
        <v>1500</v>
      </c>
      <c r="F1201" s="32">
        <v>311916</v>
      </c>
      <c r="G1201" s="32">
        <v>18427</v>
      </c>
      <c r="H1201" s="32">
        <v>30067</v>
      </c>
      <c r="I1201" s="59">
        <v>1283238</v>
      </c>
    </row>
    <row r="1202" spans="1:9" s="96" customFormat="1" ht="14.1" customHeight="1" x14ac:dyDescent="0.2">
      <c r="A1202" s="148">
        <v>2463</v>
      </c>
      <c r="B1202" s="173" t="s">
        <v>678</v>
      </c>
      <c r="C1202" s="147">
        <v>3141</v>
      </c>
      <c r="D1202" s="114">
        <v>83376</v>
      </c>
      <c r="E1202" s="32">
        <v>0</v>
      </c>
      <c r="F1202" s="32">
        <v>28181</v>
      </c>
      <c r="G1202" s="32">
        <v>1667</v>
      </c>
      <c r="H1202" s="32">
        <v>764</v>
      </c>
      <c r="I1202" s="59">
        <v>113988</v>
      </c>
    </row>
    <row r="1203" spans="1:9" s="96" customFormat="1" ht="14.1" customHeight="1" x14ac:dyDescent="0.2">
      <c r="A1203" s="148">
        <v>2463</v>
      </c>
      <c r="B1203" s="174" t="s">
        <v>678</v>
      </c>
      <c r="C1203" s="148">
        <v>3143</v>
      </c>
      <c r="D1203" s="114">
        <v>72959</v>
      </c>
      <c r="E1203" s="32">
        <v>0</v>
      </c>
      <c r="F1203" s="32">
        <v>24660</v>
      </c>
      <c r="G1203" s="32">
        <v>1459</v>
      </c>
      <c r="H1203" s="32">
        <v>145</v>
      </c>
      <c r="I1203" s="59">
        <v>99223</v>
      </c>
    </row>
    <row r="1204" spans="1:9" s="96" customFormat="1" ht="14.1" customHeight="1" x14ac:dyDescent="0.2">
      <c r="A1204" s="75">
        <v>2463</v>
      </c>
      <c r="B1204" s="175" t="s">
        <v>679</v>
      </c>
      <c r="C1204" s="75"/>
      <c r="D1204" s="190">
        <v>1077663</v>
      </c>
      <c r="E1204" s="71">
        <v>1500</v>
      </c>
      <c r="F1204" s="71">
        <v>364757</v>
      </c>
      <c r="G1204" s="71">
        <v>21553</v>
      </c>
      <c r="H1204" s="71">
        <v>30976</v>
      </c>
      <c r="I1204" s="72">
        <v>1496449</v>
      </c>
    </row>
    <row r="1205" spans="1:9" s="96" customFormat="1" ht="14.1" customHeight="1" x14ac:dyDescent="0.2">
      <c r="A1205" s="147">
        <v>3427</v>
      </c>
      <c r="B1205" s="173" t="s">
        <v>680</v>
      </c>
      <c r="C1205" s="147">
        <v>3111</v>
      </c>
      <c r="D1205" s="114">
        <v>277515</v>
      </c>
      <c r="E1205" s="32">
        <v>0</v>
      </c>
      <c r="F1205" s="32">
        <v>93800</v>
      </c>
      <c r="G1205" s="32">
        <v>5550</v>
      </c>
      <c r="H1205" s="32">
        <v>5017</v>
      </c>
      <c r="I1205" s="59">
        <v>381882</v>
      </c>
    </row>
    <row r="1206" spans="1:9" s="96" customFormat="1" ht="14.1" customHeight="1" x14ac:dyDescent="0.2">
      <c r="A1206" s="148">
        <v>3427</v>
      </c>
      <c r="B1206" s="174" t="s">
        <v>680</v>
      </c>
      <c r="C1206" s="148">
        <v>3113</v>
      </c>
      <c r="D1206" s="114">
        <v>1630410</v>
      </c>
      <c r="E1206" s="32">
        <v>0</v>
      </c>
      <c r="F1206" s="32">
        <v>551078</v>
      </c>
      <c r="G1206" s="32">
        <v>32608</v>
      </c>
      <c r="H1206" s="32">
        <v>64800</v>
      </c>
      <c r="I1206" s="59">
        <v>2278896</v>
      </c>
    </row>
    <row r="1207" spans="1:9" s="96" customFormat="1" ht="14.1" customHeight="1" x14ac:dyDescent="0.2">
      <c r="A1207" s="148">
        <v>3427</v>
      </c>
      <c r="B1207" s="173" t="s">
        <v>680</v>
      </c>
      <c r="C1207" s="147">
        <v>3141</v>
      </c>
      <c r="D1207" s="114">
        <v>212811</v>
      </c>
      <c r="E1207" s="32">
        <v>0</v>
      </c>
      <c r="F1207" s="32">
        <v>71930</v>
      </c>
      <c r="G1207" s="32">
        <v>4256</v>
      </c>
      <c r="H1207" s="32">
        <v>2082</v>
      </c>
      <c r="I1207" s="59">
        <v>291079</v>
      </c>
    </row>
    <row r="1208" spans="1:9" s="96" customFormat="1" ht="14.1" customHeight="1" x14ac:dyDescent="0.2">
      <c r="A1208" s="148">
        <v>3427</v>
      </c>
      <c r="B1208" s="174" t="s">
        <v>680</v>
      </c>
      <c r="C1208" s="148">
        <v>3143</v>
      </c>
      <c r="D1208" s="114">
        <v>120148</v>
      </c>
      <c r="E1208" s="32">
        <v>0</v>
      </c>
      <c r="F1208" s="32">
        <v>40610</v>
      </c>
      <c r="G1208" s="32">
        <v>2403</v>
      </c>
      <c r="H1208" s="32">
        <v>220</v>
      </c>
      <c r="I1208" s="59">
        <v>163381</v>
      </c>
    </row>
    <row r="1209" spans="1:9" s="96" customFormat="1" ht="14.1" customHeight="1" x14ac:dyDescent="0.2">
      <c r="A1209" s="75">
        <v>3427</v>
      </c>
      <c r="B1209" s="175" t="s">
        <v>681</v>
      </c>
      <c r="C1209" s="75"/>
      <c r="D1209" s="190">
        <v>2240884</v>
      </c>
      <c r="E1209" s="71">
        <v>0</v>
      </c>
      <c r="F1209" s="71">
        <v>757418</v>
      </c>
      <c r="G1209" s="71">
        <v>44817</v>
      </c>
      <c r="H1209" s="71">
        <v>72119</v>
      </c>
      <c r="I1209" s="72">
        <v>3115238</v>
      </c>
    </row>
    <row r="1210" spans="1:9" s="96" customFormat="1" ht="14.1" customHeight="1" x14ac:dyDescent="0.2">
      <c r="A1210" s="147">
        <v>5484</v>
      </c>
      <c r="B1210" s="173" t="s">
        <v>682</v>
      </c>
      <c r="C1210" s="147">
        <v>3111</v>
      </c>
      <c r="D1210" s="114">
        <v>565855</v>
      </c>
      <c r="E1210" s="32">
        <v>0</v>
      </c>
      <c r="F1210" s="32">
        <v>191259</v>
      </c>
      <c r="G1210" s="32">
        <v>11317</v>
      </c>
      <c r="H1210" s="32">
        <v>7350</v>
      </c>
      <c r="I1210" s="59">
        <v>775781</v>
      </c>
    </row>
    <row r="1211" spans="1:9" s="96" customFormat="1" ht="14.1" customHeight="1" x14ac:dyDescent="0.2">
      <c r="A1211" s="147">
        <v>5484</v>
      </c>
      <c r="B1211" s="173" t="s">
        <v>682</v>
      </c>
      <c r="C1211" s="147">
        <v>3141</v>
      </c>
      <c r="D1211" s="114">
        <v>141957</v>
      </c>
      <c r="E1211" s="32">
        <v>0</v>
      </c>
      <c r="F1211" s="32">
        <v>47981</v>
      </c>
      <c r="G1211" s="32">
        <v>2839</v>
      </c>
      <c r="H1211" s="32">
        <v>1122</v>
      </c>
      <c r="I1211" s="59">
        <v>193899</v>
      </c>
    </row>
    <row r="1212" spans="1:9" s="96" customFormat="1" ht="14.1" customHeight="1" x14ac:dyDescent="0.2">
      <c r="A1212" s="75">
        <v>5484</v>
      </c>
      <c r="B1212" s="175" t="s">
        <v>683</v>
      </c>
      <c r="C1212" s="75"/>
      <c r="D1212" s="190">
        <v>707812</v>
      </c>
      <c r="E1212" s="71">
        <v>0</v>
      </c>
      <c r="F1212" s="71">
        <v>239240</v>
      </c>
      <c r="G1212" s="71">
        <v>14156</v>
      </c>
      <c r="H1212" s="71">
        <v>8472</v>
      </c>
      <c r="I1212" s="72">
        <v>969680</v>
      </c>
    </row>
    <row r="1213" spans="1:9" s="96" customFormat="1" ht="14.1" customHeight="1" x14ac:dyDescent="0.2">
      <c r="A1213" s="147">
        <v>5485</v>
      </c>
      <c r="B1213" s="122" t="s">
        <v>684</v>
      </c>
      <c r="C1213" s="118">
        <v>3117</v>
      </c>
      <c r="D1213" s="114">
        <v>696899</v>
      </c>
      <c r="E1213" s="32">
        <v>0</v>
      </c>
      <c r="F1213" s="32">
        <v>235552</v>
      </c>
      <c r="G1213" s="32">
        <v>13938</v>
      </c>
      <c r="H1213" s="32">
        <v>41500</v>
      </c>
      <c r="I1213" s="59">
        <v>987889</v>
      </c>
    </row>
    <row r="1214" spans="1:9" s="96" customFormat="1" ht="14.1" customHeight="1" x14ac:dyDescent="0.2">
      <c r="A1214" s="148">
        <v>5485</v>
      </c>
      <c r="B1214" s="173" t="s">
        <v>684</v>
      </c>
      <c r="C1214" s="147">
        <v>3141</v>
      </c>
      <c r="D1214" s="114">
        <v>33984</v>
      </c>
      <c r="E1214" s="32">
        <v>0</v>
      </c>
      <c r="F1214" s="32">
        <v>11487</v>
      </c>
      <c r="G1214" s="32">
        <v>680</v>
      </c>
      <c r="H1214" s="32">
        <v>513</v>
      </c>
      <c r="I1214" s="59">
        <v>46664</v>
      </c>
    </row>
    <row r="1215" spans="1:9" s="96" customFormat="1" ht="14.1" customHeight="1" x14ac:dyDescent="0.2">
      <c r="A1215" s="148">
        <v>5485</v>
      </c>
      <c r="B1215" s="122" t="s">
        <v>684</v>
      </c>
      <c r="C1215" s="118">
        <v>3143</v>
      </c>
      <c r="D1215" s="114">
        <v>79668</v>
      </c>
      <c r="E1215" s="32">
        <v>0</v>
      </c>
      <c r="F1215" s="32">
        <v>26927</v>
      </c>
      <c r="G1215" s="32">
        <v>1593</v>
      </c>
      <c r="H1215" s="32">
        <v>185</v>
      </c>
      <c r="I1215" s="59">
        <v>108373</v>
      </c>
    </row>
    <row r="1216" spans="1:9" s="96" customFormat="1" ht="14.1" customHeight="1" x14ac:dyDescent="0.2">
      <c r="A1216" s="75">
        <v>5485</v>
      </c>
      <c r="B1216" s="176" t="s">
        <v>685</v>
      </c>
      <c r="C1216" s="79"/>
      <c r="D1216" s="190">
        <v>810551</v>
      </c>
      <c r="E1216" s="71">
        <v>0</v>
      </c>
      <c r="F1216" s="71">
        <v>273966</v>
      </c>
      <c r="G1216" s="71">
        <v>16211</v>
      </c>
      <c r="H1216" s="71">
        <v>42198</v>
      </c>
      <c r="I1216" s="72">
        <v>1142926</v>
      </c>
    </row>
    <row r="1217" spans="1:9" s="96" customFormat="1" ht="14.1" customHeight="1" x14ac:dyDescent="0.2">
      <c r="A1217" s="147">
        <v>5434</v>
      </c>
      <c r="B1217" s="173" t="s">
        <v>686</v>
      </c>
      <c r="C1217" s="147">
        <v>3111</v>
      </c>
      <c r="D1217" s="114">
        <v>391085</v>
      </c>
      <c r="E1217" s="32">
        <v>0</v>
      </c>
      <c r="F1217" s="32">
        <v>132186</v>
      </c>
      <c r="G1217" s="32">
        <v>7822</v>
      </c>
      <c r="H1217" s="32">
        <v>4550</v>
      </c>
      <c r="I1217" s="59">
        <v>535643</v>
      </c>
    </row>
    <row r="1218" spans="1:9" s="96" customFormat="1" ht="14.1" customHeight="1" x14ac:dyDescent="0.2">
      <c r="A1218" s="147">
        <v>5434</v>
      </c>
      <c r="B1218" s="173" t="s">
        <v>686</v>
      </c>
      <c r="C1218" s="147">
        <v>3141</v>
      </c>
      <c r="D1218" s="114">
        <v>65515</v>
      </c>
      <c r="E1218" s="32">
        <v>0</v>
      </c>
      <c r="F1218" s="32">
        <v>22144</v>
      </c>
      <c r="G1218" s="32">
        <v>1310</v>
      </c>
      <c r="H1218" s="32">
        <v>377</v>
      </c>
      <c r="I1218" s="59">
        <v>89346</v>
      </c>
    </row>
    <row r="1219" spans="1:9" s="96" customFormat="1" ht="14.1" customHeight="1" x14ac:dyDescent="0.2">
      <c r="A1219" s="75">
        <v>5434</v>
      </c>
      <c r="B1219" s="175" t="s">
        <v>687</v>
      </c>
      <c r="C1219" s="75"/>
      <c r="D1219" s="190">
        <v>456600</v>
      </c>
      <c r="E1219" s="71">
        <v>0</v>
      </c>
      <c r="F1219" s="71">
        <v>154330</v>
      </c>
      <c r="G1219" s="71">
        <v>9132</v>
      </c>
      <c r="H1219" s="71">
        <v>4927</v>
      </c>
      <c r="I1219" s="72">
        <v>624989</v>
      </c>
    </row>
    <row r="1220" spans="1:9" s="96" customFormat="1" ht="14.1" customHeight="1" x14ac:dyDescent="0.2">
      <c r="A1220" s="147">
        <v>5433</v>
      </c>
      <c r="B1220" s="173" t="s">
        <v>688</v>
      </c>
      <c r="C1220" s="147">
        <v>3117</v>
      </c>
      <c r="D1220" s="114">
        <v>433184</v>
      </c>
      <c r="E1220" s="32">
        <v>0</v>
      </c>
      <c r="F1220" s="32">
        <v>146416</v>
      </c>
      <c r="G1220" s="32">
        <v>8663</v>
      </c>
      <c r="H1220" s="32">
        <v>21000</v>
      </c>
      <c r="I1220" s="59">
        <v>609263</v>
      </c>
    </row>
    <row r="1221" spans="1:9" s="96" customFormat="1" ht="14.1" customHeight="1" x14ac:dyDescent="0.2">
      <c r="A1221" s="147">
        <v>5433</v>
      </c>
      <c r="B1221" s="173" t="s">
        <v>688</v>
      </c>
      <c r="C1221" s="147">
        <v>3141</v>
      </c>
      <c r="D1221" s="114">
        <v>52478</v>
      </c>
      <c r="E1221" s="32">
        <v>0</v>
      </c>
      <c r="F1221" s="32">
        <v>17737</v>
      </c>
      <c r="G1221" s="32">
        <v>1049</v>
      </c>
      <c r="H1221" s="32">
        <v>406</v>
      </c>
      <c r="I1221" s="59">
        <v>71670</v>
      </c>
    </row>
    <row r="1222" spans="1:9" s="96" customFormat="1" ht="14.1" customHeight="1" x14ac:dyDescent="0.2">
      <c r="A1222" s="148">
        <v>5433</v>
      </c>
      <c r="B1222" s="174" t="s">
        <v>688</v>
      </c>
      <c r="C1222" s="148">
        <v>3143</v>
      </c>
      <c r="D1222" s="114">
        <v>70494</v>
      </c>
      <c r="E1222" s="32">
        <v>0</v>
      </c>
      <c r="F1222" s="32">
        <v>23827</v>
      </c>
      <c r="G1222" s="32">
        <v>1409</v>
      </c>
      <c r="H1222" s="32">
        <v>150</v>
      </c>
      <c r="I1222" s="59">
        <v>95880</v>
      </c>
    </row>
    <row r="1223" spans="1:9" s="96" customFormat="1" ht="14.1" customHeight="1" x14ac:dyDescent="0.2">
      <c r="A1223" s="75">
        <v>5433</v>
      </c>
      <c r="B1223" s="175" t="s">
        <v>689</v>
      </c>
      <c r="C1223" s="75"/>
      <c r="D1223" s="190">
        <v>556156</v>
      </c>
      <c r="E1223" s="71">
        <v>0</v>
      </c>
      <c r="F1223" s="71">
        <v>187980</v>
      </c>
      <c r="G1223" s="71">
        <v>11121</v>
      </c>
      <c r="H1223" s="71">
        <v>21556</v>
      </c>
      <c r="I1223" s="72">
        <v>776813</v>
      </c>
    </row>
    <row r="1224" spans="1:9" s="96" customFormat="1" ht="14.1" customHeight="1" x14ac:dyDescent="0.2">
      <c r="A1224" s="147">
        <v>5486</v>
      </c>
      <c r="B1224" s="173" t="s">
        <v>690</v>
      </c>
      <c r="C1224" s="147">
        <v>3111</v>
      </c>
      <c r="D1224" s="114">
        <v>235907</v>
      </c>
      <c r="E1224" s="32">
        <v>0</v>
      </c>
      <c r="F1224" s="32">
        <v>79736</v>
      </c>
      <c r="G1224" s="32">
        <v>4718</v>
      </c>
      <c r="H1224" s="32">
        <v>2800</v>
      </c>
      <c r="I1224" s="59">
        <v>323161</v>
      </c>
    </row>
    <row r="1225" spans="1:9" s="96" customFormat="1" ht="14.1" customHeight="1" x14ac:dyDescent="0.2">
      <c r="A1225" s="148">
        <v>5486</v>
      </c>
      <c r="B1225" s="173" t="s">
        <v>690</v>
      </c>
      <c r="C1225" s="147">
        <v>3141</v>
      </c>
      <c r="D1225" s="114">
        <v>45837</v>
      </c>
      <c r="E1225" s="32">
        <v>0</v>
      </c>
      <c r="F1225" s="32">
        <v>15493</v>
      </c>
      <c r="G1225" s="32">
        <v>916</v>
      </c>
      <c r="H1225" s="32">
        <v>232</v>
      </c>
      <c r="I1225" s="59">
        <v>62478</v>
      </c>
    </row>
    <row r="1226" spans="1:9" s="96" customFormat="1" ht="14.1" customHeight="1" x14ac:dyDescent="0.2">
      <c r="A1226" s="75">
        <v>5486</v>
      </c>
      <c r="B1226" s="175" t="s">
        <v>691</v>
      </c>
      <c r="C1226" s="75"/>
      <c r="D1226" s="193">
        <v>281744</v>
      </c>
      <c r="E1226" s="76">
        <v>0</v>
      </c>
      <c r="F1226" s="76">
        <v>95229</v>
      </c>
      <c r="G1226" s="76">
        <v>5634</v>
      </c>
      <c r="H1226" s="76">
        <v>3032</v>
      </c>
      <c r="I1226" s="77">
        <v>385639</v>
      </c>
    </row>
    <row r="1227" spans="1:9" s="96" customFormat="1" ht="14.1" customHeight="1" x14ac:dyDescent="0.2">
      <c r="A1227" s="147">
        <v>2440</v>
      </c>
      <c r="B1227" s="173" t="s">
        <v>692</v>
      </c>
      <c r="C1227" s="147">
        <v>3111</v>
      </c>
      <c r="D1227" s="114">
        <v>250727</v>
      </c>
      <c r="E1227" s="32">
        <v>0</v>
      </c>
      <c r="F1227" s="32">
        <v>84745</v>
      </c>
      <c r="G1227" s="32">
        <v>5014</v>
      </c>
      <c r="H1227" s="32">
        <v>3267</v>
      </c>
      <c r="I1227" s="59">
        <v>343753</v>
      </c>
    </row>
    <row r="1228" spans="1:9" s="96" customFormat="1" ht="14.1" customHeight="1" x14ac:dyDescent="0.2">
      <c r="A1228" s="147">
        <v>2440</v>
      </c>
      <c r="B1228" s="173" t="s">
        <v>692</v>
      </c>
      <c r="C1228" s="147">
        <v>3141</v>
      </c>
      <c r="D1228" s="114">
        <v>51515</v>
      </c>
      <c r="E1228" s="32">
        <v>0</v>
      </c>
      <c r="F1228" s="32">
        <v>17412</v>
      </c>
      <c r="G1228" s="32">
        <v>1030</v>
      </c>
      <c r="H1228" s="32">
        <v>271</v>
      </c>
      <c r="I1228" s="59">
        <v>70228</v>
      </c>
    </row>
    <row r="1229" spans="1:9" s="96" customFormat="1" ht="14.1" customHeight="1" x14ac:dyDescent="0.2">
      <c r="A1229" s="75">
        <v>2440</v>
      </c>
      <c r="B1229" s="175" t="s">
        <v>693</v>
      </c>
      <c r="C1229" s="75"/>
      <c r="D1229" s="193">
        <v>302242</v>
      </c>
      <c r="E1229" s="76">
        <v>0</v>
      </c>
      <c r="F1229" s="76">
        <v>102157</v>
      </c>
      <c r="G1229" s="76">
        <v>6044</v>
      </c>
      <c r="H1229" s="76">
        <v>3538</v>
      </c>
      <c r="I1229" s="77">
        <v>413981</v>
      </c>
    </row>
    <row r="1230" spans="1:9" s="96" customFormat="1" ht="14.1" customHeight="1" x14ac:dyDescent="0.2">
      <c r="A1230" s="147">
        <v>2303</v>
      </c>
      <c r="B1230" s="173" t="s">
        <v>694</v>
      </c>
      <c r="C1230" s="147">
        <v>3111</v>
      </c>
      <c r="D1230" s="114">
        <v>346558</v>
      </c>
      <c r="E1230" s="32">
        <v>1667</v>
      </c>
      <c r="F1230" s="32">
        <v>117700</v>
      </c>
      <c r="G1230" s="32">
        <v>6931</v>
      </c>
      <c r="H1230" s="32">
        <v>4667</v>
      </c>
      <c r="I1230" s="59">
        <v>477523</v>
      </c>
    </row>
    <row r="1231" spans="1:9" s="96" customFormat="1" ht="14.1" customHeight="1" x14ac:dyDescent="0.2">
      <c r="A1231" s="148">
        <v>2303</v>
      </c>
      <c r="B1231" s="173" t="s">
        <v>694</v>
      </c>
      <c r="C1231" s="147">
        <v>3117</v>
      </c>
      <c r="D1231" s="114">
        <v>495404</v>
      </c>
      <c r="E1231" s="32">
        <v>0</v>
      </c>
      <c r="F1231" s="32">
        <v>167446</v>
      </c>
      <c r="G1231" s="32">
        <v>9908</v>
      </c>
      <c r="H1231" s="32">
        <v>21000</v>
      </c>
      <c r="I1231" s="59">
        <v>693758</v>
      </c>
    </row>
    <row r="1232" spans="1:9" s="96" customFormat="1" ht="14.1" customHeight="1" x14ac:dyDescent="0.2">
      <c r="A1232" s="151">
        <v>2303</v>
      </c>
      <c r="B1232" s="181" t="s">
        <v>694</v>
      </c>
      <c r="C1232" s="151">
        <v>3141</v>
      </c>
      <c r="D1232" s="114">
        <v>110942</v>
      </c>
      <c r="E1232" s="32">
        <v>10000</v>
      </c>
      <c r="F1232" s="32">
        <v>40878</v>
      </c>
      <c r="G1232" s="32">
        <v>2218</v>
      </c>
      <c r="H1232" s="32">
        <v>812</v>
      </c>
      <c r="I1232" s="59">
        <v>164850</v>
      </c>
    </row>
    <row r="1233" spans="1:9" s="96" customFormat="1" ht="14.1" customHeight="1" x14ac:dyDescent="0.2">
      <c r="A1233" s="148">
        <v>2303</v>
      </c>
      <c r="B1233" s="174" t="s">
        <v>694</v>
      </c>
      <c r="C1233" s="148">
        <v>3143</v>
      </c>
      <c r="D1233" s="114">
        <v>73626</v>
      </c>
      <c r="E1233" s="32">
        <v>0</v>
      </c>
      <c r="F1233" s="32">
        <v>24886</v>
      </c>
      <c r="G1233" s="32">
        <v>1473</v>
      </c>
      <c r="H1233" s="32">
        <v>125</v>
      </c>
      <c r="I1233" s="59">
        <v>100110</v>
      </c>
    </row>
    <row r="1234" spans="1:9" s="96" customFormat="1" ht="14.1" customHeight="1" x14ac:dyDescent="0.2">
      <c r="A1234" s="75">
        <v>2303</v>
      </c>
      <c r="B1234" s="175" t="s">
        <v>695</v>
      </c>
      <c r="C1234" s="75"/>
      <c r="D1234" s="193">
        <v>1026530</v>
      </c>
      <c r="E1234" s="76">
        <v>11667</v>
      </c>
      <c r="F1234" s="76">
        <v>350910</v>
      </c>
      <c r="G1234" s="76">
        <v>20530</v>
      </c>
      <c r="H1234" s="76">
        <v>26604</v>
      </c>
      <c r="I1234" s="77">
        <v>1436241</v>
      </c>
    </row>
    <row r="1235" spans="1:9" s="96" customFormat="1" ht="14.1" customHeight="1" x14ac:dyDescent="0.2">
      <c r="A1235" s="147">
        <v>5437</v>
      </c>
      <c r="B1235" s="173" t="s">
        <v>696</v>
      </c>
      <c r="C1235" s="147">
        <v>3111</v>
      </c>
      <c r="D1235" s="114">
        <v>557521</v>
      </c>
      <c r="E1235" s="32">
        <v>0</v>
      </c>
      <c r="F1235" s="32">
        <v>188442</v>
      </c>
      <c r="G1235" s="32">
        <v>11150</v>
      </c>
      <c r="H1235" s="32">
        <v>7000</v>
      </c>
      <c r="I1235" s="59">
        <v>764113</v>
      </c>
    </row>
    <row r="1236" spans="1:9" s="96" customFormat="1" ht="14.1" customHeight="1" x14ac:dyDescent="0.2">
      <c r="A1236" s="147">
        <v>5437</v>
      </c>
      <c r="B1236" s="173" t="s">
        <v>696</v>
      </c>
      <c r="C1236" s="147">
        <v>3141</v>
      </c>
      <c r="D1236" s="114">
        <v>144918</v>
      </c>
      <c r="E1236" s="32">
        <v>0</v>
      </c>
      <c r="F1236" s="32">
        <v>48982</v>
      </c>
      <c r="G1236" s="32">
        <v>2898</v>
      </c>
      <c r="H1236" s="32">
        <v>1034</v>
      </c>
      <c r="I1236" s="59">
        <v>197832</v>
      </c>
    </row>
    <row r="1237" spans="1:9" s="96" customFormat="1" ht="14.1" customHeight="1" x14ac:dyDescent="0.2">
      <c r="A1237" s="75">
        <v>5437</v>
      </c>
      <c r="B1237" s="175" t="s">
        <v>697</v>
      </c>
      <c r="C1237" s="75"/>
      <c r="D1237" s="193">
        <v>702439</v>
      </c>
      <c r="E1237" s="76">
        <v>0</v>
      </c>
      <c r="F1237" s="76">
        <v>237424</v>
      </c>
      <c r="G1237" s="76">
        <v>14048</v>
      </c>
      <c r="H1237" s="76">
        <v>8034</v>
      </c>
      <c r="I1237" s="77">
        <v>961945</v>
      </c>
    </row>
    <row r="1238" spans="1:9" s="96" customFormat="1" ht="14.1" customHeight="1" x14ac:dyDescent="0.2">
      <c r="A1238" s="147">
        <v>5438</v>
      </c>
      <c r="B1238" s="122" t="s">
        <v>698</v>
      </c>
      <c r="C1238" s="118">
        <v>3117</v>
      </c>
      <c r="D1238" s="114">
        <v>505061</v>
      </c>
      <c r="E1238" s="32">
        <v>0</v>
      </c>
      <c r="F1238" s="32">
        <v>170711</v>
      </c>
      <c r="G1238" s="32">
        <v>10101</v>
      </c>
      <c r="H1238" s="32">
        <v>26000</v>
      </c>
      <c r="I1238" s="59">
        <v>711873</v>
      </c>
    </row>
    <row r="1239" spans="1:9" s="96" customFormat="1" ht="14.1" customHeight="1" x14ac:dyDescent="0.2">
      <c r="A1239" s="148">
        <v>5438</v>
      </c>
      <c r="B1239" s="174" t="s">
        <v>698</v>
      </c>
      <c r="C1239" s="148">
        <v>3143</v>
      </c>
      <c r="D1239" s="114">
        <v>77702</v>
      </c>
      <c r="E1239" s="32">
        <v>0</v>
      </c>
      <c r="F1239" s="32">
        <v>26263</v>
      </c>
      <c r="G1239" s="32">
        <v>1554</v>
      </c>
      <c r="H1239" s="32">
        <v>135</v>
      </c>
      <c r="I1239" s="59">
        <v>105654</v>
      </c>
    </row>
    <row r="1240" spans="1:9" s="96" customFormat="1" ht="14.1" customHeight="1" x14ac:dyDescent="0.2">
      <c r="A1240" s="75">
        <v>5438</v>
      </c>
      <c r="B1240" s="175" t="s">
        <v>699</v>
      </c>
      <c r="C1240" s="75"/>
      <c r="D1240" s="193">
        <v>582763</v>
      </c>
      <c r="E1240" s="76">
        <v>0</v>
      </c>
      <c r="F1240" s="76">
        <v>196974</v>
      </c>
      <c r="G1240" s="76">
        <v>11655</v>
      </c>
      <c r="H1240" s="76">
        <v>26135</v>
      </c>
      <c r="I1240" s="77">
        <v>817527</v>
      </c>
    </row>
    <row r="1241" spans="1:9" s="96" customFormat="1" ht="14.1" customHeight="1" x14ac:dyDescent="0.2">
      <c r="A1241" s="147">
        <v>2441</v>
      </c>
      <c r="B1241" s="173" t="s">
        <v>700</v>
      </c>
      <c r="C1241" s="147">
        <v>3111</v>
      </c>
      <c r="D1241" s="114">
        <v>404597</v>
      </c>
      <c r="E1241" s="32">
        <v>0</v>
      </c>
      <c r="F1241" s="32">
        <v>136753</v>
      </c>
      <c r="G1241" s="32">
        <v>8092</v>
      </c>
      <c r="H1241" s="32">
        <v>5600</v>
      </c>
      <c r="I1241" s="59">
        <v>555042</v>
      </c>
    </row>
    <row r="1242" spans="1:9" s="96" customFormat="1" ht="14.1" customHeight="1" x14ac:dyDescent="0.2">
      <c r="A1242" s="151">
        <v>2441</v>
      </c>
      <c r="B1242" s="181" t="s">
        <v>700</v>
      </c>
      <c r="C1242" s="151">
        <v>3141</v>
      </c>
      <c r="D1242" s="114">
        <v>75680</v>
      </c>
      <c r="E1242" s="32">
        <v>0</v>
      </c>
      <c r="F1242" s="32">
        <v>25579</v>
      </c>
      <c r="G1242" s="32">
        <v>1514</v>
      </c>
      <c r="H1242" s="32">
        <v>464</v>
      </c>
      <c r="I1242" s="59">
        <v>103237</v>
      </c>
    </row>
    <row r="1243" spans="1:9" s="96" customFormat="1" ht="14.1" customHeight="1" x14ac:dyDescent="0.2">
      <c r="A1243" s="80">
        <v>2441</v>
      </c>
      <c r="B1243" s="179" t="s">
        <v>701</v>
      </c>
      <c r="C1243" s="80"/>
      <c r="D1243" s="193">
        <v>480277</v>
      </c>
      <c r="E1243" s="76">
        <v>0</v>
      </c>
      <c r="F1243" s="76">
        <v>162332</v>
      </c>
      <c r="G1243" s="76">
        <v>9606</v>
      </c>
      <c r="H1243" s="76">
        <v>6064</v>
      </c>
      <c r="I1243" s="77">
        <v>658279</v>
      </c>
    </row>
    <row r="1244" spans="1:9" s="96" customFormat="1" ht="14.1" customHeight="1" x14ac:dyDescent="0.2">
      <c r="A1244" s="152">
        <v>2496</v>
      </c>
      <c r="B1244" s="173" t="s">
        <v>702</v>
      </c>
      <c r="C1244" s="147">
        <v>3117</v>
      </c>
      <c r="D1244" s="114">
        <v>681423</v>
      </c>
      <c r="E1244" s="32">
        <v>833</v>
      </c>
      <c r="F1244" s="32">
        <v>230602</v>
      </c>
      <c r="G1244" s="32">
        <v>13628</v>
      </c>
      <c r="H1244" s="32">
        <v>32000</v>
      </c>
      <c r="I1244" s="59">
        <v>958486</v>
      </c>
    </row>
    <row r="1245" spans="1:9" s="96" customFormat="1" ht="14.1" customHeight="1" x14ac:dyDescent="0.2">
      <c r="A1245" s="147">
        <v>2496</v>
      </c>
      <c r="B1245" s="173" t="s">
        <v>702</v>
      </c>
      <c r="C1245" s="147">
        <v>3141</v>
      </c>
      <c r="D1245" s="114">
        <v>71255</v>
      </c>
      <c r="E1245" s="32">
        <v>0</v>
      </c>
      <c r="F1245" s="32">
        <v>24084</v>
      </c>
      <c r="G1245" s="32">
        <v>1425</v>
      </c>
      <c r="H1245" s="32">
        <v>619</v>
      </c>
      <c r="I1245" s="59">
        <v>97383</v>
      </c>
    </row>
    <row r="1246" spans="1:9" s="96" customFormat="1" ht="14.1" customHeight="1" x14ac:dyDescent="0.2">
      <c r="A1246" s="148">
        <v>2496</v>
      </c>
      <c r="B1246" s="122" t="s">
        <v>702</v>
      </c>
      <c r="C1246" s="118">
        <v>3143</v>
      </c>
      <c r="D1246" s="114">
        <v>125807</v>
      </c>
      <c r="E1246" s="32">
        <v>0</v>
      </c>
      <c r="F1246" s="32">
        <v>42522</v>
      </c>
      <c r="G1246" s="32">
        <v>2516</v>
      </c>
      <c r="H1246" s="32">
        <v>230</v>
      </c>
      <c r="I1246" s="59">
        <v>171075</v>
      </c>
    </row>
    <row r="1247" spans="1:9" s="96" customFormat="1" ht="14.1" customHeight="1" x14ac:dyDescent="0.2">
      <c r="A1247" s="75">
        <v>2496</v>
      </c>
      <c r="B1247" s="176" t="s">
        <v>703</v>
      </c>
      <c r="C1247" s="79"/>
      <c r="D1247" s="193">
        <v>878485</v>
      </c>
      <c r="E1247" s="76">
        <v>833</v>
      </c>
      <c r="F1247" s="76">
        <v>297208</v>
      </c>
      <c r="G1247" s="76">
        <v>17569</v>
      </c>
      <c r="H1247" s="76">
        <v>32849</v>
      </c>
      <c r="I1247" s="77">
        <v>1226944</v>
      </c>
    </row>
    <row r="1248" spans="1:9" s="96" customFormat="1" ht="14.1" customHeight="1" x14ac:dyDescent="0.2">
      <c r="A1248" s="147">
        <v>5440</v>
      </c>
      <c r="B1248" s="173" t="s">
        <v>704</v>
      </c>
      <c r="C1248" s="147">
        <v>3111</v>
      </c>
      <c r="D1248" s="114">
        <v>410410</v>
      </c>
      <c r="E1248" s="32">
        <v>0</v>
      </c>
      <c r="F1248" s="32">
        <v>138719</v>
      </c>
      <c r="G1248" s="32">
        <v>8208</v>
      </c>
      <c r="H1248" s="32">
        <v>5600</v>
      </c>
      <c r="I1248" s="59">
        <v>562937</v>
      </c>
    </row>
    <row r="1249" spans="1:9" s="96" customFormat="1" ht="14.1" customHeight="1" x14ac:dyDescent="0.2">
      <c r="A1249" s="147">
        <v>5440</v>
      </c>
      <c r="B1249" s="173" t="s">
        <v>704</v>
      </c>
      <c r="C1249" s="147">
        <v>3141</v>
      </c>
      <c r="D1249" s="114">
        <v>30272</v>
      </c>
      <c r="E1249" s="32">
        <v>0</v>
      </c>
      <c r="F1249" s="32">
        <v>10232</v>
      </c>
      <c r="G1249" s="32">
        <v>605</v>
      </c>
      <c r="H1249" s="32">
        <v>304</v>
      </c>
      <c r="I1249" s="59">
        <v>41413</v>
      </c>
    </row>
    <row r="1250" spans="1:9" s="96" customFormat="1" ht="14.1" customHeight="1" x14ac:dyDescent="0.2">
      <c r="A1250" s="75">
        <v>5440</v>
      </c>
      <c r="B1250" s="175" t="s">
        <v>705</v>
      </c>
      <c r="C1250" s="75"/>
      <c r="D1250" s="193">
        <v>440682</v>
      </c>
      <c r="E1250" s="76">
        <v>0</v>
      </c>
      <c r="F1250" s="76">
        <v>148951</v>
      </c>
      <c r="G1250" s="76">
        <v>8813</v>
      </c>
      <c r="H1250" s="76">
        <v>5904</v>
      </c>
      <c r="I1250" s="77">
        <v>604350</v>
      </c>
    </row>
    <row r="1251" spans="1:9" s="96" customFormat="1" ht="14.1" customHeight="1" x14ac:dyDescent="0.2">
      <c r="A1251" s="148">
        <v>5441</v>
      </c>
      <c r="B1251" s="122" t="s">
        <v>706</v>
      </c>
      <c r="C1251" s="118">
        <v>3113</v>
      </c>
      <c r="D1251" s="114">
        <v>1564948</v>
      </c>
      <c r="E1251" s="32">
        <v>3500</v>
      </c>
      <c r="F1251" s="32">
        <v>530135</v>
      </c>
      <c r="G1251" s="32">
        <v>31299</v>
      </c>
      <c r="H1251" s="32">
        <v>59133</v>
      </c>
      <c r="I1251" s="59">
        <v>2189015</v>
      </c>
    </row>
    <row r="1252" spans="1:9" s="96" customFormat="1" ht="14.1" customHeight="1" x14ac:dyDescent="0.2">
      <c r="A1252" s="148">
        <v>5441</v>
      </c>
      <c r="B1252" s="173" t="s">
        <v>706</v>
      </c>
      <c r="C1252" s="147">
        <v>3141</v>
      </c>
      <c r="D1252" s="114">
        <v>151626</v>
      </c>
      <c r="E1252" s="32">
        <v>25833</v>
      </c>
      <c r="F1252" s="32">
        <v>59981</v>
      </c>
      <c r="G1252" s="32">
        <v>3032</v>
      </c>
      <c r="H1252" s="32">
        <v>1696</v>
      </c>
      <c r="I1252" s="59">
        <v>242168</v>
      </c>
    </row>
    <row r="1253" spans="1:9" s="96" customFormat="1" ht="14.1" customHeight="1" x14ac:dyDescent="0.2">
      <c r="A1253" s="148">
        <v>5441</v>
      </c>
      <c r="B1253" s="174" t="s">
        <v>706</v>
      </c>
      <c r="C1253" s="148">
        <v>3143</v>
      </c>
      <c r="D1253" s="114">
        <v>130649</v>
      </c>
      <c r="E1253" s="32">
        <v>-500</v>
      </c>
      <c r="F1253" s="32">
        <v>43990</v>
      </c>
      <c r="G1253" s="32">
        <v>2613</v>
      </c>
      <c r="H1253" s="32">
        <v>250</v>
      </c>
      <c r="I1253" s="59">
        <v>177002</v>
      </c>
    </row>
    <row r="1254" spans="1:9" s="96" customFormat="1" ht="14.1" customHeight="1" x14ac:dyDescent="0.2">
      <c r="A1254" s="75">
        <v>5441</v>
      </c>
      <c r="B1254" s="175" t="s">
        <v>707</v>
      </c>
      <c r="C1254" s="75"/>
      <c r="D1254" s="193">
        <v>1847223</v>
      </c>
      <c r="E1254" s="76">
        <v>28833</v>
      </c>
      <c r="F1254" s="76">
        <v>634106</v>
      </c>
      <c r="G1254" s="76">
        <v>36944</v>
      </c>
      <c r="H1254" s="76">
        <v>61079</v>
      </c>
      <c r="I1254" s="77">
        <v>2608185</v>
      </c>
    </row>
    <row r="1255" spans="1:9" s="96" customFormat="1" ht="14.1" customHeight="1" x14ac:dyDescent="0.2">
      <c r="A1255" s="147">
        <v>2306</v>
      </c>
      <c r="B1255" s="173" t="s">
        <v>708</v>
      </c>
      <c r="C1255" s="147">
        <v>3111</v>
      </c>
      <c r="D1255" s="114">
        <v>267006</v>
      </c>
      <c r="E1255" s="32">
        <v>0</v>
      </c>
      <c r="F1255" s="32">
        <v>90248</v>
      </c>
      <c r="G1255" s="32">
        <v>5340</v>
      </c>
      <c r="H1255" s="32">
        <v>4667</v>
      </c>
      <c r="I1255" s="59">
        <v>367261</v>
      </c>
    </row>
    <row r="1256" spans="1:9" s="96" customFormat="1" ht="14.1" customHeight="1" x14ac:dyDescent="0.2">
      <c r="A1256" s="147">
        <v>2306</v>
      </c>
      <c r="B1256" s="173" t="s">
        <v>708</v>
      </c>
      <c r="C1256" s="147">
        <v>3117</v>
      </c>
      <c r="D1256" s="114">
        <v>380212</v>
      </c>
      <c r="E1256" s="32">
        <v>0</v>
      </c>
      <c r="F1256" s="32">
        <v>128511</v>
      </c>
      <c r="G1256" s="32">
        <v>7604</v>
      </c>
      <c r="H1256" s="32">
        <v>15000</v>
      </c>
      <c r="I1256" s="59">
        <v>531327</v>
      </c>
    </row>
    <row r="1257" spans="1:9" s="96" customFormat="1" ht="14.1" customHeight="1" x14ac:dyDescent="0.2">
      <c r="A1257" s="148">
        <v>2306</v>
      </c>
      <c r="B1257" s="173" t="s">
        <v>708</v>
      </c>
      <c r="C1257" s="147">
        <v>3141</v>
      </c>
      <c r="D1257" s="114">
        <v>107773</v>
      </c>
      <c r="E1257" s="32">
        <v>0</v>
      </c>
      <c r="F1257" s="32">
        <v>36427</v>
      </c>
      <c r="G1257" s="32">
        <v>2155</v>
      </c>
      <c r="H1257" s="32">
        <v>677</v>
      </c>
      <c r="I1257" s="59">
        <v>147032</v>
      </c>
    </row>
    <row r="1258" spans="1:9" s="96" customFormat="1" ht="14.1" customHeight="1" x14ac:dyDescent="0.2">
      <c r="A1258" s="148">
        <v>2306</v>
      </c>
      <c r="B1258" s="174" t="s">
        <v>708</v>
      </c>
      <c r="C1258" s="148">
        <v>3143</v>
      </c>
      <c r="D1258" s="114">
        <v>60065</v>
      </c>
      <c r="E1258" s="32">
        <v>0</v>
      </c>
      <c r="F1258" s="32">
        <v>20302</v>
      </c>
      <c r="G1258" s="32">
        <v>1201</v>
      </c>
      <c r="H1258" s="32">
        <v>75</v>
      </c>
      <c r="I1258" s="59">
        <v>81643</v>
      </c>
    </row>
    <row r="1259" spans="1:9" s="96" customFormat="1" ht="14.1" customHeight="1" x14ac:dyDescent="0.2">
      <c r="A1259" s="75">
        <v>2306</v>
      </c>
      <c r="B1259" s="175" t="s">
        <v>709</v>
      </c>
      <c r="C1259" s="75"/>
      <c r="D1259" s="190">
        <v>815056</v>
      </c>
      <c r="E1259" s="71">
        <v>0</v>
      </c>
      <c r="F1259" s="71">
        <v>275488</v>
      </c>
      <c r="G1259" s="71">
        <v>16300</v>
      </c>
      <c r="H1259" s="71">
        <v>20419</v>
      </c>
      <c r="I1259" s="72">
        <v>1127263</v>
      </c>
    </row>
    <row r="1260" spans="1:9" s="96" customFormat="1" ht="14.1" customHeight="1" x14ac:dyDescent="0.2">
      <c r="A1260" s="147">
        <v>2447</v>
      </c>
      <c r="B1260" s="122" t="s">
        <v>710</v>
      </c>
      <c r="C1260" s="118">
        <v>3117</v>
      </c>
      <c r="D1260" s="114">
        <v>432937</v>
      </c>
      <c r="E1260" s="32">
        <v>2000</v>
      </c>
      <c r="F1260" s="32">
        <v>147008</v>
      </c>
      <c r="G1260" s="32">
        <v>8659</v>
      </c>
      <c r="H1260" s="32">
        <v>23500</v>
      </c>
      <c r="I1260" s="59">
        <v>614104</v>
      </c>
    </row>
    <row r="1261" spans="1:9" s="96" customFormat="1" ht="14.1" customHeight="1" x14ac:dyDescent="0.2">
      <c r="A1261" s="147">
        <v>2447</v>
      </c>
      <c r="B1261" s="122" t="s">
        <v>710</v>
      </c>
      <c r="C1261" s="118">
        <v>3141</v>
      </c>
      <c r="D1261" s="114">
        <v>22051</v>
      </c>
      <c r="E1261" s="32">
        <v>0</v>
      </c>
      <c r="F1261" s="32">
        <v>7453</v>
      </c>
      <c r="G1261" s="32">
        <v>441</v>
      </c>
      <c r="H1261" s="32">
        <v>285</v>
      </c>
      <c r="I1261" s="59">
        <v>30230</v>
      </c>
    </row>
    <row r="1262" spans="1:9" s="96" customFormat="1" ht="14.1" customHeight="1" x14ac:dyDescent="0.2">
      <c r="A1262" s="148">
        <v>2447</v>
      </c>
      <c r="B1262" s="174" t="s">
        <v>710</v>
      </c>
      <c r="C1262" s="148">
        <v>3143</v>
      </c>
      <c r="D1262" s="114">
        <v>82922</v>
      </c>
      <c r="E1262" s="32">
        <v>0</v>
      </c>
      <c r="F1262" s="32">
        <v>28028</v>
      </c>
      <c r="G1262" s="32">
        <v>1658</v>
      </c>
      <c r="H1262" s="32">
        <v>150</v>
      </c>
      <c r="I1262" s="59">
        <v>112758</v>
      </c>
    </row>
    <row r="1263" spans="1:9" s="96" customFormat="1" ht="14.1" customHeight="1" x14ac:dyDescent="0.2">
      <c r="A1263" s="75">
        <v>2447</v>
      </c>
      <c r="B1263" s="175" t="s">
        <v>711</v>
      </c>
      <c r="C1263" s="75"/>
      <c r="D1263" s="190">
        <v>537910</v>
      </c>
      <c r="E1263" s="71">
        <v>2000</v>
      </c>
      <c r="F1263" s="71">
        <v>182489</v>
      </c>
      <c r="G1263" s="71">
        <v>10758</v>
      </c>
      <c r="H1263" s="71">
        <v>23935</v>
      </c>
      <c r="I1263" s="72">
        <v>757092</v>
      </c>
    </row>
    <row r="1264" spans="1:9" s="96" customFormat="1" ht="14.1" customHeight="1" x14ac:dyDescent="0.2">
      <c r="A1264" s="147">
        <v>5455</v>
      </c>
      <c r="B1264" s="173" t="s">
        <v>712</v>
      </c>
      <c r="C1264" s="147">
        <v>3111</v>
      </c>
      <c r="D1264" s="114">
        <v>321290</v>
      </c>
      <c r="E1264" s="32">
        <v>0</v>
      </c>
      <c r="F1264" s="32">
        <v>108596</v>
      </c>
      <c r="G1264" s="32">
        <v>6425</v>
      </c>
      <c r="H1264" s="32">
        <v>4200</v>
      </c>
      <c r="I1264" s="59">
        <v>440511</v>
      </c>
    </row>
    <row r="1265" spans="1:9" s="96" customFormat="1" ht="14.1" customHeight="1" x14ac:dyDescent="0.2">
      <c r="A1265" s="147">
        <v>5455</v>
      </c>
      <c r="B1265" s="173" t="s">
        <v>712</v>
      </c>
      <c r="C1265" s="147">
        <v>3117</v>
      </c>
      <c r="D1265" s="114">
        <v>351114</v>
      </c>
      <c r="E1265" s="32">
        <v>0</v>
      </c>
      <c r="F1265" s="32">
        <v>118677</v>
      </c>
      <c r="G1265" s="32">
        <v>7022</v>
      </c>
      <c r="H1265" s="32">
        <v>12000</v>
      </c>
      <c r="I1265" s="59">
        <v>488813</v>
      </c>
    </row>
    <row r="1266" spans="1:9" s="96" customFormat="1" ht="14.1" customHeight="1" x14ac:dyDescent="0.2">
      <c r="A1266" s="147">
        <v>5455</v>
      </c>
      <c r="B1266" s="173" t="s">
        <v>712</v>
      </c>
      <c r="C1266" s="147">
        <v>3141</v>
      </c>
      <c r="D1266" s="114">
        <v>94760</v>
      </c>
      <c r="E1266" s="32">
        <v>0</v>
      </c>
      <c r="F1266" s="32">
        <v>32029</v>
      </c>
      <c r="G1266" s="32">
        <v>1895</v>
      </c>
      <c r="H1266" s="32">
        <v>580</v>
      </c>
      <c r="I1266" s="59">
        <v>129264</v>
      </c>
    </row>
    <row r="1267" spans="1:9" s="96" customFormat="1" ht="14.1" customHeight="1" x14ac:dyDescent="0.2">
      <c r="A1267" s="148">
        <v>5455</v>
      </c>
      <c r="B1267" s="122" t="s">
        <v>712</v>
      </c>
      <c r="C1267" s="118">
        <v>3143</v>
      </c>
      <c r="D1267" s="114">
        <v>58919</v>
      </c>
      <c r="E1267" s="32">
        <v>0</v>
      </c>
      <c r="F1267" s="32">
        <v>19914</v>
      </c>
      <c r="G1267" s="32">
        <v>1178</v>
      </c>
      <c r="H1267" s="32">
        <v>105</v>
      </c>
      <c r="I1267" s="59">
        <v>80116</v>
      </c>
    </row>
    <row r="1268" spans="1:9" s="96" customFormat="1" ht="14.1" customHeight="1" x14ac:dyDescent="0.2">
      <c r="A1268" s="75">
        <v>5455</v>
      </c>
      <c r="B1268" s="176" t="s">
        <v>713</v>
      </c>
      <c r="C1268" s="79"/>
      <c r="D1268" s="193">
        <v>826083</v>
      </c>
      <c r="E1268" s="76">
        <v>0</v>
      </c>
      <c r="F1268" s="76">
        <v>279216</v>
      </c>
      <c r="G1268" s="76">
        <v>16520</v>
      </c>
      <c r="H1268" s="76">
        <v>16885</v>
      </c>
      <c r="I1268" s="77">
        <v>1138704</v>
      </c>
    </row>
    <row r="1269" spans="1:9" s="96" customFormat="1" ht="14.1" customHeight="1" x14ac:dyDescent="0.2">
      <c r="A1269" s="147">
        <v>5470</v>
      </c>
      <c r="B1269" s="173" t="s">
        <v>714</v>
      </c>
      <c r="C1269" s="147">
        <v>3111</v>
      </c>
      <c r="D1269" s="114">
        <v>306035</v>
      </c>
      <c r="E1269" s="32">
        <v>0</v>
      </c>
      <c r="F1269" s="32">
        <v>103439</v>
      </c>
      <c r="G1269" s="32">
        <v>6120</v>
      </c>
      <c r="H1269" s="32">
        <v>2917</v>
      </c>
      <c r="I1269" s="59">
        <v>418511</v>
      </c>
    </row>
    <row r="1270" spans="1:9" s="96" customFormat="1" ht="14.1" customHeight="1" x14ac:dyDescent="0.2">
      <c r="A1270" s="151">
        <v>5470</v>
      </c>
      <c r="B1270" s="181" t="s">
        <v>714</v>
      </c>
      <c r="C1270" s="151">
        <v>3117</v>
      </c>
      <c r="D1270" s="114">
        <v>470190</v>
      </c>
      <c r="E1270" s="32">
        <v>0</v>
      </c>
      <c r="F1270" s="32">
        <v>158924</v>
      </c>
      <c r="G1270" s="32">
        <v>9403</v>
      </c>
      <c r="H1270" s="32">
        <v>18500</v>
      </c>
      <c r="I1270" s="59">
        <v>657017</v>
      </c>
    </row>
    <row r="1271" spans="1:9" s="96" customFormat="1" ht="14.1" customHeight="1" x14ac:dyDescent="0.2">
      <c r="A1271" s="148">
        <v>5470</v>
      </c>
      <c r="B1271" s="173" t="s">
        <v>714</v>
      </c>
      <c r="C1271" s="147">
        <v>3141</v>
      </c>
      <c r="D1271" s="114">
        <v>94367</v>
      </c>
      <c r="E1271" s="32">
        <v>0</v>
      </c>
      <c r="F1271" s="32">
        <v>31896</v>
      </c>
      <c r="G1271" s="32">
        <v>1887</v>
      </c>
      <c r="H1271" s="32">
        <v>698</v>
      </c>
      <c r="I1271" s="59">
        <v>128848</v>
      </c>
    </row>
    <row r="1272" spans="1:9" s="96" customFormat="1" ht="14.1" customHeight="1" x14ac:dyDescent="0.2">
      <c r="A1272" s="148">
        <v>5470</v>
      </c>
      <c r="B1272" s="174" t="s">
        <v>714</v>
      </c>
      <c r="C1272" s="148">
        <v>3143</v>
      </c>
      <c r="D1272" s="114">
        <v>63791</v>
      </c>
      <c r="E1272" s="32">
        <v>0</v>
      </c>
      <c r="F1272" s="32">
        <v>21561</v>
      </c>
      <c r="G1272" s="32">
        <v>1275</v>
      </c>
      <c r="H1272" s="32">
        <v>170</v>
      </c>
      <c r="I1272" s="59">
        <v>86797</v>
      </c>
    </row>
    <row r="1273" spans="1:9" s="96" customFormat="1" ht="14.1" customHeight="1" thickBot="1" x14ac:dyDescent="0.25">
      <c r="A1273" s="153">
        <v>5470</v>
      </c>
      <c r="B1273" s="182" t="s">
        <v>715</v>
      </c>
      <c r="C1273" s="153"/>
      <c r="D1273" s="191">
        <v>934383</v>
      </c>
      <c r="E1273" s="73">
        <v>0</v>
      </c>
      <c r="F1273" s="73">
        <v>315820</v>
      </c>
      <c r="G1273" s="73">
        <v>18685</v>
      </c>
      <c r="H1273" s="73">
        <v>22285</v>
      </c>
      <c r="I1273" s="74">
        <v>1291173</v>
      </c>
    </row>
    <row r="1274" spans="1:9" s="96" customFormat="1" ht="14.1" customHeight="1" thickBot="1" x14ac:dyDescent="0.25">
      <c r="A1274" s="154"/>
      <c r="B1274" s="155" t="s">
        <v>716</v>
      </c>
      <c r="C1274" s="154"/>
      <c r="D1274" s="192">
        <v>47935066</v>
      </c>
      <c r="E1274" s="87">
        <v>248131</v>
      </c>
      <c r="F1274" s="87">
        <v>16272281</v>
      </c>
      <c r="G1274" s="87">
        <v>958676</v>
      </c>
      <c r="H1274" s="87">
        <v>1385556</v>
      </c>
      <c r="I1274" s="88">
        <v>66799710</v>
      </c>
    </row>
    <row r="1275" spans="1:9" s="96" customFormat="1" ht="14.1" customHeight="1" x14ac:dyDescent="0.2"/>
    <row r="1276" spans="1:9" ht="14.1" customHeight="1" x14ac:dyDescent="0.2">
      <c r="A1276" s="92"/>
      <c r="B1276" s="95" t="s">
        <v>717</v>
      </c>
      <c r="C1276" s="92"/>
      <c r="D1276" s="93">
        <f>D1274+D1138+D1044+D934+D854+D650+D604+D541+D410+D327</f>
        <v>612098240</v>
      </c>
      <c r="E1276" s="93">
        <f t="shared" ref="E1276:I1276" si="201">E1274+E1138+E1044+E934+E854+E650+E604+E541+E410+E327</f>
        <v>3068330</v>
      </c>
      <c r="F1276" s="93">
        <f t="shared" si="201"/>
        <v>207870517</v>
      </c>
      <c r="G1276" s="93">
        <f t="shared" si="201"/>
        <v>12241736</v>
      </c>
      <c r="H1276" s="93">
        <f t="shared" si="201"/>
        <v>18392986</v>
      </c>
      <c r="I1276" s="93">
        <f t="shared" si="201"/>
        <v>853671809</v>
      </c>
    </row>
    <row r="1277" spans="1:9" ht="14.1" customHeight="1" x14ac:dyDescent="0.2">
      <c r="I1277" s="94">
        <f>SUM(D1276:H1276)</f>
        <v>853671809</v>
      </c>
    </row>
    <row r="1281" spans="4:9" ht="14.1" customHeight="1" x14ac:dyDescent="0.2">
      <c r="D1281" s="209"/>
      <c r="E1281" s="209"/>
      <c r="F1281" s="209"/>
      <c r="G1281" s="209"/>
      <c r="H1281" s="209"/>
      <c r="I1281" s="209"/>
    </row>
  </sheetData>
  <mergeCells count="1">
    <mergeCell ref="D3:I3"/>
  </mergeCells>
  <pageMargins left="0.39370078740157483" right="0.19685039370078741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září_říjen_2021</vt:lpstr>
      <vt:lpstr>září_říjen_2021!Názvy_tisku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Maryšková Andrea</cp:lastModifiedBy>
  <cp:lastPrinted>2020-09-10T08:48:52Z</cp:lastPrinted>
  <dcterms:created xsi:type="dcterms:W3CDTF">2009-03-06T07:28:09Z</dcterms:created>
  <dcterms:modified xsi:type="dcterms:W3CDTF">2021-12-15T12:59:25Z</dcterms:modified>
</cp:coreProperties>
</file>