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1/WEB/PŘEHLED DOTACÍ/dotace k 31.12.2021/"/>
    </mc:Choice>
  </mc:AlternateContent>
  <xr:revisionPtr revIDLastSave="6" documentId="8_{10B7083A-58D5-479A-B333-7E2D1B9971B3}" xr6:coauthVersionLast="47" xr6:coauthVersionMax="47" xr10:uidLastSave="{F5E121B2-44A3-4645-A3A4-5FC504E6072C}"/>
  <bookViews>
    <workbookView xWindow="-120" yWindow="-120" windowWidth="25440" windowHeight="15390" firstSheet="2" activeTab="3" xr2:uid="{00000000-000D-0000-FFFF-FFFF00000000}"/>
  </bookViews>
  <sheets>
    <sheet name="List2" sheetId="2" state="hidden" r:id="rId1"/>
    <sheet name="List3" sheetId="3" state="hidden" r:id="rId2"/>
    <sheet name="účelové dotace" sheetId="12" r:id="rId3"/>
    <sheet name="UZ33353" sheetId="11" r:id="rId4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K64" i="12" l="1"/>
  <c r="DG64" i="12"/>
  <c r="DF64" i="12"/>
  <c r="DC64" i="12"/>
  <c r="CH64" i="12"/>
  <c r="CG64" i="12"/>
  <c r="CF64" i="12"/>
  <c r="CE64" i="12"/>
  <c r="CD64" i="12"/>
  <c r="CB64" i="12"/>
  <c r="CA64" i="12"/>
  <c r="BZ64" i="12"/>
  <c r="BY64" i="12"/>
  <c r="BX64" i="12"/>
  <c r="BV64" i="12"/>
  <c r="BU64" i="12"/>
  <c r="BT64" i="12"/>
  <c r="BS64" i="12"/>
  <c r="BR64" i="12"/>
  <c r="BP64" i="12"/>
  <c r="BO64" i="12"/>
  <c r="BN64" i="12"/>
  <c r="BM64" i="12"/>
  <c r="BL64" i="12"/>
  <c r="BJ64" i="12"/>
  <c r="BI64" i="12"/>
  <c r="BH64" i="12"/>
  <c r="BG64" i="12"/>
  <c r="BF64" i="12"/>
  <c r="BD64" i="12"/>
  <c r="BC64" i="12"/>
  <c r="BB64" i="12"/>
  <c r="BA64" i="12"/>
  <c r="AZ64" i="12"/>
  <c r="AX64" i="12"/>
  <c r="AW64" i="12"/>
  <c r="AV64" i="12"/>
  <c r="AU64" i="12"/>
  <c r="AT64" i="12"/>
  <c r="AR64" i="12"/>
  <c r="AQ64" i="12"/>
  <c r="AP64" i="12"/>
  <c r="AO64" i="12"/>
  <c r="AN64" i="12"/>
  <c r="AL64" i="12"/>
  <c r="AK64" i="12"/>
  <c r="AJ64" i="12"/>
  <c r="AI64" i="12"/>
  <c r="AH64" i="12"/>
  <c r="AF64" i="12"/>
  <c r="AE64" i="12"/>
  <c r="AD64" i="12"/>
  <c r="AC64" i="12"/>
  <c r="AB64" i="12"/>
  <c r="CX63" i="12"/>
  <c r="CT63" i="12"/>
  <c r="CS63" i="12"/>
  <c r="CR63" i="12"/>
  <c r="CQ63" i="12"/>
  <c r="CP63" i="12"/>
  <c r="CN63" i="12"/>
  <c r="CZ63" i="12" s="1"/>
  <c r="CM63" i="12"/>
  <c r="CL63" i="12"/>
  <c r="CO63" i="12" s="1"/>
  <c r="CK63" i="12"/>
  <c r="CW63" i="12" s="1"/>
  <c r="CJ63" i="12"/>
  <c r="CV63" i="12" s="1"/>
  <c r="CI63" i="12"/>
  <c r="CC63" i="12"/>
  <c r="BW63" i="12"/>
  <c r="BQ63" i="12"/>
  <c r="BK63" i="12"/>
  <c r="BE63" i="12"/>
  <c r="AY63" i="12"/>
  <c r="AS63" i="12"/>
  <c r="AM63" i="12"/>
  <c r="AG63" i="12"/>
  <c r="CX62" i="12"/>
  <c r="CT62" i="12"/>
  <c r="CS62" i="12"/>
  <c r="CR62" i="12"/>
  <c r="CQ62" i="12"/>
  <c r="CP62" i="12"/>
  <c r="CN62" i="12"/>
  <c r="CZ62" i="12" s="1"/>
  <c r="CM62" i="12"/>
  <c r="CY62" i="12" s="1"/>
  <c r="CL62" i="12"/>
  <c r="CK62" i="12"/>
  <c r="CJ62" i="12"/>
  <c r="CI62" i="12"/>
  <c r="CC62" i="12"/>
  <c r="BW62" i="12"/>
  <c r="BQ62" i="12"/>
  <c r="BK62" i="12"/>
  <c r="BE62" i="12"/>
  <c r="AY62" i="12"/>
  <c r="AS62" i="12"/>
  <c r="AM62" i="12"/>
  <c r="AG62" i="12"/>
  <c r="CZ61" i="12"/>
  <c r="CU61" i="12"/>
  <c r="CT61" i="12"/>
  <c r="CS61" i="12"/>
  <c r="CR61" i="12"/>
  <c r="CQ61" i="12"/>
  <c r="CP61" i="12"/>
  <c r="CO61" i="12"/>
  <c r="CN61" i="12"/>
  <c r="CM61" i="12"/>
  <c r="CY61" i="12" s="1"/>
  <c r="CL61" i="12"/>
  <c r="CX61" i="12" s="1"/>
  <c r="CK61" i="12"/>
  <c r="CW61" i="12" s="1"/>
  <c r="CJ61" i="12"/>
  <c r="CV61" i="12" s="1"/>
  <c r="CI61" i="12"/>
  <c r="CC61" i="12"/>
  <c r="BW61" i="12"/>
  <c r="BQ61" i="12"/>
  <c r="BK61" i="12"/>
  <c r="BE61" i="12"/>
  <c r="AY61" i="12"/>
  <c r="AS61" i="12"/>
  <c r="AM61" i="12"/>
  <c r="AG61" i="12"/>
  <c r="CY60" i="12"/>
  <c r="CT60" i="12"/>
  <c r="CU60" i="12" s="1"/>
  <c r="CS60" i="12"/>
  <c r="CR60" i="12"/>
  <c r="CQ60" i="12"/>
  <c r="CP60" i="12"/>
  <c r="CN60" i="12"/>
  <c r="CM60" i="12"/>
  <c r="CL60" i="12"/>
  <c r="CX60" i="12" s="1"/>
  <c r="CK60" i="12"/>
  <c r="CW60" i="12" s="1"/>
  <c r="CJ60" i="12"/>
  <c r="CV60" i="12" s="1"/>
  <c r="CI60" i="12"/>
  <c r="CC60" i="12"/>
  <c r="BW60" i="12"/>
  <c r="BQ60" i="12"/>
  <c r="BK60" i="12"/>
  <c r="BE60" i="12"/>
  <c r="AY60" i="12"/>
  <c r="AS60" i="12"/>
  <c r="AM60" i="12"/>
  <c r="AG60" i="12"/>
  <c r="CY59" i="12"/>
  <c r="CV59" i="12"/>
  <c r="CT59" i="12"/>
  <c r="CS59" i="12"/>
  <c r="CR59" i="12"/>
  <c r="CQ59" i="12"/>
  <c r="CP59" i="12"/>
  <c r="CN59" i="12"/>
  <c r="CZ59" i="12" s="1"/>
  <c r="CM59" i="12"/>
  <c r="CL59" i="12"/>
  <c r="CX59" i="12" s="1"/>
  <c r="CK59" i="12"/>
  <c r="CW59" i="12" s="1"/>
  <c r="CJ59" i="12"/>
  <c r="CI59" i="12"/>
  <c r="CC59" i="12"/>
  <c r="BW59" i="12"/>
  <c r="BQ59" i="12"/>
  <c r="BK59" i="12"/>
  <c r="BE59" i="12"/>
  <c r="AY59" i="12"/>
  <c r="AS59" i="12"/>
  <c r="AM59" i="12"/>
  <c r="AG59" i="12"/>
  <c r="CT58" i="12"/>
  <c r="CS58" i="12"/>
  <c r="CR58" i="12"/>
  <c r="CQ58" i="12"/>
  <c r="CP58" i="12"/>
  <c r="CU58" i="12" s="1"/>
  <c r="CN58" i="12"/>
  <c r="CZ58" i="12" s="1"/>
  <c r="CM58" i="12"/>
  <c r="CY58" i="12" s="1"/>
  <c r="CL58" i="12"/>
  <c r="CX58" i="12" s="1"/>
  <c r="CK58" i="12"/>
  <c r="CW58" i="12" s="1"/>
  <c r="CJ58" i="12"/>
  <c r="CO58" i="12" s="1"/>
  <c r="CI58" i="12"/>
  <c r="CC58" i="12"/>
  <c r="BW58" i="12"/>
  <c r="BQ58" i="12"/>
  <c r="BK58" i="12"/>
  <c r="BE58" i="12"/>
  <c r="AY58" i="12"/>
  <c r="AS58" i="12"/>
  <c r="AM58" i="12"/>
  <c r="AG58" i="12"/>
  <c r="CZ57" i="12"/>
  <c r="CT57" i="12"/>
  <c r="CS57" i="12"/>
  <c r="CR57" i="12"/>
  <c r="CU57" i="12" s="1"/>
  <c r="CQ57" i="12"/>
  <c r="CP57" i="12"/>
  <c r="CN57" i="12"/>
  <c r="CM57" i="12"/>
  <c r="CY57" i="12" s="1"/>
  <c r="CL57" i="12"/>
  <c r="CX57" i="12" s="1"/>
  <c r="DA57" i="12" s="1"/>
  <c r="CK57" i="12"/>
  <c r="CW57" i="12" s="1"/>
  <c r="CJ57" i="12"/>
  <c r="CV57" i="12" s="1"/>
  <c r="CI57" i="12"/>
  <c r="CC57" i="12"/>
  <c r="BW57" i="12"/>
  <c r="BQ57" i="12"/>
  <c r="BK57" i="12"/>
  <c r="BE57" i="12"/>
  <c r="AY57" i="12"/>
  <c r="AS57" i="12"/>
  <c r="AM57" i="12"/>
  <c r="AG57" i="12"/>
  <c r="CW56" i="12"/>
  <c r="CT56" i="12"/>
  <c r="CS56" i="12"/>
  <c r="CR56" i="12"/>
  <c r="CQ56" i="12"/>
  <c r="CP56" i="12"/>
  <c r="CU56" i="12" s="1"/>
  <c r="CN56" i="12"/>
  <c r="CZ56" i="12" s="1"/>
  <c r="CM56" i="12"/>
  <c r="CL56" i="12"/>
  <c r="CX56" i="12" s="1"/>
  <c r="CK56" i="12"/>
  <c r="CJ56" i="12"/>
  <c r="CI56" i="12"/>
  <c r="CC56" i="12"/>
  <c r="BW56" i="12"/>
  <c r="BQ56" i="12"/>
  <c r="BK56" i="12"/>
  <c r="BE56" i="12"/>
  <c r="AY56" i="12"/>
  <c r="AS56" i="12"/>
  <c r="AM56" i="12"/>
  <c r="AG56" i="12"/>
  <c r="CT55" i="12"/>
  <c r="CS55" i="12"/>
  <c r="CR55" i="12"/>
  <c r="CQ55" i="12"/>
  <c r="CP55" i="12"/>
  <c r="CN55" i="12"/>
  <c r="CM55" i="12"/>
  <c r="CY55" i="12" s="1"/>
  <c r="CL55" i="12"/>
  <c r="CX55" i="12" s="1"/>
  <c r="CK55" i="12"/>
  <c r="CO55" i="12" s="1"/>
  <c r="CJ55" i="12"/>
  <c r="CV55" i="12" s="1"/>
  <c r="CI55" i="12"/>
  <c r="CC55" i="12"/>
  <c r="BW55" i="12"/>
  <c r="BQ55" i="12"/>
  <c r="BK55" i="12"/>
  <c r="BE55" i="12"/>
  <c r="AY55" i="12"/>
  <c r="AS55" i="12"/>
  <c r="AM55" i="12"/>
  <c r="AG55" i="12"/>
  <c r="CX54" i="12"/>
  <c r="CT54" i="12"/>
  <c r="CS54" i="12"/>
  <c r="CR54" i="12"/>
  <c r="CU54" i="12" s="1"/>
  <c r="CQ54" i="12"/>
  <c r="CP54" i="12"/>
  <c r="CN54" i="12"/>
  <c r="CZ54" i="12" s="1"/>
  <c r="CM54" i="12"/>
  <c r="CY54" i="12" s="1"/>
  <c r="CL54" i="12"/>
  <c r="CK54" i="12"/>
  <c r="CW54" i="12" s="1"/>
  <c r="CJ54" i="12"/>
  <c r="CV54" i="12" s="1"/>
  <c r="DA54" i="12" s="1"/>
  <c r="CI54" i="12"/>
  <c r="CC54" i="12"/>
  <c r="BW54" i="12"/>
  <c r="BQ54" i="12"/>
  <c r="BK54" i="12"/>
  <c r="BE54" i="12"/>
  <c r="AY54" i="12"/>
  <c r="AS54" i="12"/>
  <c r="AM54" i="12"/>
  <c r="AG54" i="12"/>
  <c r="CX53" i="12"/>
  <c r="CT53" i="12"/>
  <c r="CS53" i="12"/>
  <c r="CR53" i="12"/>
  <c r="CQ53" i="12"/>
  <c r="CP53" i="12"/>
  <c r="CN53" i="12"/>
  <c r="CZ53" i="12" s="1"/>
  <c r="CM53" i="12"/>
  <c r="CY53" i="12" s="1"/>
  <c r="CL53" i="12"/>
  <c r="CK53" i="12"/>
  <c r="CJ53" i="12"/>
  <c r="CI53" i="12"/>
  <c r="CC53" i="12"/>
  <c r="BW53" i="12"/>
  <c r="BQ53" i="12"/>
  <c r="BK53" i="12"/>
  <c r="BE53" i="12"/>
  <c r="AY53" i="12"/>
  <c r="AS53" i="12"/>
  <c r="AM53" i="12"/>
  <c r="AG53" i="12"/>
  <c r="CZ52" i="12"/>
  <c r="CU52" i="12"/>
  <c r="CT52" i="12"/>
  <c r="CS52" i="12"/>
  <c r="CR52" i="12"/>
  <c r="CQ52" i="12"/>
  <c r="CP52" i="12"/>
  <c r="CO52" i="12"/>
  <c r="CN52" i="12"/>
  <c r="CM52" i="12"/>
  <c r="CY52" i="12" s="1"/>
  <c r="CL52" i="12"/>
  <c r="CX52" i="12" s="1"/>
  <c r="CK52" i="12"/>
  <c r="CW52" i="12" s="1"/>
  <c r="CJ52" i="12"/>
  <c r="CV52" i="12" s="1"/>
  <c r="CI52" i="12"/>
  <c r="CC52" i="12"/>
  <c r="BW52" i="12"/>
  <c r="BQ52" i="12"/>
  <c r="BK52" i="12"/>
  <c r="BE52" i="12"/>
  <c r="AY52" i="12"/>
  <c r="AS52" i="12"/>
  <c r="AM52" i="12"/>
  <c r="AG52" i="12"/>
  <c r="DH51" i="12"/>
  <c r="CZ51" i="12"/>
  <c r="CU51" i="12"/>
  <c r="CT51" i="12"/>
  <c r="CS51" i="12"/>
  <c r="CR51" i="12"/>
  <c r="CQ51" i="12"/>
  <c r="CP51" i="12"/>
  <c r="CO51" i="12"/>
  <c r="CN51" i="12"/>
  <c r="CM51" i="12"/>
  <c r="CY51" i="12" s="1"/>
  <c r="CL51" i="12"/>
  <c r="CX51" i="12" s="1"/>
  <c r="CK51" i="12"/>
  <c r="CW51" i="12" s="1"/>
  <c r="CJ51" i="12"/>
  <c r="CV51" i="12" s="1"/>
  <c r="CI51" i="12"/>
  <c r="CC51" i="12"/>
  <c r="BW51" i="12"/>
  <c r="BQ51" i="12"/>
  <c r="BK51" i="12"/>
  <c r="BE51" i="12"/>
  <c r="AY51" i="12"/>
  <c r="AS51" i="12"/>
  <c r="AM51" i="12"/>
  <c r="AG51" i="12"/>
  <c r="DH50" i="12"/>
  <c r="CZ50" i="12"/>
  <c r="CT50" i="12"/>
  <c r="CS50" i="12"/>
  <c r="CR50" i="12"/>
  <c r="CU50" i="12" s="1"/>
  <c r="CQ50" i="12"/>
  <c r="CP50" i="12"/>
  <c r="CN50" i="12"/>
  <c r="CM50" i="12"/>
  <c r="CY50" i="12" s="1"/>
  <c r="CL50" i="12"/>
  <c r="CX50" i="12" s="1"/>
  <c r="DA50" i="12" s="1"/>
  <c r="CK50" i="12"/>
  <c r="CW50" i="12" s="1"/>
  <c r="CJ50" i="12"/>
  <c r="CV50" i="12" s="1"/>
  <c r="CI50" i="12"/>
  <c r="CC50" i="12"/>
  <c r="BW50" i="12"/>
  <c r="BQ50" i="12"/>
  <c r="BK50" i="12"/>
  <c r="BE50" i="12"/>
  <c r="AY50" i="12"/>
  <c r="AS50" i="12"/>
  <c r="AM50" i="12"/>
  <c r="AG50" i="12"/>
  <c r="CW49" i="12"/>
  <c r="CT49" i="12"/>
  <c r="CS49" i="12"/>
  <c r="CR49" i="12"/>
  <c r="CQ49" i="12"/>
  <c r="CP49" i="12"/>
  <c r="CU49" i="12" s="1"/>
  <c r="CN49" i="12"/>
  <c r="CZ49" i="12" s="1"/>
  <c r="CM49" i="12"/>
  <c r="CL49" i="12"/>
  <c r="CX49" i="12" s="1"/>
  <c r="CK49" i="12"/>
  <c r="CJ49" i="12"/>
  <c r="CI49" i="12"/>
  <c r="CC49" i="12"/>
  <c r="BW49" i="12"/>
  <c r="BQ49" i="12"/>
  <c r="BK49" i="12"/>
  <c r="BE49" i="12"/>
  <c r="AY49" i="12"/>
  <c r="AS49" i="12"/>
  <c r="AM49" i="12"/>
  <c r="AG49" i="12"/>
  <c r="DH48" i="12"/>
  <c r="CU48" i="12"/>
  <c r="CT48" i="12"/>
  <c r="CS48" i="12"/>
  <c r="CR48" i="12"/>
  <c r="CQ48" i="12"/>
  <c r="CP48" i="12"/>
  <c r="CO48" i="12"/>
  <c r="CN48" i="12"/>
  <c r="CZ48" i="12" s="1"/>
  <c r="CM48" i="12"/>
  <c r="CY48" i="12" s="1"/>
  <c r="CL48" i="12"/>
  <c r="CX48" i="12" s="1"/>
  <c r="CK48" i="12"/>
  <c r="CW48" i="12" s="1"/>
  <c r="CJ48" i="12"/>
  <c r="CV48" i="12" s="1"/>
  <c r="CI48" i="12"/>
  <c r="CC48" i="12"/>
  <c r="BW48" i="12"/>
  <c r="BQ48" i="12"/>
  <c r="BK48" i="12"/>
  <c r="BE48" i="12"/>
  <c r="AY48" i="12"/>
  <c r="AS48" i="12"/>
  <c r="AM48" i="12"/>
  <c r="AG48" i="12"/>
  <c r="CY47" i="12"/>
  <c r="CT47" i="12"/>
  <c r="CU47" i="12" s="1"/>
  <c r="CS47" i="12"/>
  <c r="CR47" i="12"/>
  <c r="CQ47" i="12"/>
  <c r="CP47" i="12"/>
  <c r="CN47" i="12"/>
  <c r="CM47" i="12"/>
  <c r="CL47" i="12"/>
  <c r="CX47" i="12" s="1"/>
  <c r="CK47" i="12"/>
  <c r="CW47" i="12" s="1"/>
  <c r="CJ47" i="12"/>
  <c r="CV47" i="12" s="1"/>
  <c r="CI47" i="12"/>
  <c r="CC47" i="12"/>
  <c r="BW47" i="12"/>
  <c r="BQ47" i="12"/>
  <c r="BK47" i="12"/>
  <c r="BE47" i="12"/>
  <c r="AY47" i="12"/>
  <c r="AS47" i="12"/>
  <c r="AM47" i="12"/>
  <c r="AG47" i="12"/>
  <c r="CT46" i="12"/>
  <c r="CS46" i="12"/>
  <c r="CR46" i="12"/>
  <c r="CQ46" i="12"/>
  <c r="CP46" i="12"/>
  <c r="CN46" i="12"/>
  <c r="CZ46" i="12" s="1"/>
  <c r="CM46" i="12"/>
  <c r="CY46" i="12" s="1"/>
  <c r="CL46" i="12"/>
  <c r="CK46" i="12"/>
  <c r="CO46" i="12" s="1"/>
  <c r="CJ46" i="12"/>
  <c r="CV46" i="12" s="1"/>
  <c r="CI46" i="12"/>
  <c r="CC46" i="12"/>
  <c r="BW46" i="12"/>
  <c r="BQ46" i="12"/>
  <c r="BK46" i="12"/>
  <c r="BE46" i="12"/>
  <c r="AY46" i="12"/>
  <c r="AS46" i="12"/>
  <c r="AM46" i="12"/>
  <c r="AG46" i="12"/>
  <c r="DH45" i="12"/>
  <c r="CX45" i="12"/>
  <c r="CT45" i="12"/>
  <c r="CS45" i="12"/>
  <c r="CR45" i="12"/>
  <c r="CQ45" i="12"/>
  <c r="CP45" i="12"/>
  <c r="CN45" i="12"/>
  <c r="CZ45" i="12" s="1"/>
  <c r="CM45" i="12"/>
  <c r="CY45" i="12" s="1"/>
  <c r="CL45" i="12"/>
  <c r="CK45" i="12"/>
  <c r="CW45" i="12" s="1"/>
  <c r="CJ45" i="12"/>
  <c r="CI45" i="12"/>
  <c r="CC45" i="12"/>
  <c r="BW45" i="12"/>
  <c r="BQ45" i="12"/>
  <c r="BK45" i="12"/>
  <c r="BE45" i="12"/>
  <c r="AY45" i="12"/>
  <c r="AS45" i="12"/>
  <c r="AM45" i="12"/>
  <c r="AG45" i="12"/>
  <c r="DH44" i="12"/>
  <c r="CT44" i="12"/>
  <c r="CS44" i="12"/>
  <c r="CR44" i="12"/>
  <c r="CQ44" i="12"/>
  <c r="CU44" i="12" s="1"/>
  <c r="CP44" i="12"/>
  <c r="CN44" i="12"/>
  <c r="CZ44" i="12" s="1"/>
  <c r="CM44" i="12"/>
  <c r="CY44" i="12" s="1"/>
  <c r="CL44" i="12"/>
  <c r="CX44" i="12" s="1"/>
  <c r="CK44" i="12"/>
  <c r="CO44" i="12" s="1"/>
  <c r="CJ44" i="12"/>
  <c r="CV44" i="12" s="1"/>
  <c r="CI44" i="12"/>
  <c r="CC44" i="12"/>
  <c r="BW44" i="12"/>
  <c r="BQ44" i="12"/>
  <c r="BK44" i="12"/>
  <c r="BE44" i="12"/>
  <c r="AY44" i="12"/>
  <c r="AS44" i="12"/>
  <c r="AM44" i="12"/>
  <c r="AG44" i="12"/>
  <c r="DH43" i="12"/>
  <c r="CZ43" i="12"/>
  <c r="CU43" i="12"/>
  <c r="CT43" i="12"/>
  <c r="CS43" i="12"/>
  <c r="CR43" i="12"/>
  <c r="CQ43" i="12"/>
  <c r="CP43" i="12"/>
  <c r="CO43" i="12"/>
  <c r="CN43" i="12"/>
  <c r="CM43" i="12"/>
  <c r="CY43" i="12" s="1"/>
  <c r="CL43" i="12"/>
  <c r="CX43" i="12" s="1"/>
  <c r="CK43" i="12"/>
  <c r="CW43" i="12" s="1"/>
  <c r="CJ43" i="12"/>
  <c r="CV43" i="12" s="1"/>
  <c r="CI43" i="12"/>
  <c r="CC43" i="12"/>
  <c r="BW43" i="12"/>
  <c r="BQ43" i="12"/>
  <c r="BK43" i="12"/>
  <c r="BE43" i="12"/>
  <c r="AY43" i="12"/>
  <c r="AS43" i="12"/>
  <c r="AM43" i="12"/>
  <c r="AG43" i="12"/>
  <c r="CZ42" i="12"/>
  <c r="CY42" i="12"/>
  <c r="CU42" i="12"/>
  <c r="CT42" i="12"/>
  <c r="CS42" i="12"/>
  <c r="CR42" i="12"/>
  <c r="CQ42" i="12"/>
  <c r="CP42" i="12"/>
  <c r="CO42" i="12"/>
  <c r="CN42" i="12"/>
  <c r="CM42" i="12"/>
  <c r="CL42" i="12"/>
  <c r="CX42" i="12" s="1"/>
  <c r="CK42" i="12"/>
  <c r="CW42" i="12" s="1"/>
  <c r="CJ42" i="12"/>
  <c r="CV42" i="12" s="1"/>
  <c r="CI42" i="12"/>
  <c r="CC42" i="12"/>
  <c r="BW42" i="12"/>
  <c r="BQ42" i="12"/>
  <c r="BK42" i="12"/>
  <c r="BE42" i="12"/>
  <c r="AY42" i="12"/>
  <c r="AS42" i="12"/>
  <c r="AM42" i="12"/>
  <c r="AG42" i="12"/>
  <c r="CX41" i="12"/>
  <c r="CT41" i="12"/>
  <c r="CS41" i="12"/>
  <c r="CR41" i="12"/>
  <c r="CQ41" i="12"/>
  <c r="CP41" i="12"/>
  <c r="CN41" i="12"/>
  <c r="CZ41" i="12" s="1"/>
  <c r="CM41" i="12"/>
  <c r="CY41" i="12" s="1"/>
  <c r="CL41" i="12"/>
  <c r="CK41" i="12"/>
  <c r="CW41" i="12" s="1"/>
  <c r="CJ41" i="12"/>
  <c r="CI41" i="12"/>
  <c r="CC41" i="12"/>
  <c r="BW41" i="12"/>
  <c r="BQ41" i="12"/>
  <c r="BK41" i="12"/>
  <c r="BE41" i="12"/>
  <c r="AY41" i="12"/>
  <c r="AS41" i="12"/>
  <c r="AM41" i="12"/>
  <c r="AG41" i="12"/>
  <c r="CZ40" i="12"/>
  <c r="CT40" i="12"/>
  <c r="CS40" i="12"/>
  <c r="CR40" i="12"/>
  <c r="CQ40" i="12"/>
  <c r="CP40" i="12"/>
  <c r="CU40" i="12" s="1"/>
  <c r="CN40" i="12"/>
  <c r="CM40" i="12"/>
  <c r="CY40" i="12" s="1"/>
  <c r="CL40" i="12"/>
  <c r="CX40" i="12" s="1"/>
  <c r="CK40" i="12"/>
  <c r="CW40" i="12" s="1"/>
  <c r="CJ40" i="12"/>
  <c r="CO40" i="12" s="1"/>
  <c r="CI40" i="12"/>
  <c r="CC40" i="12"/>
  <c r="BW40" i="12"/>
  <c r="BQ40" i="12"/>
  <c r="BK40" i="12"/>
  <c r="BE40" i="12"/>
  <c r="AY40" i="12"/>
  <c r="AS40" i="12"/>
  <c r="AM40" i="12"/>
  <c r="AG40" i="12"/>
  <c r="CX39" i="12"/>
  <c r="CV39" i="12"/>
  <c r="CT39" i="12"/>
  <c r="CS39" i="12"/>
  <c r="CR39" i="12"/>
  <c r="CQ39" i="12"/>
  <c r="CP39" i="12"/>
  <c r="CU39" i="12" s="1"/>
  <c r="CN39" i="12"/>
  <c r="CZ39" i="12" s="1"/>
  <c r="CM39" i="12"/>
  <c r="CL39" i="12"/>
  <c r="CK39" i="12"/>
  <c r="CW39" i="12" s="1"/>
  <c r="CJ39" i="12"/>
  <c r="CI39" i="12"/>
  <c r="CC39" i="12"/>
  <c r="BW39" i="12"/>
  <c r="BQ39" i="12"/>
  <c r="BK39" i="12"/>
  <c r="BE39" i="12"/>
  <c r="AY39" i="12"/>
  <c r="AS39" i="12"/>
  <c r="AM39" i="12"/>
  <c r="AG39" i="12"/>
  <c r="CY38" i="12"/>
  <c r="CV38" i="12"/>
  <c r="CT38" i="12"/>
  <c r="CS38" i="12"/>
  <c r="CR38" i="12"/>
  <c r="CQ38" i="12"/>
  <c r="CP38" i="12"/>
  <c r="CN38" i="12"/>
  <c r="CZ38" i="12" s="1"/>
  <c r="CM38" i="12"/>
  <c r="CL38" i="12"/>
  <c r="CK38" i="12"/>
  <c r="CW38" i="12" s="1"/>
  <c r="CJ38" i="12"/>
  <c r="CI38" i="12"/>
  <c r="CC38" i="12"/>
  <c r="BW38" i="12"/>
  <c r="BQ38" i="12"/>
  <c r="BK38" i="12"/>
  <c r="BE38" i="12"/>
  <c r="AY38" i="12"/>
  <c r="AS38" i="12"/>
  <c r="AM38" i="12"/>
  <c r="AG38" i="12"/>
  <c r="CT37" i="12"/>
  <c r="CS37" i="12"/>
  <c r="CR37" i="12"/>
  <c r="CQ37" i="12"/>
  <c r="CP37" i="12"/>
  <c r="CN37" i="12"/>
  <c r="CM37" i="12"/>
  <c r="CY37" i="12" s="1"/>
  <c r="CL37" i="12"/>
  <c r="CX37" i="12" s="1"/>
  <c r="CK37" i="12"/>
  <c r="CW37" i="12" s="1"/>
  <c r="CJ37" i="12"/>
  <c r="CV37" i="12" s="1"/>
  <c r="CI37" i="12"/>
  <c r="CC37" i="12"/>
  <c r="BW37" i="12"/>
  <c r="BQ37" i="12"/>
  <c r="BK37" i="12"/>
  <c r="BE37" i="12"/>
  <c r="AY37" i="12"/>
  <c r="AS37" i="12"/>
  <c r="AM37" i="12"/>
  <c r="AG37" i="12"/>
  <c r="CY36" i="12"/>
  <c r="CX36" i="12"/>
  <c r="CT36" i="12"/>
  <c r="CU36" i="12" s="1"/>
  <c r="CS36" i="12"/>
  <c r="CR36" i="12"/>
  <c r="CQ36" i="12"/>
  <c r="CP36" i="12"/>
  <c r="CN36" i="12"/>
  <c r="CZ36" i="12" s="1"/>
  <c r="CM36" i="12"/>
  <c r="CL36" i="12"/>
  <c r="CK36" i="12"/>
  <c r="CW36" i="12" s="1"/>
  <c r="CJ36" i="12"/>
  <c r="CV36" i="12" s="1"/>
  <c r="DA36" i="12" s="1"/>
  <c r="CI36" i="12"/>
  <c r="CC36" i="12"/>
  <c r="BW36" i="12"/>
  <c r="BQ36" i="12"/>
  <c r="BK36" i="12"/>
  <c r="BE36" i="12"/>
  <c r="AY36" i="12"/>
  <c r="AS36" i="12"/>
  <c r="AM36" i="12"/>
  <c r="AG36" i="12"/>
  <c r="CZ35" i="12"/>
  <c r="CT35" i="12"/>
  <c r="CS35" i="12"/>
  <c r="CS64" i="12" s="1"/>
  <c r="CR35" i="12"/>
  <c r="CQ35" i="12"/>
  <c r="CW35" i="12" s="1"/>
  <c r="CP35" i="12"/>
  <c r="CN35" i="12"/>
  <c r="CM35" i="12"/>
  <c r="CL35" i="12"/>
  <c r="CX35" i="12" s="1"/>
  <c r="CK35" i="12"/>
  <c r="CJ35" i="12"/>
  <c r="CI35" i="12"/>
  <c r="CC35" i="12"/>
  <c r="BW35" i="12"/>
  <c r="BQ35" i="12"/>
  <c r="BK35" i="12"/>
  <c r="BE35" i="12"/>
  <c r="AY35" i="12"/>
  <c r="AS35" i="12"/>
  <c r="AM35" i="12"/>
  <c r="AG35" i="12"/>
  <c r="CZ34" i="12"/>
  <c r="CT34" i="12"/>
  <c r="CS34" i="12"/>
  <c r="CR34" i="12"/>
  <c r="CU34" i="12" s="1"/>
  <c r="CQ34" i="12"/>
  <c r="CP34" i="12"/>
  <c r="CN34" i="12"/>
  <c r="CM34" i="12"/>
  <c r="CY34" i="12" s="1"/>
  <c r="CL34" i="12"/>
  <c r="CX34" i="12" s="1"/>
  <c r="CK34" i="12"/>
  <c r="CW34" i="12" s="1"/>
  <c r="CJ34" i="12"/>
  <c r="CV34" i="12" s="1"/>
  <c r="CI34" i="12"/>
  <c r="CC34" i="12"/>
  <c r="BW34" i="12"/>
  <c r="BQ34" i="12"/>
  <c r="BK34" i="12"/>
  <c r="BE34" i="12"/>
  <c r="AY34" i="12"/>
  <c r="AS34" i="12"/>
  <c r="AM34" i="12"/>
  <c r="AG34" i="12"/>
  <c r="CZ33" i="12"/>
  <c r="CY33" i="12"/>
  <c r="CT33" i="12"/>
  <c r="CS33" i="12"/>
  <c r="CR33" i="12"/>
  <c r="CQ33" i="12"/>
  <c r="CP33" i="12"/>
  <c r="CU33" i="12" s="1"/>
  <c r="CN33" i="12"/>
  <c r="CM33" i="12"/>
  <c r="CL33" i="12"/>
  <c r="CX33" i="12" s="1"/>
  <c r="CK33" i="12"/>
  <c r="CW33" i="12" s="1"/>
  <c r="CJ33" i="12"/>
  <c r="CV33" i="12" s="1"/>
  <c r="DA33" i="12" s="1"/>
  <c r="CI33" i="12"/>
  <c r="CC33" i="12"/>
  <c r="BW33" i="12"/>
  <c r="BQ33" i="12"/>
  <c r="BK33" i="12"/>
  <c r="BE33" i="12"/>
  <c r="BE64" i="12" s="1"/>
  <c r="AY33" i="12"/>
  <c r="AS33" i="12"/>
  <c r="AM33" i="12"/>
  <c r="AG33" i="12"/>
  <c r="CX32" i="12"/>
  <c r="CT32" i="12"/>
  <c r="CS32" i="12"/>
  <c r="CR32" i="12"/>
  <c r="CQ32" i="12"/>
  <c r="CP32" i="12"/>
  <c r="CN32" i="12"/>
  <c r="CM32" i="12"/>
  <c r="CY32" i="12" s="1"/>
  <c r="CL32" i="12"/>
  <c r="CK32" i="12"/>
  <c r="CJ32" i="12"/>
  <c r="CV32" i="12" s="1"/>
  <c r="CI32" i="12"/>
  <c r="CC32" i="12"/>
  <c r="BW32" i="12"/>
  <c r="BW64" i="12" s="1"/>
  <c r="BQ32" i="12"/>
  <c r="BK32" i="12"/>
  <c r="BE32" i="12"/>
  <c r="AY32" i="12"/>
  <c r="AS32" i="12"/>
  <c r="AM32" i="12"/>
  <c r="AM64" i="12" s="1"/>
  <c r="AG32" i="12"/>
  <c r="DH31" i="12"/>
  <c r="CX31" i="12"/>
  <c r="CT31" i="12"/>
  <c r="CS31" i="12"/>
  <c r="CR31" i="12"/>
  <c r="CQ31" i="12"/>
  <c r="CU31" i="12" s="1"/>
  <c r="CP31" i="12"/>
  <c r="CN31" i="12"/>
  <c r="CZ31" i="12" s="1"/>
  <c r="CM31" i="12"/>
  <c r="CY31" i="12" s="1"/>
  <c r="CL31" i="12"/>
  <c r="CK31" i="12"/>
  <c r="CW31" i="12" s="1"/>
  <c r="DA31" i="12" s="1"/>
  <c r="CJ31" i="12"/>
  <c r="CV31" i="12" s="1"/>
  <c r="CI31" i="12"/>
  <c r="CC31" i="12"/>
  <c r="BW31" i="12"/>
  <c r="BQ31" i="12"/>
  <c r="BK31" i="12"/>
  <c r="BE31" i="12"/>
  <c r="AY31" i="12"/>
  <c r="AS31" i="12"/>
  <c r="AM31" i="12"/>
  <c r="AG31" i="12"/>
  <c r="CY30" i="12"/>
  <c r="CW30" i="12"/>
  <c r="CU30" i="12"/>
  <c r="CT30" i="12"/>
  <c r="CS30" i="12"/>
  <c r="CR30" i="12"/>
  <c r="CQ30" i="12"/>
  <c r="CP30" i="12"/>
  <c r="CO30" i="12"/>
  <c r="CN30" i="12"/>
  <c r="CZ30" i="12" s="1"/>
  <c r="CM30" i="12"/>
  <c r="CL30" i="12"/>
  <c r="CX30" i="12" s="1"/>
  <c r="DA30" i="12" s="1"/>
  <c r="CK30" i="12"/>
  <c r="CJ30" i="12"/>
  <c r="CV30" i="12" s="1"/>
  <c r="CI30" i="12"/>
  <c r="CC30" i="12"/>
  <c r="BW30" i="12"/>
  <c r="BQ30" i="12"/>
  <c r="BK30" i="12"/>
  <c r="BE30" i="12"/>
  <c r="AY30" i="12"/>
  <c r="AS30" i="12"/>
  <c r="AM30" i="12"/>
  <c r="AG30" i="12"/>
  <c r="CY29" i="12"/>
  <c r="CX29" i="12"/>
  <c r="CT29" i="12"/>
  <c r="CS29" i="12"/>
  <c r="CR29" i="12"/>
  <c r="CQ29" i="12"/>
  <c r="CU29" i="12" s="1"/>
  <c r="CP29" i="12"/>
  <c r="CN29" i="12"/>
  <c r="CZ29" i="12" s="1"/>
  <c r="CM29" i="12"/>
  <c r="CL29" i="12"/>
  <c r="CK29" i="12"/>
  <c r="CW29" i="12" s="1"/>
  <c r="DA29" i="12" s="1"/>
  <c r="CJ29" i="12"/>
  <c r="CV29" i="12" s="1"/>
  <c r="CI29" i="12"/>
  <c r="CC29" i="12"/>
  <c r="BW29" i="12"/>
  <c r="BQ29" i="12"/>
  <c r="BK29" i="12"/>
  <c r="BE29" i="12"/>
  <c r="AY29" i="12"/>
  <c r="AS29" i="12"/>
  <c r="AM29" i="12"/>
  <c r="AG29" i="12"/>
  <c r="CX28" i="12"/>
  <c r="CT28" i="12"/>
  <c r="CS28" i="12"/>
  <c r="CR28" i="12"/>
  <c r="CQ28" i="12"/>
  <c r="CU28" i="12" s="1"/>
  <c r="CP28" i="12"/>
  <c r="CN28" i="12"/>
  <c r="CZ28" i="12" s="1"/>
  <c r="CM28" i="12"/>
  <c r="CY28" i="12" s="1"/>
  <c r="CL28" i="12"/>
  <c r="CK28" i="12"/>
  <c r="CW28" i="12" s="1"/>
  <c r="DA28" i="12" s="1"/>
  <c r="CJ28" i="12"/>
  <c r="CV28" i="12" s="1"/>
  <c r="CI28" i="12"/>
  <c r="CC28" i="12"/>
  <c r="BW28" i="12"/>
  <c r="BQ28" i="12"/>
  <c r="BK28" i="12"/>
  <c r="BE28" i="12"/>
  <c r="AY28" i="12"/>
  <c r="AS28" i="12"/>
  <c r="AM28" i="12"/>
  <c r="AG28" i="12"/>
  <c r="CY27" i="12"/>
  <c r="CU27" i="12"/>
  <c r="CT27" i="12"/>
  <c r="CS27" i="12"/>
  <c r="CR27" i="12"/>
  <c r="CQ27" i="12"/>
  <c r="CP27" i="12"/>
  <c r="CO27" i="12"/>
  <c r="CN27" i="12"/>
  <c r="CZ27" i="12" s="1"/>
  <c r="CM27" i="12"/>
  <c r="CL27" i="12"/>
  <c r="CX27" i="12" s="1"/>
  <c r="CK27" i="12"/>
  <c r="CW27" i="12" s="1"/>
  <c r="DA27" i="12" s="1"/>
  <c r="CJ27" i="12"/>
  <c r="CV27" i="12" s="1"/>
  <c r="CI27" i="12"/>
  <c r="CC27" i="12"/>
  <c r="BW27" i="12"/>
  <c r="BQ27" i="12"/>
  <c r="BK27" i="12"/>
  <c r="BE27" i="12"/>
  <c r="AY27" i="12"/>
  <c r="AS27" i="12"/>
  <c r="AM27" i="12"/>
  <c r="AG27" i="12"/>
  <c r="CY26" i="12"/>
  <c r="CX26" i="12"/>
  <c r="CT26" i="12"/>
  <c r="CS26" i="12"/>
  <c r="CR26" i="12"/>
  <c r="CQ26" i="12"/>
  <c r="CU26" i="12" s="1"/>
  <c r="CP26" i="12"/>
  <c r="CN26" i="12"/>
  <c r="CZ26" i="12" s="1"/>
  <c r="CM26" i="12"/>
  <c r="CL26" i="12"/>
  <c r="CK26" i="12"/>
  <c r="CW26" i="12" s="1"/>
  <c r="DA26" i="12" s="1"/>
  <c r="CJ26" i="12"/>
  <c r="CV26" i="12" s="1"/>
  <c r="CI26" i="12"/>
  <c r="CC26" i="12"/>
  <c r="BW26" i="12"/>
  <c r="BQ26" i="12"/>
  <c r="BK26" i="12"/>
  <c r="BE26" i="12"/>
  <c r="AY26" i="12"/>
  <c r="AS26" i="12"/>
  <c r="AM26" i="12"/>
  <c r="AG26" i="12"/>
  <c r="CX25" i="12"/>
  <c r="CT25" i="12"/>
  <c r="CS25" i="12"/>
  <c r="CR25" i="12"/>
  <c r="CQ25" i="12"/>
  <c r="CU25" i="12" s="1"/>
  <c r="CP25" i="12"/>
  <c r="CN25" i="12"/>
  <c r="CZ25" i="12" s="1"/>
  <c r="CM25" i="12"/>
  <c r="CY25" i="12" s="1"/>
  <c r="CL25" i="12"/>
  <c r="CK25" i="12"/>
  <c r="CW25" i="12" s="1"/>
  <c r="DA25" i="12" s="1"/>
  <c r="CJ25" i="12"/>
  <c r="CV25" i="12" s="1"/>
  <c r="CI25" i="12"/>
  <c r="CC25" i="12"/>
  <c r="BW25" i="12"/>
  <c r="BQ25" i="12"/>
  <c r="BK25" i="12"/>
  <c r="BE25" i="12"/>
  <c r="AY25" i="12"/>
  <c r="AS25" i="12"/>
  <c r="AM25" i="12"/>
  <c r="AG25" i="12"/>
  <c r="CY24" i="12"/>
  <c r="CW24" i="12"/>
  <c r="CU24" i="12"/>
  <c r="CT24" i="12"/>
  <c r="CS24" i="12"/>
  <c r="CR24" i="12"/>
  <c r="CQ24" i="12"/>
  <c r="CP24" i="12"/>
  <c r="CO24" i="12"/>
  <c r="CN24" i="12"/>
  <c r="CZ24" i="12" s="1"/>
  <c r="CM24" i="12"/>
  <c r="CL24" i="12"/>
  <c r="CX24" i="12" s="1"/>
  <c r="DA24" i="12" s="1"/>
  <c r="CK24" i="12"/>
  <c r="CJ24" i="12"/>
  <c r="CV24" i="12" s="1"/>
  <c r="CI24" i="12"/>
  <c r="CC24" i="12"/>
  <c r="BW24" i="12"/>
  <c r="BQ24" i="12"/>
  <c r="BK24" i="12"/>
  <c r="BE24" i="12"/>
  <c r="AY24" i="12"/>
  <c r="AS24" i="12"/>
  <c r="AM24" i="12"/>
  <c r="AG24" i="12"/>
  <c r="CY23" i="12"/>
  <c r="CX23" i="12"/>
  <c r="CT23" i="12"/>
  <c r="CS23" i="12"/>
  <c r="CR23" i="12"/>
  <c r="CQ23" i="12"/>
  <c r="CU23" i="12" s="1"/>
  <c r="CP23" i="12"/>
  <c r="CN23" i="12"/>
  <c r="CZ23" i="12" s="1"/>
  <c r="CM23" i="12"/>
  <c r="CL23" i="12"/>
  <c r="CK23" i="12"/>
  <c r="CW23" i="12" s="1"/>
  <c r="DA23" i="12" s="1"/>
  <c r="CJ23" i="12"/>
  <c r="CV23" i="12" s="1"/>
  <c r="CI23" i="12"/>
  <c r="CC23" i="12"/>
  <c r="BW23" i="12"/>
  <c r="BQ23" i="12"/>
  <c r="BK23" i="12"/>
  <c r="BE23" i="12"/>
  <c r="AY23" i="12"/>
  <c r="AS23" i="12"/>
  <c r="AM23" i="12"/>
  <c r="AG23" i="12"/>
  <c r="CX22" i="12"/>
  <c r="CT22" i="12"/>
  <c r="CS22" i="12"/>
  <c r="CR22" i="12"/>
  <c r="CQ22" i="12"/>
  <c r="CU22" i="12" s="1"/>
  <c r="CP22" i="12"/>
  <c r="CN22" i="12"/>
  <c r="CZ22" i="12" s="1"/>
  <c r="CM22" i="12"/>
  <c r="CY22" i="12" s="1"/>
  <c r="CL22" i="12"/>
  <c r="CK22" i="12"/>
  <c r="CW22" i="12" s="1"/>
  <c r="DA22" i="12" s="1"/>
  <c r="CJ22" i="12"/>
  <c r="CV22" i="12" s="1"/>
  <c r="CI22" i="12"/>
  <c r="CC22" i="12"/>
  <c r="BW22" i="12"/>
  <c r="BQ22" i="12"/>
  <c r="BK22" i="12"/>
  <c r="BE22" i="12"/>
  <c r="AY22" i="12"/>
  <c r="AS22" i="12"/>
  <c r="AM22" i="12"/>
  <c r="AG22" i="12"/>
  <c r="CY21" i="12"/>
  <c r="CU21" i="12"/>
  <c r="CT21" i="12"/>
  <c r="CS21" i="12"/>
  <c r="CR21" i="12"/>
  <c r="CQ21" i="12"/>
  <c r="CP21" i="12"/>
  <c r="CO21" i="12"/>
  <c r="CN21" i="12"/>
  <c r="CZ21" i="12" s="1"/>
  <c r="CM21" i="12"/>
  <c r="CL21" i="12"/>
  <c r="CX21" i="12" s="1"/>
  <c r="CK21" i="12"/>
  <c r="CW21" i="12" s="1"/>
  <c r="DA21" i="12" s="1"/>
  <c r="CJ21" i="12"/>
  <c r="CV21" i="12" s="1"/>
  <c r="CI21" i="12"/>
  <c r="CC21" i="12"/>
  <c r="BW21" i="12"/>
  <c r="BQ21" i="12"/>
  <c r="BK21" i="12"/>
  <c r="BE21" i="12"/>
  <c r="AY21" i="12"/>
  <c r="AS21" i="12"/>
  <c r="AM21" i="12"/>
  <c r="AG21" i="12"/>
  <c r="CY20" i="12"/>
  <c r="CX20" i="12"/>
  <c r="CT20" i="12"/>
  <c r="CS20" i="12"/>
  <c r="CR20" i="12"/>
  <c r="CQ20" i="12"/>
  <c r="CU20" i="12" s="1"/>
  <c r="CP20" i="12"/>
  <c r="CN20" i="12"/>
  <c r="CZ20" i="12" s="1"/>
  <c r="CM20" i="12"/>
  <c r="CL20" i="12"/>
  <c r="CK20" i="12"/>
  <c r="CW20" i="12" s="1"/>
  <c r="DA20" i="12" s="1"/>
  <c r="CJ20" i="12"/>
  <c r="CV20" i="12" s="1"/>
  <c r="CI20" i="12"/>
  <c r="CC20" i="12"/>
  <c r="BW20" i="12"/>
  <c r="BQ20" i="12"/>
  <c r="BK20" i="12"/>
  <c r="BE20" i="12"/>
  <c r="AY20" i="12"/>
  <c r="AS20" i="12"/>
  <c r="AM20" i="12"/>
  <c r="AG20" i="12"/>
  <c r="CX19" i="12"/>
  <c r="CT19" i="12"/>
  <c r="CS19" i="12"/>
  <c r="CR19" i="12"/>
  <c r="CQ19" i="12"/>
  <c r="CU19" i="12" s="1"/>
  <c r="CP19" i="12"/>
  <c r="CN19" i="12"/>
  <c r="CZ19" i="12" s="1"/>
  <c r="CM19" i="12"/>
  <c r="CY19" i="12" s="1"/>
  <c r="CL19" i="12"/>
  <c r="CK19" i="12"/>
  <c r="CW19" i="12" s="1"/>
  <c r="DA19" i="12" s="1"/>
  <c r="CJ19" i="12"/>
  <c r="CV19" i="12" s="1"/>
  <c r="CI19" i="12"/>
  <c r="CC19" i="12"/>
  <c r="BW19" i="12"/>
  <c r="BQ19" i="12"/>
  <c r="BK19" i="12"/>
  <c r="BE19" i="12"/>
  <c r="AY19" i="12"/>
  <c r="AS19" i="12"/>
  <c r="AM19" i="12"/>
  <c r="AG19" i="12"/>
  <c r="CY18" i="12"/>
  <c r="CW18" i="12"/>
  <c r="CU18" i="12"/>
  <c r="CT18" i="12"/>
  <c r="CS18" i="12"/>
  <c r="CR18" i="12"/>
  <c r="CQ18" i="12"/>
  <c r="CP18" i="12"/>
  <c r="CO18" i="12"/>
  <c r="CN18" i="12"/>
  <c r="CZ18" i="12" s="1"/>
  <c r="CM18" i="12"/>
  <c r="CL18" i="12"/>
  <c r="CX18" i="12" s="1"/>
  <c r="DA18" i="12" s="1"/>
  <c r="CK18" i="12"/>
  <c r="CJ18" i="12"/>
  <c r="CV18" i="12" s="1"/>
  <c r="CI18" i="12"/>
  <c r="CC18" i="12"/>
  <c r="BW18" i="12"/>
  <c r="BQ18" i="12"/>
  <c r="BK18" i="12"/>
  <c r="BE18" i="12"/>
  <c r="AY18" i="12"/>
  <c r="AS18" i="12"/>
  <c r="AM18" i="12"/>
  <c r="AG18" i="12"/>
  <c r="CY17" i="12"/>
  <c r="CX17" i="12"/>
  <c r="CT17" i="12"/>
  <c r="CS17" i="12"/>
  <c r="CR17" i="12"/>
  <c r="CQ17" i="12"/>
  <c r="CU17" i="12" s="1"/>
  <c r="CP17" i="12"/>
  <c r="CN17" i="12"/>
  <c r="CZ17" i="12" s="1"/>
  <c r="CM17" i="12"/>
  <c r="CL17" i="12"/>
  <c r="CK17" i="12"/>
  <c r="CW17" i="12" s="1"/>
  <c r="DA17" i="12" s="1"/>
  <c r="CJ17" i="12"/>
  <c r="CV17" i="12" s="1"/>
  <c r="CI17" i="12"/>
  <c r="CC17" i="12"/>
  <c r="BW17" i="12"/>
  <c r="BQ17" i="12"/>
  <c r="BK17" i="12"/>
  <c r="BE17" i="12"/>
  <c r="AY17" i="12"/>
  <c r="AS17" i="12"/>
  <c r="AM17" i="12"/>
  <c r="AG17" i="12"/>
  <c r="CX16" i="12"/>
  <c r="CT16" i="12"/>
  <c r="CS16" i="12"/>
  <c r="CR16" i="12"/>
  <c r="CQ16" i="12"/>
  <c r="CU16" i="12" s="1"/>
  <c r="CP16" i="12"/>
  <c r="CN16" i="12"/>
  <c r="CZ16" i="12" s="1"/>
  <c r="CM16" i="12"/>
  <c r="CY16" i="12" s="1"/>
  <c r="CL16" i="12"/>
  <c r="CK16" i="12"/>
  <c r="CW16" i="12" s="1"/>
  <c r="DA16" i="12" s="1"/>
  <c r="CJ16" i="12"/>
  <c r="CV16" i="12" s="1"/>
  <c r="CI16" i="12"/>
  <c r="CC16" i="12"/>
  <c r="BW16" i="12"/>
  <c r="BQ16" i="12"/>
  <c r="BK16" i="12"/>
  <c r="BE16" i="12"/>
  <c r="AY16" i="12"/>
  <c r="AS16" i="12"/>
  <c r="AM16" i="12"/>
  <c r="AG16" i="12"/>
  <c r="CY15" i="12"/>
  <c r="CU15" i="12"/>
  <c r="CT15" i="12"/>
  <c r="CS15" i="12"/>
  <c r="CR15" i="12"/>
  <c r="CQ15" i="12"/>
  <c r="CP15" i="12"/>
  <c r="CO15" i="12"/>
  <c r="CN15" i="12"/>
  <c r="CZ15" i="12" s="1"/>
  <c r="CM15" i="12"/>
  <c r="CL15" i="12"/>
  <c r="CX15" i="12" s="1"/>
  <c r="CK15" i="12"/>
  <c r="CW15" i="12" s="1"/>
  <c r="DA15" i="12" s="1"/>
  <c r="CJ15" i="12"/>
  <c r="CV15" i="12" s="1"/>
  <c r="CI15" i="12"/>
  <c r="CC15" i="12"/>
  <c r="BW15" i="12"/>
  <c r="BQ15" i="12"/>
  <c r="BK15" i="12"/>
  <c r="BE15" i="12"/>
  <c r="AY15" i="12"/>
  <c r="AS15" i="12"/>
  <c r="AM15" i="12"/>
  <c r="AG15" i="12"/>
  <c r="CY14" i="12"/>
  <c r="CX14" i="12"/>
  <c r="DA14" i="12" s="1"/>
  <c r="CT14" i="12"/>
  <c r="CS14" i="12"/>
  <c r="CR14" i="12"/>
  <c r="CQ14" i="12"/>
  <c r="CU14" i="12" s="1"/>
  <c r="CP14" i="12"/>
  <c r="CN14" i="12"/>
  <c r="CZ14" i="12" s="1"/>
  <c r="CM14" i="12"/>
  <c r="CL14" i="12"/>
  <c r="CK14" i="12"/>
  <c r="CW14" i="12" s="1"/>
  <c r="CJ14" i="12"/>
  <c r="CV14" i="12" s="1"/>
  <c r="CI14" i="12"/>
  <c r="CC14" i="12"/>
  <c r="BW14" i="12"/>
  <c r="BQ14" i="12"/>
  <c r="BK14" i="12"/>
  <c r="BE14" i="12"/>
  <c r="AY14" i="12"/>
  <c r="AS14" i="12"/>
  <c r="AM14" i="12"/>
  <c r="AG14" i="12"/>
  <c r="CX13" i="12"/>
  <c r="CU13" i="12"/>
  <c r="CT13" i="12"/>
  <c r="CS13" i="12"/>
  <c r="CR13" i="12"/>
  <c r="CQ13" i="12"/>
  <c r="CP13" i="12"/>
  <c r="CO13" i="12"/>
  <c r="CN13" i="12"/>
  <c r="CZ13" i="12" s="1"/>
  <c r="CM13" i="12"/>
  <c r="CY13" i="12" s="1"/>
  <c r="CL13" i="12"/>
  <c r="CK13" i="12"/>
  <c r="CW13" i="12" s="1"/>
  <c r="DA13" i="12" s="1"/>
  <c r="CJ13" i="12"/>
  <c r="CV13" i="12" s="1"/>
  <c r="CI13" i="12"/>
  <c r="CC13" i="12"/>
  <c r="BW13" i="12"/>
  <c r="BQ13" i="12"/>
  <c r="BK13" i="12"/>
  <c r="BE13" i="12"/>
  <c r="AY13" i="12"/>
  <c r="AS13" i="12"/>
  <c r="AM13" i="12"/>
  <c r="AG13" i="12"/>
  <c r="CY12" i="12"/>
  <c r="CW12" i="12"/>
  <c r="CU12" i="12"/>
  <c r="CT12" i="12"/>
  <c r="CS12" i="12"/>
  <c r="CR12" i="12"/>
  <c r="CQ12" i="12"/>
  <c r="CP12" i="12"/>
  <c r="CO12" i="12"/>
  <c r="CN12" i="12"/>
  <c r="CZ12" i="12" s="1"/>
  <c r="CM12" i="12"/>
  <c r="CL12" i="12"/>
  <c r="CX12" i="12" s="1"/>
  <c r="CK12" i="12"/>
  <c r="CJ12" i="12"/>
  <c r="CV12" i="12" s="1"/>
  <c r="DA12" i="12" s="1"/>
  <c r="CI12" i="12"/>
  <c r="CC12" i="12"/>
  <c r="BW12" i="12"/>
  <c r="BQ12" i="12"/>
  <c r="BK12" i="12"/>
  <c r="BE12" i="12"/>
  <c r="AY12" i="12"/>
  <c r="AS12" i="12"/>
  <c r="AM12" i="12"/>
  <c r="AG12" i="12"/>
  <c r="CY11" i="12"/>
  <c r="CX11" i="12"/>
  <c r="CT11" i="12"/>
  <c r="CS11" i="12"/>
  <c r="CR11" i="12"/>
  <c r="CQ11" i="12"/>
  <c r="CU11" i="12" s="1"/>
  <c r="CP11" i="12"/>
  <c r="CN11" i="12"/>
  <c r="CZ11" i="12" s="1"/>
  <c r="CM11" i="12"/>
  <c r="CL11" i="12"/>
  <c r="CK11" i="12"/>
  <c r="CW11" i="12" s="1"/>
  <c r="DA11" i="12" s="1"/>
  <c r="CJ11" i="12"/>
  <c r="CV11" i="12" s="1"/>
  <c r="CI11" i="12"/>
  <c r="CC11" i="12"/>
  <c r="BW11" i="12"/>
  <c r="BQ11" i="12"/>
  <c r="BK11" i="12"/>
  <c r="BE11" i="12"/>
  <c r="AY11" i="12"/>
  <c r="AS11" i="12"/>
  <c r="AM11" i="12"/>
  <c r="AG11" i="12"/>
  <c r="CX10" i="12"/>
  <c r="CT10" i="12"/>
  <c r="CS10" i="12"/>
  <c r="CR10" i="12"/>
  <c r="CQ10" i="12"/>
  <c r="CU10" i="12" s="1"/>
  <c r="CP10" i="12"/>
  <c r="CN10" i="12"/>
  <c r="CZ10" i="12" s="1"/>
  <c r="CM10" i="12"/>
  <c r="CY10" i="12" s="1"/>
  <c r="CL10" i="12"/>
  <c r="CK10" i="12"/>
  <c r="CW10" i="12" s="1"/>
  <c r="DA10" i="12" s="1"/>
  <c r="CJ10" i="12"/>
  <c r="CV10" i="12" s="1"/>
  <c r="CI10" i="12"/>
  <c r="CC10" i="12"/>
  <c r="BW10" i="12"/>
  <c r="BQ10" i="12"/>
  <c r="BQ64" i="12" s="1"/>
  <c r="BK10" i="12"/>
  <c r="BE10" i="12"/>
  <c r="AY10" i="12"/>
  <c r="AS10" i="12"/>
  <c r="AM10" i="12"/>
  <c r="AG10" i="12"/>
  <c r="AG64" i="12" s="1"/>
  <c r="CY9" i="12"/>
  <c r="CU9" i="12"/>
  <c r="CT9" i="12"/>
  <c r="CS9" i="12"/>
  <c r="CR9" i="12"/>
  <c r="CQ9" i="12"/>
  <c r="CP9" i="12"/>
  <c r="CO9" i="12"/>
  <c r="CN9" i="12"/>
  <c r="CZ9" i="12" s="1"/>
  <c r="CM9" i="12"/>
  <c r="CL9" i="12"/>
  <c r="CX9" i="12" s="1"/>
  <c r="CK9" i="12"/>
  <c r="CW9" i="12" s="1"/>
  <c r="DA9" i="12" s="1"/>
  <c r="CJ9" i="12"/>
  <c r="CV9" i="12" s="1"/>
  <c r="CI9" i="12"/>
  <c r="CC9" i="12"/>
  <c r="BW9" i="12"/>
  <c r="BQ9" i="12"/>
  <c r="BK9" i="12"/>
  <c r="BE9" i="12"/>
  <c r="AY9" i="12"/>
  <c r="AS9" i="12"/>
  <c r="AM9" i="12"/>
  <c r="AG9" i="12"/>
  <c r="CY8" i="12"/>
  <c r="CX8" i="12"/>
  <c r="DA8" i="12" s="1"/>
  <c r="CT8" i="12"/>
  <c r="CS8" i="12"/>
  <c r="CR8" i="12"/>
  <c r="CQ8" i="12"/>
  <c r="CU8" i="12" s="1"/>
  <c r="CP8" i="12"/>
  <c r="CN8" i="12"/>
  <c r="CZ8" i="12" s="1"/>
  <c r="CM8" i="12"/>
  <c r="CL8" i="12"/>
  <c r="CK8" i="12"/>
  <c r="CW8" i="12" s="1"/>
  <c r="CJ8" i="12"/>
  <c r="CV8" i="12" s="1"/>
  <c r="CI8" i="12"/>
  <c r="CC8" i="12"/>
  <c r="CC64" i="12" s="1"/>
  <c r="BW8" i="12"/>
  <c r="BQ8" i="12"/>
  <c r="BK8" i="12"/>
  <c r="BE8" i="12"/>
  <c r="AY8" i="12"/>
  <c r="AS8" i="12"/>
  <c r="AS64" i="12" s="1"/>
  <c r="AM8" i="12"/>
  <c r="AG8" i="12"/>
  <c r="CX7" i="12"/>
  <c r="CU7" i="12"/>
  <c r="CT7" i="12"/>
  <c r="CS7" i="12"/>
  <c r="CR7" i="12"/>
  <c r="CQ7" i="12"/>
  <c r="CP7" i="12"/>
  <c r="CO7" i="12"/>
  <c r="CN7" i="12"/>
  <c r="CZ7" i="12" s="1"/>
  <c r="CM7" i="12"/>
  <c r="CY7" i="12" s="1"/>
  <c r="CL7" i="12"/>
  <c r="CK7" i="12"/>
  <c r="CW7" i="12" s="1"/>
  <c r="DA7" i="12" s="1"/>
  <c r="CJ7" i="12"/>
  <c r="CV7" i="12" s="1"/>
  <c r="CI7" i="12"/>
  <c r="CC7" i="12"/>
  <c r="BW7" i="12"/>
  <c r="BQ7" i="12"/>
  <c r="BK7" i="12"/>
  <c r="BK64" i="12" s="1"/>
  <c r="BE7" i="12"/>
  <c r="AY7" i="12"/>
  <c r="AS7" i="12"/>
  <c r="AM7" i="12"/>
  <c r="AG7" i="12"/>
  <c r="CY6" i="12"/>
  <c r="CW6" i="12"/>
  <c r="CU6" i="12"/>
  <c r="CT6" i="12"/>
  <c r="CS6" i="12"/>
  <c r="CR6" i="12"/>
  <c r="CQ6" i="12"/>
  <c r="CP6" i="12"/>
  <c r="CO6" i="12"/>
  <c r="CN6" i="12"/>
  <c r="CZ6" i="12" s="1"/>
  <c r="CM6" i="12"/>
  <c r="CL6" i="12"/>
  <c r="CX6" i="12" s="1"/>
  <c r="CK6" i="12"/>
  <c r="CJ6" i="12"/>
  <c r="CI6" i="12"/>
  <c r="CI64" i="12" s="1"/>
  <c r="CC6" i="12"/>
  <c r="BW6" i="12"/>
  <c r="BQ6" i="12"/>
  <c r="BK6" i="12"/>
  <c r="BE6" i="12"/>
  <c r="AY6" i="12"/>
  <c r="AY64" i="12" s="1"/>
  <c r="AS6" i="12"/>
  <c r="AM6" i="12"/>
  <c r="AG6" i="12"/>
  <c r="DA37" i="12" l="1"/>
  <c r="CO19" i="12"/>
  <c r="CO25" i="12"/>
  <c r="CO31" i="12"/>
  <c r="CY35" i="12"/>
  <c r="CW44" i="12"/>
  <c r="DA44" i="12" s="1"/>
  <c r="DA48" i="12"/>
  <c r="CV58" i="12"/>
  <c r="DA58" i="12" s="1"/>
  <c r="CO62" i="12"/>
  <c r="CV62" i="12"/>
  <c r="CY63" i="12"/>
  <c r="DA63" i="12" s="1"/>
  <c r="CK64" i="12"/>
  <c r="CQ64" i="12"/>
  <c r="CO8" i="12"/>
  <c r="CO64" i="12" s="1"/>
  <c r="CO14" i="12"/>
  <c r="CO20" i="12"/>
  <c r="CO26" i="12"/>
  <c r="CZ32" i="12"/>
  <c r="CO33" i="12"/>
  <c r="CO36" i="12"/>
  <c r="CZ37" i="12"/>
  <c r="CU38" i="12"/>
  <c r="CO39" i="12"/>
  <c r="DA42" i="12"/>
  <c r="DA43" i="12"/>
  <c r="CO45" i="12"/>
  <c r="CV45" i="12"/>
  <c r="DA45" i="12" s="1"/>
  <c r="CX46" i="12"/>
  <c r="CZ47" i="12"/>
  <c r="CO47" i="12"/>
  <c r="CO54" i="12"/>
  <c r="CZ55" i="12"/>
  <c r="CW55" i="12"/>
  <c r="DA55" i="12" s="1"/>
  <c r="DA61" i="12"/>
  <c r="CW62" i="12"/>
  <c r="DA39" i="12"/>
  <c r="CO34" i="12"/>
  <c r="CO57" i="12"/>
  <c r="CO60" i="12"/>
  <c r="CZ60" i="12"/>
  <c r="CM64" i="12"/>
  <c r="CL64" i="12"/>
  <c r="CR64" i="12"/>
  <c r="CO10" i="12"/>
  <c r="CO16" i="12"/>
  <c r="CO22" i="12"/>
  <c r="CO28" i="12"/>
  <c r="CO32" i="12"/>
  <c r="DA34" i="12"/>
  <c r="CO35" i="12"/>
  <c r="CV35" i="12"/>
  <c r="DA35" i="12" s="1"/>
  <c r="CU37" i="12"/>
  <c r="CW46" i="12"/>
  <c r="DA47" i="12"/>
  <c r="CY49" i="12"/>
  <c r="CY64" i="12" s="1"/>
  <c r="DA51" i="12"/>
  <c r="DA52" i="12"/>
  <c r="CW53" i="12"/>
  <c r="CU55" i="12"/>
  <c r="CY56" i="12"/>
  <c r="CN64" i="12"/>
  <c r="CU35" i="12"/>
  <c r="CO50" i="12"/>
  <c r="CO53" i="12"/>
  <c r="CV53" i="12"/>
  <c r="DA53" i="12" s="1"/>
  <c r="CZ64" i="12"/>
  <c r="CT64" i="12"/>
  <c r="CO11" i="12"/>
  <c r="CO17" i="12"/>
  <c r="CO23" i="12"/>
  <c r="CO29" i="12"/>
  <c r="DH64" i="12"/>
  <c r="CW32" i="12"/>
  <c r="DA32" i="12" s="1"/>
  <c r="CO37" i="12"/>
  <c r="CX38" i="12"/>
  <c r="CX64" i="12" s="1"/>
  <c r="CY39" i="12"/>
  <c r="CV40" i="12"/>
  <c r="DA40" i="12" s="1"/>
  <c r="CO41" i="12"/>
  <c r="CV41" i="12"/>
  <c r="DA41" i="12" s="1"/>
  <c r="DA59" i="12"/>
  <c r="DA60" i="12"/>
  <c r="CU63" i="12"/>
  <c r="CO49" i="12"/>
  <c r="CO56" i="12"/>
  <c r="CJ64" i="12"/>
  <c r="CP64" i="12"/>
  <c r="CV6" i="12"/>
  <c r="CU32" i="12"/>
  <c r="CU64" i="12" s="1"/>
  <c r="DA46" i="12"/>
  <c r="CU46" i="12"/>
  <c r="CU53" i="12"/>
  <c r="CU62" i="12"/>
  <c r="CU59" i="12"/>
  <c r="CO38" i="12"/>
  <c r="CU41" i="12"/>
  <c r="CU45" i="12"/>
  <c r="CV49" i="12"/>
  <c r="CV56" i="12"/>
  <c r="CO59" i="12"/>
  <c r="CV64" i="12" l="1"/>
  <c r="DA6" i="12"/>
  <c r="DA64" i="12" s="1"/>
  <c r="CW64" i="12"/>
  <c r="DA56" i="12"/>
  <c r="DA38" i="12"/>
  <c r="DA49" i="12"/>
  <c r="DA62" i="12"/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H9" authorId="0" shapeId="0" xr:uid="{8DF9B408-E249-45E7-B41C-C1515B6250BF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H33" authorId="0" shapeId="0" xr:uid="{1A988FCB-9E4E-487B-BBD4-5DA12ED26268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H35" authorId="0" shapeId="0" xr:uid="{21E61641-1337-4DBA-907B-FECD8F46E3A4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</commentList>
</comments>
</file>

<file path=xl/sharedStrings.xml><?xml version="1.0" encoding="utf-8"?>
<sst xmlns="http://schemas.openxmlformats.org/spreadsheetml/2006/main" count="1981" uniqueCount="676">
  <si>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</si>
  <si>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</si>
  <si>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</si>
  <si>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</si>
  <si>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</si>
  <si>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</si>
  <si>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</si>
  <si>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</si>
  <si>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</si>
  <si>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</si>
  <si>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</si>
  <si>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</si>
  <si>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</si>
  <si>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</si>
  <si>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</si>
  <si>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</si>
  <si>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</si>
  <si>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</si>
  <si>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</si>
  <si>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</si>
  <si>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</si>
  <si>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</si>
  <si>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</si>
  <si>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</si>
  <si>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</si>
  <si>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</si>
  <si>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</si>
  <si>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</si>
  <si>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</si>
  <si>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</si>
  <si>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</si>
  <si>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</si>
  <si>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</si>
  <si>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</si>
  <si>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</si>
  <si>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</si>
  <si>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</si>
  <si>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</si>
  <si>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</si>
  <si>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</si>
  <si>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</si>
  <si>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</si>
  <si>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</si>
  <si>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</si>
  <si>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</si>
  <si>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</si>
  <si>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</si>
  <si>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</si>
  <si>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</si>
  <si>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</si>
  <si>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</si>
  <si>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</si>
  <si>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</si>
  <si>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</si>
  <si>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</si>
  <si>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</si>
  <si>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</si>
  <si>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</si>
  <si>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</si>
  <si>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</si>
  <si>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</si>
  <si>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</si>
  <si>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</si>
  <si>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</si>
  <si>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</si>
  <si>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</si>
  <si>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</si>
  <si>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</si>
  <si>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</si>
  <si>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</si>
  <si>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</si>
  <si>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</si>
  <si>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</si>
  <si>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</si>
  <si>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</si>
  <si>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</si>
  <si>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</si>
  <si>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</si>
  <si>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</si>
  <si>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</si>
  <si>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</si>
  <si>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</si>
  <si>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</si>
  <si>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</si>
  <si>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</si>
  <si>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</si>
  <si>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</si>
  <si>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</si>
  <si>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</si>
  <si>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</si>
  <si>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</si>
  <si>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</si>
  <si>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</si>
  <si>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</si>
  <si>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</si>
  <si>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</si>
  <si>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</si>
  <si>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</si>
  <si>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</si>
  <si>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</si>
  <si>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</si>
  <si>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</si>
  <si>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</si>
  <si>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</si>
  <si>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</si>
  <si>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</si>
  <si>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</si>
  <si>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</si>
  <si>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</si>
  <si>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</si>
  <si>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</si>
  <si>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</si>
  <si>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</si>
  <si>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</si>
  <si>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</si>
  <si>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</si>
  <si>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</si>
  <si>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</si>
  <si>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</si>
  <si>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</si>
  <si>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</si>
  <si>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</si>
  <si>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</si>
  <si>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</si>
  <si>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</si>
  <si>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</si>
  <si>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</si>
  <si>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</si>
  <si>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</si>
  <si>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</si>
  <si>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</si>
  <si>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</si>
  <si>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</si>
  <si>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</si>
  <si>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</si>
  <si>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</si>
  <si>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</si>
  <si>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</si>
  <si>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</si>
  <si>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</si>
  <si>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</si>
  <si>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</si>
  <si>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</si>
  <si>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</si>
  <si>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</si>
  <si>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</si>
  <si>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</si>
  <si>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</si>
  <si>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</si>
  <si>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</si>
  <si>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</si>
  <si>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</si>
  <si>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</si>
  <si>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</si>
  <si>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</si>
  <si>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</si>
  <si>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Gymnázium Tanvald</t>
  </si>
  <si>
    <t>Střední škola Semily</t>
  </si>
  <si>
    <t>Střední zdravotnická škola a Střední odborná škola Česká Lípa</t>
  </si>
  <si>
    <t>Gymnázium, Střední odborná škola a Střední zdravotnická škola Jilemnice</t>
  </si>
  <si>
    <t>Dotace k 31. 12. 2021</t>
  </si>
  <si>
    <t>PŘEHLED DOTACE UZ 33353 K 31. 12. 2021 - KRAJSKÉ ŠKOLY</t>
  </si>
  <si>
    <t>PŘEHLED DOTACÍ z MŠMT 2021</t>
  </si>
  <si>
    <t>Zákon 561/2004 Sb., § 163 odst. 14</t>
  </si>
  <si>
    <t>por</t>
  </si>
  <si>
    <t>cis_KU</t>
  </si>
  <si>
    <t>ICO</t>
  </si>
  <si>
    <t>číselník obcí/zřizovatelů (dle KULK)</t>
  </si>
  <si>
    <t>§ (323/2002)</t>
  </si>
  <si>
    <t>Plný název-ze sítě škol</t>
  </si>
  <si>
    <t>"Podpora nadaných záků základních a středních škol v roce 2021"</t>
  </si>
  <si>
    <t>Výzva na podporu vzdělávání cizinců v povinném předškolním vzdělávání v roce 2021</t>
  </si>
  <si>
    <t>Výzva k podpoře rekreačních pobytů dětí a mládeže dětských domovů ČR</t>
  </si>
  <si>
    <t>Testy RT-PCR (květen - červen 2021)</t>
  </si>
  <si>
    <t>Výzva Spolu po COVIDu</t>
  </si>
  <si>
    <t>Testy RT-PCR (září 2021)</t>
  </si>
  <si>
    <t>Výzva: Podpora okresních a krajských kol soutěží a přehlídek v zájmovém vzdělávání distanční formou v roce 2021</t>
  </si>
  <si>
    <t>„Výzva SG 2021 na podporu přípravy sportovních talentů na školách s oborem vzdělání Gymnázium se sportovní přípravou“</t>
  </si>
  <si>
    <t>POSKYTNUTO neinvestice CELKEM</t>
  </si>
  <si>
    <t>VRÁCENO neinvestice během roku 2021 CELKEM</t>
  </si>
  <si>
    <t>ČERPÁNO neinvestice CELKEM</t>
  </si>
  <si>
    <t>investiční dotace - schodolez</t>
  </si>
  <si>
    <t xml:space="preserve"> "Šablony pro MŠ,ZŠ,SŠ,VOŠ" 2021</t>
  </si>
  <si>
    <t>ÚZ 33066 - POSKYTNUTO</t>
  </si>
  <si>
    <t>ÚZ 33075 - POSKYTNUTO</t>
  </si>
  <si>
    <t>ÚZ 33075 - VRÁCENO</t>
  </si>
  <si>
    <t>ÚZ 33082</t>
  </si>
  <si>
    <t>ÚZ 33082 - VRÁCENO</t>
  </si>
  <si>
    <t>ÚZ 33083</t>
  </si>
  <si>
    <t>ÚZ 33084</t>
  </si>
  <si>
    <t>ÚZ 33085</t>
  </si>
  <si>
    <t>ÚZ 33166 - POSKYTNUTO</t>
  </si>
  <si>
    <t>ÚZ 33354 - POSKYTNUTO</t>
  </si>
  <si>
    <t>UZ 33504</t>
  </si>
  <si>
    <r>
      <t xml:space="preserve">UZ 33 063 - </t>
    </r>
    <r>
      <rPr>
        <b/>
        <sz val="11"/>
        <rFont val="Arial"/>
        <family val="2"/>
        <charset val="238"/>
      </rPr>
      <t>Přiděleno</t>
    </r>
  </si>
  <si>
    <r>
      <t xml:space="preserve">UZ 33063 - </t>
    </r>
    <r>
      <rPr>
        <b/>
        <sz val="11"/>
        <rFont val="Arial"/>
        <family val="2"/>
        <charset val="238"/>
      </rPr>
      <t>Vráceno</t>
    </r>
    <r>
      <rPr>
        <sz val="11"/>
        <rFont val="Arial"/>
        <family val="2"/>
        <charset val="238"/>
      </rPr>
      <t xml:space="preserve"> na MŠMT k 30.6.2021</t>
    </r>
  </si>
  <si>
    <t>Mzdové prostředky</t>
  </si>
  <si>
    <t>Odvody</t>
  </si>
  <si>
    <t>ONIV + služby</t>
  </si>
  <si>
    <t>celkem dotace</t>
  </si>
  <si>
    <t>podíl EU (85 %)</t>
  </si>
  <si>
    <t>podíl SR (15 %)</t>
  </si>
  <si>
    <t>číslo projektu</t>
  </si>
  <si>
    <t>odesláno na účet školy, zřizovatele dne:</t>
  </si>
  <si>
    <t>částka</t>
  </si>
  <si>
    <t>odesláno na účet MŠMT dne:</t>
  </si>
  <si>
    <t>zkrácený název</t>
  </si>
  <si>
    <t>ulice</t>
  </si>
  <si>
    <t>PSC</t>
  </si>
  <si>
    <t>město</t>
  </si>
  <si>
    <t>titul</t>
  </si>
  <si>
    <t>příjmení</t>
  </si>
  <si>
    <t>jmeno</t>
  </si>
  <si>
    <t>pohl</t>
  </si>
  <si>
    <t>funkce</t>
  </si>
  <si>
    <t>Tel</t>
  </si>
  <si>
    <t>Email</t>
  </si>
  <si>
    <t>číslo účtu - právnická osoba</t>
  </si>
  <si>
    <t>kód banky - právnická osoba</t>
  </si>
  <si>
    <t>název banky - právnická osoba</t>
  </si>
  <si>
    <t>Zřizovatel</t>
  </si>
  <si>
    <t>zřizovatel IČO</t>
  </si>
  <si>
    <t>pověřená obec III</t>
  </si>
  <si>
    <t>účet zřizovatele (ČNB)</t>
  </si>
  <si>
    <t>Gymnázium, Česká Lípa, Žitavská 2969, příspěvková organizace</t>
  </si>
  <si>
    <t>1401_G_CeskaLipa_</t>
  </si>
  <si>
    <t>Žitavská 2969</t>
  </si>
  <si>
    <t>470 01</t>
  </si>
  <si>
    <t>Česká Lípa</t>
  </si>
  <si>
    <t>Mgr.</t>
  </si>
  <si>
    <t>Paszeková</t>
  </si>
  <si>
    <t>Helena</t>
  </si>
  <si>
    <t>F</t>
  </si>
  <si>
    <t>ředitelka</t>
  </si>
  <si>
    <t>487 829 101, 487 829 103</t>
  </si>
  <si>
    <t>gym-cl@gym-cl.cz</t>
  </si>
  <si>
    <t>0100</t>
  </si>
  <si>
    <t>KB</t>
  </si>
  <si>
    <t>Liberecký kraj</t>
  </si>
  <si>
    <t>kraj</t>
  </si>
  <si>
    <t>Gymnázium, Mimoň, Letná 263, příspěvková organizace</t>
  </si>
  <si>
    <t>1402_G_Mimon_</t>
  </si>
  <si>
    <t>Letná 263</t>
  </si>
  <si>
    <t>471 24</t>
  </si>
  <si>
    <t>Mimoň</t>
  </si>
  <si>
    <t>Netušilová</t>
  </si>
  <si>
    <t>Ivana</t>
  </si>
  <si>
    <t>gm@gymi.cz</t>
  </si>
  <si>
    <t>0600</t>
  </si>
  <si>
    <t>GE CAPITAL BANK</t>
  </si>
  <si>
    <t>Gymnázium, Jablonec nad Nisou, U Balvanu 16, příspěvková organizace</t>
  </si>
  <si>
    <t>1403_G_Jablonec_UBalvanu_</t>
  </si>
  <si>
    <t>U Balvanu 16</t>
  </si>
  <si>
    <t>466 34</t>
  </si>
  <si>
    <t>Jablonec nad Nisou</t>
  </si>
  <si>
    <t>Kozlovský</t>
  </si>
  <si>
    <t>Jiří</t>
  </si>
  <si>
    <t>M</t>
  </si>
  <si>
    <t>ředitel</t>
  </si>
  <si>
    <t>gymnazium@gymjbc.cz</t>
  </si>
  <si>
    <t>Gymnázium, Tanvald, příspěvková organizace</t>
  </si>
  <si>
    <t>1404_GaOA_Tanvald_</t>
  </si>
  <si>
    <t>Gymnázium a Obchodní akademie, Tanvald, příspěvková organizace</t>
  </si>
  <si>
    <t>Školní 305</t>
  </si>
  <si>
    <t>468 41</t>
  </si>
  <si>
    <t>Tanvald</t>
  </si>
  <si>
    <t>RNDr.</t>
  </si>
  <si>
    <t>Kohoutek</t>
  </si>
  <si>
    <t>Jan</t>
  </si>
  <si>
    <t>kohoutek@gymtan.cz</t>
  </si>
  <si>
    <t>Gymnázium F.X. Šaldy, Liberec 11, Partyzánská 530, příspěvková organizace</t>
  </si>
  <si>
    <t>1405_GFXS_Liberec_</t>
  </si>
  <si>
    <t>Partyzánská 530/3</t>
  </si>
  <si>
    <t>460 01</t>
  </si>
  <si>
    <t>Liberec</t>
  </si>
  <si>
    <t>Ulvr</t>
  </si>
  <si>
    <t>Václav</t>
  </si>
  <si>
    <t>reditel@gfxs.cz</t>
  </si>
  <si>
    <t>0710</t>
  </si>
  <si>
    <t>ČNB</t>
  </si>
  <si>
    <t>Gymnázium, Frýdlant, Mládeže 884, příspěvková organizace</t>
  </si>
  <si>
    <t>1406_G_Frydlant_</t>
  </si>
  <si>
    <t>Mládeže 884</t>
  </si>
  <si>
    <t>464 01</t>
  </si>
  <si>
    <t>Frýdlant</t>
  </si>
  <si>
    <t>Čumpelík</t>
  </si>
  <si>
    <t>Pavel</t>
  </si>
  <si>
    <t>alena.hlavkova@gymfry.cz</t>
  </si>
  <si>
    <t>0800</t>
  </si>
  <si>
    <t>Česká spořitelna</t>
  </si>
  <si>
    <t>Gymnázium Ivana Olbrachta, Semily, Nad Špejcharem 574, příspěvková organizace</t>
  </si>
  <si>
    <t>1407_GIO_Semily_</t>
  </si>
  <si>
    <t>Nad Špejcharem 574</t>
  </si>
  <si>
    <t>513 01</t>
  </si>
  <si>
    <t>Semily</t>
  </si>
  <si>
    <t>PhDr.</t>
  </si>
  <si>
    <t>Vojta</t>
  </si>
  <si>
    <t>Jindřich</t>
  </si>
  <si>
    <t>481 622 773, 481 622 544</t>
  </si>
  <si>
    <t>vojta@giosm.cz; reditel@giosm.cz</t>
  </si>
  <si>
    <t>Gymnázium, Turnov, Jana Palacha 804, příspěvková organizace</t>
  </si>
  <si>
    <t>1408_G_Turnov_</t>
  </si>
  <si>
    <t>Jana Palacha 804</t>
  </si>
  <si>
    <t>511 01</t>
  </si>
  <si>
    <t>Turnov</t>
  </si>
  <si>
    <t>Vávra</t>
  </si>
  <si>
    <t>Miroslav</t>
  </si>
  <si>
    <t>reditelstvi@gytu.cz</t>
  </si>
  <si>
    <t>0300</t>
  </si>
  <si>
    <t>ČSOB</t>
  </si>
  <si>
    <t>Gymnázium Dr. Antona Randy, Jablonec nad Nisou, příspěvková organizace</t>
  </si>
  <si>
    <t>1409_G_Jablonec_DrRandy_</t>
  </si>
  <si>
    <t>Dr.Randy 4096/13</t>
  </si>
  <si>
    <t>466 01</t>
  </si>
  <si>
    <t>Hofrichter, Ph.D.</t>
  </si>
  <si>
    <t>Tomáš</t>
  </si>
  <si>
    <t>gymrandy13@sportgym.cz;gymrandy13@randovka.cz</t>
  </si>
  <si>
    <t>Gymnázium, Střední odborná škola a Střední zdravotnická škola, Jilemnice, příspěvková organizace</t>
  </si>
  <si>
    <t>1410_G_a_SOS_Jilemnice_</t>
  </si>
  <si>
    <t>Tkalcovská 460</t>
  </si>
  <si>
    <t>514 01</t>
  </si>
  <si>
    <t>Jilemnice</t>
  </si>
  <si>
    <t>Martinek LL.M.</t>
  </si>
  <si>
    <t>Daniel</t>
  </si>
  <si>
    <t>reditel@gymjil.cz</t>
  </si>
  <si>
    <t>Gymnázium a Střední odborná škola pedagogická, Liberec, Jeronýmova 425/27, příspěvková organizace</t>
  </si>
  <si>
    <t>1411_G_a_SOSPg_Liberec_</t>
  </si>
  <si>
    <t>Jeronýmova 425/27</t>
  </si>
  <si>
    <t>460 07</t>
  </si>
  <si>
    <t>Šťastný</t>
  </si>
  <si>
    <t>Jaroslav</t>
  </si>
  <si>
    <t>stastnyj@jergym.cz</t>
  </si>
  <si>
    <t>CZ.02.3.68/0.0/0.0/16_035/0007573</t>
  </si>
  <si>
    <t>Obchodní akademie, Česká Lípa, náměstí Osvobození 422, příspěvková organizace</t>
  </si>
  <si>
    <t>1412_OA_CeskaLipa_</t>
  </si>
  <si>
    <t>nám. Osvobození 422</t>
  </si>
  <si>
    <t>Ing.</t>
  </si>
  <si>
    <t>Lád</t>
  </si>
  <si>
    <t>Rostislav</t>
  </si>
  <si>
    <t>oa-cl@clnet.cz</t>
  </si>
  <si>
    <t>Vyšší odborná škola mezinárodního obchodu a Obchodní akademie, Jablonec nad Nisou, Horní náměstí 15, příspěvková organizace</t>
  </si>
  <si>
    <t>1413_VOS_a_OA_Jablonec_</t>
  </si>
  <si>
    <t>Horní náměstí 15</t>
  </si>
  <si>
    <t>466 79</t>
  </si>
  <si>
    <t>Kabelka</t>
  </si>
  <si>
    <t>reditel@vosmoa.cz</t>
  </si>
  <si>
    <t>Obchodní akademie a Jazyková škola s právem státní jazykové zkoušky, Liberec, Šamánkova 500/8, příspěvková organizace</t>
  </si>
  <si>
    <t>1414_OA_a_JS_Liberec_</t>
  </si>
  <si>
    <t>Šamánkova 500/8</t>
  </si>
  <si>
    <t>Počer</t>
  </si>
  <si>
    <t>Jaroslav_Pocer@oalib.cz</t>
  </si>
  <si>
    <t>78-6063240287</t>
  </si>
  <si>
    <t>CZ.02.3.68/0.0/0.0/16_035/0006466</t>
  </si>
  <si>
    <t>Střední průmyslová škola, Česká Lípa, Havlíčkova 426, příspěvková organizace</t>
  </si>
  <si>
    <t>1418_SPS_Havlickova_</t>
  </si>
  <si>
    <t>Havlíčkova 426</t>
  </si>
  <si>
    <t>Veselý</t>
  </si>
  <si>
    <t>Petr</t>
  </si>
  <si>
    <t>487833123,724 834 519</t>
  </si>
  <si>
    <t>sps@sps-cl.cz</t>
  </si>
  <si>
    <t>Střední průmyslová škola stavební, Liberec 1, Sokolovské náměstí 14, příspěvková organizace</t>
  </si>
  <si>
    <t>1420_SPSStav_Liberec_</t>
  </si>
  <si>
    <t>Sokolovské nám. 14</t>
  </si>
  <si>
    <t>460 31</t>
  </si>
  <si>
    <t>Cikl</t>
  </si>
  <si>
    <t>Radek</t>
  </si>
  <si>
    <t>reditel@stavlib.cz</t>
  </si>
  <si>
    <t>Střední průmyslová škola strojní a elektrotechnická a Vyšší odborná škola, Liberec 1, Masarykova 3, příspěvková organizace</t>
  </si>
  <si>
    <t>1421_SPSSE_a_VOSLiberec_</t>
  </si>
  <si>
    <t>Masarykova 3/460</t>
  </si>
  <si>
    <t>460 84</t>
  </si>
  <si>
    <t>Semerád</t>
  </si>
  <si>
    <t>sekretariat@pslib.cz</t>
  </si>
  <si>
    <t>107-5234500297</t>
  </si>
  <si>
    <t>Střední průmyslová škola textilní, Liberec, Tyršova 1, příspěvková organizace</t>
  </si>
  <si>
    <t>1422_SPSText_Liberec_</t>
  </si>
  <si>
    <t>Tyršova 1</t>
  </si>
  <si>
    <t>460 81</t>
  </si>
  <si>
    <t>Kočí</t>
  </si>
  <si>
    <t>Jana</t>
  </si>
  <si>
    <t>info@spstliberec.cz</t>
  </si>
  <si>
    <t>43-6049460267</t>
  </si>
  <si>
    <t>CZ.02.3.68/0.0/0.0/16_035/0006514</t>
  </si>
  <si>
    <t>Vyšší odborná škola sklářská a Střední škola, Nový Bor, Wolkerova 316, příspěvková organizace</t>
  </si>
  <si>
    <t>1424_VOS_sklar_a_SS_NovyBor_</t>
  </si>
  <si>
    <t>Wolkerova 316</t>
  </si>
  <si>
    <t>473 01</t>
  </si>
  <si>
    <t>Nový Bor</t>
  </si>
  <si>
    <t>Janás</t>
  </si>
  <si>
    <t>info@glassschool.cz;janas@glassschool.cz</t>
  </si>
  <si>
    <t>Střední uměleckoprůmyslová škola sklářská, Kamenický Šenov, Havlíčkova 57, příspěvková organizace</t>
  </si>
  <si>
    <t>1425_SUPS_KamSenov_</t>
  </si>
  <si>
    <t>Havlíčkova 57</t>
  </si>
  <si>
    <t>471 14</t>
  </si>
  <si>
    <t>Kamenický Šenov</t>
  </si>
  <si>
    <t>doc. Mgr. A.</t>
  </si>
  <si>
    <t>Kopřiva, Ph.D.</t>
  </si>
  <si>
    <t>supss@supss-ks.cz</t>
  </si>
  <si>
    <t>Střední uměleckoprůmyslová škola a Vyšší odborná škola, Jablonec nad Nisou, Horní náměstí 1, příspěvková organizace</t>
  </si>
  <si>
    <t>1426_SUPS_a_VOS_Jablonec_</t>
  </si>
  <si>
    <t>Horní náměstí 1/800</t>
  </si>
  <si>
    <t>466 80</t>
  </si>
  <si>
    <t>Mgr. Bc.</t>
  </si>
  <si>
    <t>Picko Baumannová</t>
  </si>
  <si>
    <t>Martina</t>
  </si>
  <si>
    <t>483 310 419, 602 317 259</t>
  </si>
  <si>
    <t>sekretariat@supsavos.cz; martina.picko.baumannova@supsavos.cz</t>
  </si>
  <si>
    <t>78-5800750267</t>
  </si>
  <si>
    <t>Střední uměleckoprůmyslová škola sklářská, Železný Brod, Smetanovo zátiší 470, příspěvková organizace</t>
  </si>
  <si>
    <t>1427_SUPS_ZelBrod_</t>
  </si>
  <si>
    <t>Smetanovo zátiší 470</t>
  </si>
  <si>
    <t>468 22</t>
  </si>
  <si>
    <t>Železný Brod</t>
  </si>
  <si>
    <t>MgA.</t>
  </si>
  <si>
    <t>Doležal</t>
  </si>
  <si>
    <t>Libor</t>
  </si>
  <si>
    <t>sekretariat@supss.cz</t>
  </si>
  <si>
    <t xml:space="preserve">Střední uměleckoprůmyslová škola a Vyšší odborná škola, Turnov, Skálova 373, příspěvková organizace </t>
  </si>
  <si>
    <t>1428_SUPS_a_VOS_Turnov_</t>
  </si>
  <si>
    <t>Skálova 373</t>
  </si>
  <si>
    <t>Rulcová</t>
  </si>
  <si>
    <t>sekretariat@sups.info</t>
  </si>
  <si>
    <t>107-5086340227</t>
  </si>
  <si>
    <t>Střední zdravotnická škola a Vyšší odborná škola zdravotnická, Liberec, Kostelní 9, příspěvková organizace</t>
  </si>
  <si>
    <t>1429_SzdravS_a_VOSZdrav_Liberec_</t>
  </si>
  <si>
    <t>Kostelní 9</t>
  </si>
  <si>
    <t>Urbanová</t>
  </si>
  <si>
    <t>jana.urbanova@szs-lib.cz</t>
  </si>
  <si>
    <t>CZ.02.3.68/0.0/0.0/16_035/0007045</t>
  </si>
  <si>
    <t>Střední zdravotnická škola, Turnov, 28. října 1390, příspěvková organizace</t>
  </si>
  <si>
    <t>1430_SZdravS_Turnov_</t>
  </si>
  <si>
    <t>28. října 1390</t>
  </si>
  <si>
    <t>Nováková</t>
  </si>
  <si>
    <t>Lenka</t>
  </si>
  <si>
    <t>info@szsturnov.cz</t>
  </si>
  <si>
    <t>Střední škola a Mateřská škola, Liberec, Na Bojišti 15, příspěvková organizace</t>
  </si>
  <si>
    <t>1432_SS_a_MS_Bojisti_</t>
  </si>
  <si>
    <t>Na Bojišti 759/15</t>
  </si>
  <si>
    <t>460 10</t>
  </si>
  <si>
    <t xml:space="preserve">Ing. </t>
  </si>
  <si>
    <t>Krabs, Ph.D.</t>
  </si>
  <si>
    <t>Zdeněk</t>
  </si>
  <si>
    <t>info@ssams.cz</t>
  </si>
  <si>
    <t>CZ.02.3.X/0.0/0.0/20_080/0021297</t>
  </si>
  <si>
    <t>Střední škola strojní, stavební a dopravní, Liberec II, Truhlářská 360/3, příspěvková organizace</t>
  </si>
  <si>
    <t>1433_SSstroj_stav_a_doprav_Liberec_</t>
  </si>
  <si>
    <t>Truhlářská 360/3</t>
  </si>
  <si>
    <t>Samšiňák</t>
  </si>
  <si>
    <t>red@sslbc.cz</t>
  </si>
  <si>
    <t>Střední škola, Semily, příspěvková organizace</t>
  </si>
  <si>
    <t>1434_ISS_Semily_</t>
  </si>
  <si>
    <t>Integrovaná střední škola, Semily, 28. října 607, příspěvková organizace</t>
  </si>
  <si>
    <t>28. října 607</t>
  </si>
  <si>
    <t>Ing. Bc.</t>
  </si>
  <si>
    <t>Holubička</t>
  </si>
  <si>
    <t>skola@isssemily.cz</t>
  </si>
  <si>
    <t>Integrovaná střední škola, Vysoké nad Jizerou, Dr. Farského 300, příspěvková organizace</t>
  </si>
  <si>
    <t>1436_ISS_VysokenJ_</t>
  </si>
  <si>
    <t>Dr. Farského 300</t>
  </si>
  <si>
    <t>512 11</t>
  </si>
  <si>
    <t>Vysoké nad Jizerou</t>
  </si>
  <si>
    <t>Zelinková</t>
  </si>
  <si>
    <t>Markéta</t>
  </si>
  <si>
    <t>mzelinkova@iss-vysokenj.cz</t>
  </si>
  <si>
    <t>Střední zdravotnická škola a Střední odborná škola, Česká Lípa, příspěvková organizace</t>
  </si>
  <si>
    <t>1437_SOS_a_SOU_CeskaLipa_</t>
  </si>
  <si>
    <t>Střední odborná škola a Střední odborné učiliště, Česká Lípa, 28. října 2707, příspěvková organizace</t>
  </si>
  <si>
    <t>28. října 2707</t>
  </si>
  <si>
    <t>470 06</t>
  </si>
  <si>
    <t>Kubátová Ortová</t>
  </si>
  <si>
    <t>Hana</t>
  </si>
  <si>
    <t>481131050, 603 263 920</t>
  </si>
  <si>
    <t>sekretariat@skolalipa.cz</t>
  </si>
  <si>
    <t>2700</t>
  </si>
  <si>
    <t>Uni Credit Bank</t>
  </si>
  <si>
    <t>Střední průmyslová škola technická, Jablonec nad Nisou, Belgická 4852, příspěvková organizace</t>
  </si>
  <si>
    <t>1438_SPStech_Belgicka_</t>
  </si>
  <si>
    <t>Belgická 4852</t>
  </si>
  <si>
    <t>Mgr</t>
  </si>
  <si>
    <t>Froněk</t>
  </si>
  <si>
    <t>sekretariat@spstjbc.cz</t>
  </si>
  <si>
    <t>Střední škola řemesel a služeb, Jablonec nad Nisou, Smetanova 66, příspěvková organizace</t>
  </si>
  <si>
    <t>1440_SS_remesel_a_sluzeb_Smetanova_</t>
  </si>
  <si>
    <t>Smetanova 66</t>
  </si>
  <si>
    <t>Kubáč</t>
  </si>
  <si>
    <t>Martin</t>
  </si>
  <si>
    <t>reditel@sosjbc.cz</t>
  </si>
  <si>
    <t>Střední škola gastronomie a služeb, Liberec, Dvorská 447/29, příspěvková organizace</t>
  </si>
  <si>
    <t>1442_SS_GaS_Liberec_</t>
  </si>
  <si>
    <t>Dvorská 447/29</t>
  </si>
  <si>
    <t>460 05</t>
  </si>
  <si>
    <t>Šlaich</t>
  </si>
  <si>
    <t>482424350, ř. 360</t>
  </si>
  <si>
    <t>sosgs@sos-gs.cz</t>
  </si>
  <si>
    <t>CZ.02.3.X/0.0/0.0/16_035/0008140</t>
  </si>
  <si>
    <t>Střední škola, Lomnice nad Popelkou, Antala Staška 213, příspěvková organizace</t>
  </si>
  <si>
    <t>1443_SS_LomnicenP_</t>
  </si>
  <si>
    <t>Antala Staška 213</t>
  </si>
  <si>
    <t>512 51</t>
  </si>
  <si>
    <t>Lomnice nad Popelkou</t>
  </si>
  <si>
    <t>Šimůnek</t>
  </si>
  <si>
    <t>Lubomír</t>
  </si>
  <si>
    <t>skola@skola-lomnice.cz</t>
  </si>
  <si>
    <t>Střední škola hospodářská a lesnická, Frýdlant, Bělíkova 1387, příspěvková organizace</t>
  </si>
  <si>
    <t>1448_SS_hospodarska_a_les_Frydlant_</t>
  </si>
  <si>
    <t>Bělíkova 1387</t>
  </si>
  <si>
    <t>Kudrna</t>
  </si>
  <si>
    <t>482 428 861,482 428 862</t>
  </si>
  <si>
    <t>miroslav.kudrna@sshlfrydlant.cz</t>
  </si>
  <si>
    <t>Střední odborná škola, Liberec, Jablonecká 999, příspěvková organizace</t>
  </si>
  <si>
    <t>1450_SOS_Jablonecka_</t>
  </si>
  <si>
    <t>Jablonecká 999</t>
  </si>
  <si>
    <t>460 04</t>
  </si>
  <si>
    <t>Adamec</t>
  </si>
  <si>
    <t>Milan</t>
  </si>
  <si>
    <t>485 103 882,725 052 830</t>
  </si>
  <si>
    <t xml:space="preserve">info@sosliberec.cz </t>
  </si>
  <si>
    <t>107-7653830257</t>
  </si>
  <si>
    <t>Obchodní akademie, Hotelová škola a Střední odborná škola, Turnov, Zborovská 519, příspěvková organizace</t>
  </si>
  <si>
    <t>1452_OA_HS_a_SOS_Turnov_</t>
  </si>
  <si>
    <t>Zborovská 519</t>
  </si>
  <si>
    <t>Antošová</t>
  </si>
  <si>
    <t>Eva</t>
  </si>
  <si>
    <t>ředitalka</t>
  </si>
  <si>
    <t>vedeni@ohsturnov.cz</t>
  </si>
  <si>
    <t>Základní škola a mateřská škola logopedická, Liberec, příspěvková organizace</t>
  </si>
  <si>
    <t>1455_ZS_a_MS_logo_Liberec_</t>
  </si>
  <si>
    <t>E.Krásnohorské 921</t>
  </si>
  <si>
    <t>Karásek</t>
  </si>
  <si>
    <t>Jakub</t>
  </si>
  <si>
    <t>482 416 411,482 416 401</t>
  </si>
  <si>
    <t>info@ssplbc.cz;karasek@ssplbc.cz</t>
  </si>
  <si>
    <t>115-2327240267</t>
  </si>
  <si>
    <t>CZ.02.3.X/0.0/0.0/20_080/0022447</t>
  </si>
  <si>
    <t>Základní škola a Mateřská škola pro tělesně postižené, Liberec, Lužická 920/7, příspěvková organizace</t>
  </si>
  <si>
    <t>1456_ZS_a_MS_TP_Liberec_</t>
  </si>
  <si>
    <t>Lužická 920/7</t>
  </si>
  <si>
    <t>Vít</t>
  </si>
  <si>
    <t>stastny.zsms@seznam.cz</t>
  </si>
  <si>
    <t>CZ.02.3.X/0.0/0.0/20_080/0021046</t>
  </si>
  <si>
    <t>Základní škola, Jablonec nad Nisou, Liberecká 1734/31, příspěvková organizace</t>
  </si>
  <si>
    <t>1457_ZS_Liberecka_Jablonec_</t>
  </si>
  <si>
    <t>Liberecká 31</t>
  </si>
  <si>
    <t>Burešová</t>
  </si>
  <si>
    <t>Fronika</t>
  </si>
  <si>
    <t>sekretariat@specialniskola-jbc.cz;jana.strnadkova@seznam.cz</t>
  </si>
  <si>
    <t>CZ.02.3.X/0.0/0.0/20_080/0020229</t>
  </si>
  <si>
    <t>CZ.02.3.68/0.0/0.0/16_022/0006804</t>
  </si>
  <si>
    <t>Základní škola a Mateřská škola při dětské léčebně, Cvikov, Ústavní 531, příspěvková organizace</t>
  </si>
  <si>
    <t>1459_ZS_a_MS_pri_DL_Cvikov_</t>
  </si>
  <si>
    <t>Ústavní 531</t>
  </si>
  <si>
    <t>471 54</t>
  </si>
  <si>
    <t>Cvikov</t>
  </si>
  <si>
    <t>PaedDr.</t>
  </si>
  <si>
    <t>Dvořáková</t>
  </si>
  <si>
    <t>Blanka</t>
  </si>
  <si>
    <t>speczs.cvikov@volny.cz</t>
  </si>
  <si>
    <t>Základní škola a Mateřská škola při nemocnici, Liberec, Husova 357/10, příspěvková organizace</t>
  </si>
  <si>
    <t>1460_ZS_a_MS_pri_nem_Liberec_</t>
  </si>
  <si>
    <t>Husova 357/10</t>
  </si>
  <si>
    <t>Ouředníková</t>
  </si>
  <si>
    <t>Petra</t>
  </si>
  <si>
    <t>spzs.nemocnice@seznam.cz</t>
  </si>
  <si>
    <t>78-6140400257</t>
  </si>
  <si>
    <t>Základní škola a Mateřská škola, Jablonec nad Nisou, Kamenná 404/4, příspěvková organizace</t>
  </si>
  <si>
    <t>1462_ZS_a_MS_Kamenna_</t>
  </si>
  <si>
    <t>Kamenná 404/4</t>
  </si>
  <si>
    <t xml:space="preserve">Mgr. </t>
  </si>
  <si>
    <t>Rozkovcová</t>
  </si>
  <si>
    <t>Rita</t>
  </si>
  <si>
    <t>rita.rozkovcova@zskamennajbc.cz</t>
  </si>
  <si>
    <t>CZ.02.3.X/0.0/0.0/20_080/0018979</t>
  </si>
  <si>
    <t>Základní škola, Tanvald, Údolí Kamenice 238, příspěvková organizace</t>
  </si>
  <si>
    <t>1463_ZS_Tanvald_</t>
  </si>
  <si>
    <t>Údolí Kamenice 238</t>
  </si>
  <si>
    <t>Kulhánek</t>
  </si>
  <si>
    <t>reditel@zshortan.cz</t>
  </si>
  <si>
    <t>19-5948940227</t>
  </si>
  <si>
    <t>Základní škola a Mateřská škola, Jilemnice, Komenského 103, příspěvková organizace</t>
  </si>
  <si>
    <t>1468_ZS_a_MS_Jilemnice_</t>
  </si>
  <si>
    <t>Komenského 103</t>
  </si>
  <si>
    <t>Žofková</t>
  </si>
  <si>
    <t>Maruše</t>
  </si>
  <si>
    <t>zvs.jilemnice@centrum.cz</t>
  </si>
  <si>
    <t>27-6184540227</t>
  </si>
  <si>
    <t>CZ.02.3.X/0.0/0.0/20_080/0021197</t>
  </si>
  <si>
    <t>Základní škola speciální, Semily, Nádražní 213, příspěvková organizace</t>
  </si>
  <si>
    <t>1469_Zsspec_Semily_</t>
  </si>
  <si>
    <t>Nádražní 213</t>
  </si>
  <si>
    <t>Vaňátková</t>
  </si>
  <si>
    <t>Iva</t>
  </si>
  <si>
    <t>484358638,773 636 931</t>
  </si>
  <si>
    <t>iva-vanatkova@centrum.cz</t>
  </si>
  <si>
    <t>19-1280810247</t>
  </si>
  <si>
    <t>CZ.02.3.X/0.0/0.0/20_080/0021706</t>
  </si>
  <si>
    <t>Dětský domov, Česká Lípa, Mariánská 570, příspěvková organizace</t>
  </si>
  <si>
    <t>1470_DD_CeskaLipa_</t>
  </si>
  <si>
    <t>Mariánská 570</t>
  </si>
  <si>
    <t>Hellerová</t>
  </si>
  <si>
    <t>Ilona</t>
  </si>
  <si>
    <t>dd.ceskalipa@gmail.com</t>
  </si>
  <si>
    <t>Dětský domov, Jablonné v Podještědí, Zámecká 1, příspěvková organizace</t>
  </si>
  <si>
    <t>1471_DD_JablonnevP_</t>
  </si>
  <si>
    <t>Zámecká 1</t>
  </si>
  <si>
    <t>471 25</t>
  </si>
  <si>
    <t>Jablonné v Podještědí</t>
  </si>
  <si>
    <t>Faltýnek</t>
  </si>
  <si>
    <t>Vlastimil</t>
  </si>
  <si>
    <t>ddjablonnevp@seznam.cz</t>
  </si>
  <si>
    <t>Dětský domov, Základní škola a Mateřská škola, Krompach 47, příspěvková organizace</t>
  </si>
  <si>
    <t>1472_DD_ZSaMS_Krompach_</t>
  </si>
  <si>
    <t>Čp. 47</t>
  </si>
  <si>
    <t>471 57</t>
  </si>
  <si>
    <t>Krompach</t>
  </si>
  <si>
    <t>Stiblíková</t>
  </si>
  <si>
    <t>Regina</t>
  </si>
  <si>
    <t>ddkrompach@seznam.cz</t>
  </si>
  <si>
    <t>Dětský domov, Dubá-Deštná 6, příspěvková organizace</t>
  </si>
  <si>
    <t>1473_DD_Duba_</t>
  </si>
  <si>
    <t>Deštná 6</t>
  </si>
  <si>
    <t>472 01</t>
  </si>
  <si>
    <t>Dubá</t>
  </si>
  <si>
    <t>Slavíková</t>
  </si>
  <si>
    <t>Zdeňka</t>
  </si>
  <si>
    <t>487 870 221,602 626 955</t>
  </si>
  <si>
    <t>info@ddduba.cz</t>
  </si>
  <si>
    <t>Dětský domov, Jablonec nad Nisou, Pasecká 20, příspěvková organizace</t>
  </si>
  <si>
    <t>1474_DD_Jablonec_</t>
  </si>
  <si>
    <t>Pasecká 20</t>
  </si>
  <si>
    <t>466 02</t>
  </si>
  <si>
    <t>Řičář</t>
  </si>
  <si>
    <t>dd-jbc@volny.cz</t>
  </si>
  <si>
    <t>27-0523770207</t>
  </si>
  <si>
    <t>Dětský domov, Frýdlant, Větrov 3005, příspěvková organizace</t>
  </si>
  <si>
    <t>1475_DD_Frydlant_</t>
  </si>
  <si>
    <t>Větrov 3005</t>
  </si>
  <si>
    <t>Dunajčíková</t>
  </si>
  <si>
    <t>Věra</t>
  </si>
  <si>
    <t>dd_frydl@volny.cz</t>
  </si>
  <si>
    <t>19-7531170297</t>
  </si>
  <si>
    <t>Dětský domov, Semily, Nad Školami 480, příspěvková organizace</t>
  </si>
  <si>
    <t>1476_DD_Semily_</t>
  </si>
  <si>
    <t>Nad Školami 480</t>
  </si>
  <si>
    <t>Hojač</t>
  </si>
  <si>
    <t>Mojmír</t>
  </si>
  <si>
    <t>reditel@dd-semily.cz</t>
  </si>
  <si>
    <t>19-1253770227</t>
  </si>
  <si>
    <t>Pedagogicko-psychologická poradna, Česká Lípa, Havlíčkova 443, příspěvková organizace</t>
  </si>
  <si>
    <t>1491_PPP_CeskaLipa_</t>
  </si>
  <si>
    <t>Havlíčkova 443</t>
  </si>
  <si>
    <t>Šimánková</t>
  </si>
  <si>
    <t>Pavla</t>
  </si>
  <si>
    <t>simankova@pppcl.cz</t>
  </si>
  <si>
    <t>Pedagogicko-psychologická poradna, Jablonec nad Nisou, příspěvková organizace</t>
  </si>
  <si>
    <t>1492_PPP_Jablonec_</t>
  </si>
  <si>
    <t>466 04</t>
  </si>
  <si>
    <t>Ullmannová</t>
  </si>
  <si>
    <t>poradna@pppjbc.cz</t>
  </si>
  <si>
    <t>Raiffeisenbank</t>
  </si>
  <si>
    <t>Pedagogicko-psychologická poradna, Liberec 2, Truhlářská 3, příspěvková organizace</t>
  </si>
  <si>
    <t>1493_PPP_Liberec_</t>
  </si>
  <si>
    <t>Truhlářská 3</t>
  </si>
  <si>
    <t>Hlavová</t>
  </si>
  <si>
    <t>pppliberec@volny.cz</t>
  </si>
  <si>
    <t>Pedagogicko-psychologická poradna a speciálně pedagogické centrum, Semily, příspěvková organizace</t>
  </si>
  <si>
    <t>1494_PPP_a_SPC_Semily_</t>
  </si>
  <si>
    <t>Provazníková</t>
  </si>
  <si>
    <t>ppp.semily@tiscali.cz</t>
  </si>
  <si>
    <t>Speciálně pedagogické centrum logopedické a surdopedické, příspěvková organizace</t>
  </si>
  <si>
    <t>1498_SPC Liberec</t>
  </si>
  <si>
    <t>460 01  Liberec</t>
  </si>
  <si>
    <t xml:space="preserve">724 327 874 </t>
  </si>
  <si>
    <t>novakova@spcliberec.cz</t>
  </si>
  <si>
    <t>Fio banka</t>
  </si>
  <si>
    <t>celkem krajské školy a školská zařízení</t>
  </si>
  <si>
    <t>Maryšková, k 8.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</si>
</sst>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7" tint="0.3999755851924192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color rgb="FF231F2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0">
    <xf numFmtId="0" fontId="0" fillId="0" borderId="0" xfId="0"/>
    <xf numFmtId="4" fontId="0" fillId="0" borderId="0" xfId="0" applyNumberForma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0" xfId="0" applyFont="1"/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shrinkToFit="1"/>
    </xf>
    <xf numFmtId="3" fontId="1" fillId="2" borderId="1" xfId="0" applyNumberFormat="1" applyFont="1" applyFill="1" applyBorder="1"/>
    <xf numFmtId="3" fontId="5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shrinkToFi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4" fontId="11" fillId="0" borderId="0" xfId="0" applyNumberFormat="1" applyFont="1"/>
    <xf numFmtId="4" fontId="12" fillId="0" borderId="0" xfId="0" applyNumberFormat="1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4" fillId="0" borderId="0" xfId="0" applyNumberFormat="1" applyFont="1"/>
    <xf numFmtId="14" fontId="13" fillId="0" borderId="0" xfId="0" applyNumberFormat="1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/>
    </xf>
    <xf numFmtId="49" fontId="15" fillId="5" borderId="7" xfId="0" applyNumberFormat="1" applyFont="1" applyFill="1" applyBorder="1" applyAlignment="1">
      <alignment horizontal="left"/>
    </xf>
    <xf numFmtId="4" fontId="12" fillId="6" borderId="3" xfId="0" applyNumberFormat="1" applyFont="1" applyFill="1" applyBorder="1" applyAlignment="1">
      <alignment horizontal="center" vertical="center" wrapText="1"/>
    </xf>
    <xf numFmtId="4" fontId="12" fillId="6" borderId="4" xfId="0" applyNumberFormat="1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7" borderId="8" xfId="0" applyNumberFormat="1" applyFont="1" applyFill="1" applyBorder="1" applyAlignment="1">
      <alignment horizontal="center" vertical="center" wrapText="1"/>
    </xf>
    <xf numFmtId="4" fontId="11" fillId="7" borderId="9" xfId="0" applyNumberFormat="1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" fontId="11" fillId="8" borderId="4" xfId="0" applyNumberFormat="1" applyFont="1" applyFill="1" applyBorder="1" applyAlignment="1">
      <alignment horizontal="center" vertical="center" wrapText="1"/>
    </xf>
    <xf numFmtId="4" fontId="11" fillId="8" borderId="6" xfId="0" applyNumberFormat="1" applyFont="1" applyFill="1" applyBorder="1" applyAlignment="1">
      <alignment horizontal="center" vertical="center" wrapText="1"/>
    </xf>
    <xf numFmtId="4" fontId="11" fillId="9" borderId="9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9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4" fontId="11" fillId="11" borderId="9" xfId="0" applyNumberFormat="1" applyFont="1" applyFill="1" applyBorder="1" applyAlignment="1">
      <alignment horizontal="center" vertical="center" wrapText="1"/>
    </xf>
    <xf numFmtId="4" fontId="11" fillId="11" borderId="10" xfId="0" applyNumberFormat="1" applyFont="1" applyFill="1" applyBorder="1" applyAlignment="1">
      <alignment horizontal="center" vertical="center" wrapText="1"/>
    </xf>
    <xf numFmtId="4" fontId="11" fillId="12" borderId="3" xfId="0" applyNumberFormat="1" applyFont="1" applyFill="1" applyBorder="1" applyAlignment="1">
      <alignment horizontal="center" vertical="center" wrapText="1"/>
    </xf>
    <xf numFmtId="4" fontId="11" fillId="12" borderId="4" xfId="0" applyNumberFormat="1" applyFont="1" applyFill="1" applyBorder="1" applyAlignment="1">
      <alignment horizontal="center" vertical="center" wrapText="1"/>
    </xf>
    <xf numFmtId="4" fontId="11" fillId="12" borderId="6" xfId="0" applyNumberFormat="1" applyFont="1" applyFill="1" applyBorder="1" applyAlignment="1">
      <alignment horizontal="center" vertical="center" wrapText="1"/>
    </xf>
    <xf numFmtId="4" fontId="12" fillId="13" borderId="11" xfId="0" applyNumberFormat="1" applyFont="1" applyFill="1" applyBorder="1" applyAlignment="1">
      <alignment horizontal="center" vertical="center" wrapText="1"/>
    </xf>
    <xf numFmtId="4" fontId="12" fillId="13" borderId="4" xfId="0" applyNumberFormat="1" applyFont="1" applyFill="1" applyBorder="1" applyAlignment="1">
      <alignment horizontal="center" vertical="center" wrapText="1"/>
    </xf>
    <xf numFmtId="4" fontId="11" fillId="13" borderId="6" xfId="0" applyNumberFormat="1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15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8" fillId="5" borderId="8" xfId="0" applyNumberFormat="1" applyFont="1" applyFill="1" applyBorder="1" applyAlignment="1">
      <alignment horizontal="center" vertical="center" wrapText="1"/>
    </xf>
    <xf numFmtId="4" fontId="18" fillId="5" borderId="9" xfId="0" applyNumberFormat="1" applyFont="1" applyFill="1" applyBorder="1" applyAlignment="1">
      <alignment horizontal="center" vertical="center" wrapText="1"/>
    </xf>
    <xf numFmtId="14" fontId="18" fillId="5" borderId="9" xfId="0" applyNumberFormat="1" applyFont="1" applyFill="1" applyBorder="1" applyAlignment="1">
      <alignment horizontal="center" vertical="center" wrapText="1"/>
    </xf>
    <xf numFmtId="4" fontId="18" fillId="5" borderId="10" xfId="0" applyNumberFormat="1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/>
    </xf>
    <xf numFmtId="49" fontId="15" fillId="5" borderId="0" xfId="0" applyNumberFormat="1" applyFont="1" applyFill="1" applyAlignment="1">
      <alignment horizontal="left"/>
    </xf>
    <xf numFmtId="4" fontId="12" fillId="6" borderId="15" xfId="0" applyNumberFormat="1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center" wrapText="1"/>
    </xf>
    <xf numFmtId="4" fontId="11" fillId="6" borderId="16" xfId="0" applyNumberFormat="1" applyFont="1" applyFill="1" applyBorder="1" applyAlignment="1">
      <alignment horizontal="center" wrapText="1"/>
    </xf>
    <xf numFmtId="4" fontId="11" fillId="7" borderId="17" xfId="0" applyNumberFormat="1" applyFont="1" applyFill="1" applyBorder="1" applyAlignment="1">
      <alignment horizontal="center" wrapText="1"/>
    </xf>
    <xf numFmtId="4" fontId="11" fillId="7" borderId="18" xfId="0" applyNumberFormat="1" applyFont="1" applyFill="1" applyBorder="1" applyAlignment="1">
      <alignment horizontal="center" wrapText="1"/>
    </xf>
    <xf numFmtId="4" fontId="11" fillId="7" borderId="19" xfId="0" applyNumberFormat="1" applyFont="1" applyFill="1" applyBorder="1" applyAlignment="1">
      <alignment horizontal="center" wrapText="1"/>
    </xf>
    <xf numFmtId="4" fontId="11" fillId="8" borderId="15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4" fontId="11" fillId="8" borderId="16" xfId="0" applyNumberFormat="1" applyFont="1" applyFill="1" applyBorder="1" applyAlignment="1">
      <alignment horizontal="center" wrapText="1"/>
    </xf>
    <xf numFmtId="4" fontId="11" fillId="9" borderId="18" xfId="0" applyNumberFormat="1" applyFont="1" applyFill="1" applyBorder="1" applyAlignment="1">
      <alignment horizontal="center" wrapText="1"/>
    </xf>
    <xf numFmtId="4" fontId="11" fillId="9" borderId="19" xfId="0" applyNumberFormat="1" applyFont="1" applyFill="1" applyBorder="1" applyAlignment="1">
      <alignment horizontal="center" wrapText="1"/>
    </xf>
    <xf numFmtId="4" fontId="11" fillId="10" borderId="18" xfId="0" applyNumberFormat="1" applyFont="1" applyFill="1" applyBorder="1" applyAlignment="1">
      <alignment horizontal="center" wrapText="1"/>
    </xf>
    <xf numFmtId="4" fontId="11" fillId="10" borderId="19" xfId="0" applyNumberFormat="1" applyFont="1" applyFill="1" applyBorder="1" applyAlignment="1">
      <alignment horizontal="center" wrapText="1"/>
    </xf>
    <xf numFmtId="4" fontId="11" fillId="11" borderId="18" xfId="0" applyNumberFormat="1" applyFont="1" applyFill="1" applyBorder="1" applyAlignment="1">
      <alignment horizontal="center" wrapText="1"/>
    </xf>
    <xf numFmtId="4" fontId="11" fillId="11" borderId="19" xfId="0" applyNumberFormat="1" applyFont="1" applyFill="1" applyBorder="1" applyAlignment="1">
      <alignment horizontal="center" wrapText="1"/>
    </xf>
    <xf numFmtId="4" fontId="11" fillId="12" borderId="15" xfId="0" applyNumberFormat="1" applyFont="1" applyFill="1" applyBorder="1" applyAlignment="1">
      <alignment horizontal="center" wrapText="1"/>
    </xf>
    <xf numFmtId="4" fontId="11" fillId="12" borderId="1" xfId="0" applyNumberFormat="1" applyFont="1" applyFill="1" applyBorder="1" applyAlignment="1">
      <alignment horizontal="center" wrapText="1"/>
    </xf>
    <xf numFmtId="4" fontId="11" fillId="12" borderId="16" xfId="0" applyNumberFormat="1" applyFont="1" applyFill="1" applyBorder="1" applyAlignment="1">
      <alignment horizontal="center" wrapText="1"/>
    </xf>
    <xf numFmtId="4" fontId="12" fillId="13" borderId="20" xfId="0" applyNumberFormat="1" applyFont="1" applyFill="1" applyBorder="1" applyAlignment="1">
      <alignment horizontal="center" wrapText="1"/>
    </xf>
    <xf numFmtId="4" fontId="12" fillId="13" borderId="1" xfId="0" applyNumberFormat="1" applyFont="1" applyFill="1" applyBorder="1" applyAlignment="1">
      <alignment horizontal="center" wrapText="1"/>
    </xf>
    <xf numFmtId="4" fontId="11" fillId="13" borderId="16" xfId="0" applyNumberFormat="1" applyFont="1" applyFill="1" applyBorder="1" applyAlignment="1">
      <alignment horizont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4" fontId="16" fillId="15" borderId="24" xfId="0" applyNumberFormat="1" applyFont="1" applyFill="1" applyBorder="1" applyAlignment="1">
      <alignment horizontal="center" vertical="center" wrapText="1"/>
    </xf>
    <xf numFmtId="4" fontId="19" fillId="16" borderId="25" xfId="0" applyNumberFormat="1" applyFont="1" applyFill="1" applyBorder="1" applyAlignment="1">
      <alignment horizontal="center"/>
    </xf>
    <xf numFmtId="4" fontId="19" fillId="16" borderId="26" xfId="0" applyNumberFormat="1" applyFont="1" applyFill="1" applyBorder="1" applyAlignment="1">
      <alignment horizontal="center"/>
    </xf>
    <xf numFmtId="14" fontId="19" fillId="16" borderId="27" xfId="0" applyNumberFormat="1" applyFont="1" applyFill="1" applyBorder="1" applyAlignment="1">
      <alignment horizontal="center"/>
    </xf>
    <xf numFmtId="4" fontId="19" fillId="16" borderId="17" xfId="0" applyNumberFormat="1" applyFont="1" applyFill="1" applyBorder="1" applyAlignment="1">
      <alignment horizontal="center" vertical="center" wrapText="1"/>
    </xf>
    <xf numFmtId="4" fontId="19" fillId="16" borderId="18" xfId="0" applyNumberFormat="1" applyFont="1" applyFill="1" applyBorder="1" applyAlignment="1">
      <alignment horizontal="center" vertical="center" wrapText="1"/>
    </xf>
    <xf numFmtId="4" fontId="19" fillId="16" borderId="19" xfId="0" applyNumberFormat="1" applyFont="1" applyFill="1" applyBorder="1" applyAlignment="1">
      <alignment horizontal="center" vertical="center" wrapText="1"/>
    </xf>
    <xf numFmtId="4" fontId="9" fillId="6" borderId="15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10" fillId="6" borderId="16" xfId="0" applyNumberFormat="1" applyFont="1" applyFill="1" applyBorder="1" applyAlignment="1">
      <alignment horizontal="center" vertical="center" wrapText="1"/>
    </xf>
    <xf numFmtId="4" fontId="10" fillId="7" borderId="17" xfId="0" applyNumberFormat="1" applyFont="1" applyFill="1" applyBorder="1" applyAlignment="1">
      <alignment horizontal="center" vertical="center" wrapText="1"/>
    </xf>
    <xf numFmtId="4" fontId="10" fillId="7" borderId="20" xfId="0" applyNumberFormat="1" applyFont="1" applyFill="1" applyBorder="1" applyAlignment="1">
      <alignment horizontal="center" vertical="center" wrapText="1"/>
    </xf>
    <xf numFmtId="4" fontId="10" fillId="7" borderId="28" xfId="0" applyNumberFormat="1" applyFont="1" applyFill="1" applyBorder="1" applyAlignment="1">
      <alignment horizontal="center" vertical="center" wrapText="1"/>
    </xf>
    <xf numFmtId="4" fontId="10" fillId="7" borderId="29" xfId="0" applyNumberFormat="1" applyFont="1" applyFill="1" applyBorder="1" applyAlignment="1">
      <alignment horizontal="center" vertical="center" wrapText="1"/>
    </xf>
    <xf numFmtId="4" fontId="10" fillId="7" borderId="30" xfId="0" applyNumberFormat="1" applyFont="1" applyFill="1" applyBorder="1" applyAlignment="1">
      <alignment horizontal="center" vertical="center" wrapText="1"/>
    </xf>
    <xf numFmtId="4" fontId="10" fillId="8" borderId="15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4" fontId="10" fillId="8" borderId="17" xfId="0" applyNumberFormat="1" applyFont="1" applyFill="1" applyBorder="1" applyAlignment="1">
      <alignment horizontal="center" vertical="center" wrapText="1"/>
    </xf>
    <xf numFmtId="4" fontId="10" fillId="8" borderId="20" xfId="0" applyNumberFormat="1" applyFont="1" applyFill="1" applyBorder="1" applyAlignment="1">
      <alignment horizontal="center" vertical="center" wrapText="1"/>
    </xf>
    <xf numFmtId="4" fontId="10" fillId="8" borderId="28" xfId="0" applyNumberFormat="1" applyFont="1" applyFill="1" applyBorder="1" applyAlignment="1">
      <alignment horizontal="center" vertical="center" wrapText="1"/>
    </xf>
    <xf numFmtId="4" fontId="10" fillId="8" borderId="29" xfId="0" applyNumberFormat="1" applyFont="1" applyFill="1" applyBorder="1" applyAlignment="1">
      <alignment horizontal="center" vertical="center" wrapText="1"/>
    </xf>
    <xf numFmtId="4" fontId="10" fillId="9" borderId="18" xfId="0" applyNumberFormat="1" applyFont="1" applyFill="1" applyBorder="1" applyAlignment="1">
      <alignment horizontal="center" vertical="center" wrapText="1"/>
    </xf>
    <xf numFmtId="4" fontId="10" fillId="9" borderId="20" xfId="0" applyNumberFormat="1" applyFont="1" applyFill="1" applyBorder="1" applyAlignment="1">
      <alignment horizontal="center" vertical="center" wrapText="1"/>
    </xf>
    <xf numFmtId="4" fontId="10" fillId="9" borderId="28" xfId="0" applyNumberFormat="1" applyFont="1" applyFill="1" applyBorder="1" applyAlignment="1">
      <alignment horizontal="center" vertical="center" wrapText="1"/>
    </xf>
    <xf numFmtId="4" fontId="10" fillId="9" borderId="29" xfId="0" applyNumberFormat="1" applyFont="1" applyFill="1" applyBorder="1" applyAlignment="1">
      <alignment horizontal="center" vertical="center" wrapText="1"/>
    </xf>
    <xf numFmtId="4" fontId="10" fillId="10" borderId="18" xfId="0" applyNumberFormat="1" applyFont="1" applyFill="1" applyBorder="1" applyAlignment="1">
      <alignment horizontal="center" vertical="center" wrapText="1"/>
    </xf>
    <xf numFmtId="4" fontId="10" fillId="10" borderId="20" xfId="0" applyNumberFormat="1" applyFont="1" applyFill="1" applyBorder="1" applyAlignment="1">
      <alignment horizontal="center" vertical="center" wrapText="1"/>
    </xf>
    <xf numFmtId="4" fontId="10" fillId="10" borderId="28" xfId="0" applyNumberFormat="1" applyFont="1" applyFill="1" applyBorder="1" applyAlignment="1">
      <alignment horizontal="center" vertical="center" wrapText="1"/>
    </xf>
    <xf numFmtId="4" fontId="10" fillId="10" borderId="29" xfId="0" applyNumberFormat="1" applyFont="1" applyFill="1" applyBorder="1" applyAlignment="1">
      <alignment horizontal="center" vertical="center" wrapText="1"/>
    </xf>
    <xf numFmtId="4" fontId="10" fillId="11" borderId="18" xfId="0" applyNumberFormat="1" applyFont="1" applyFill="1" applyBorder="1" applyAlignment="1">
      <alignment horizontal="center" vertical="center" wrapText="1"/>
    </xf>
    <xf numFmtId="4" fontId="10" fillId="11" borderId="20" xfId="0" applyNumberFormat="1" applyFont="1" applyFill="1" applyBorder="1" applyAlignment="1">
      <alignment horizontal="center" vertical="center" wrapText="1"/>
    </xf>
    <xf numFmtId="4" fontId="10" fillId="11" borderId="28" xfId="0" applyNumberFormat="1" applyFont="1" applyFill="1" applyBorder="1" applyAlignment="1">
      <alignment horizontal="center" vertical="center" wrapText="1"/>
    </xf>
    <xf numFmtId="4" fontId="10" fillId="11" borderId="29" xfId="0" applyNumberFormat="1" applyFont="1" applyFill="1" applyBorder="1" applyAlignment="1">
      <alignment horizontal="center" vertical="center" wrapText="1"/>
    </xf>
    <xf numFmtId="4" fontId="10" fillId="12" borderId="17" xfId="0" applyNumberFormat="1" applyFont="1" applyFill="1" applyBorder="1" applyAlignment="1">
      <alignment horizontal="center" vertical="center" wrapText="1"/>
    </xf>
    <xf numFmtId="4" fontId="10" fillId="12" borderId="20" xfId="0" applyNumberFormat="1" applyFont="1" applyFill="1" applyBorder="1" applyAlignment="1">
      <alignment horizontal="center" vertical="center" wrapText="1"/>
    </xf>
    <xf numFmtId="4" fontId="10" fillId="12" borderId="28" xfId="0" applyNumberFormat="1" applyFont="1" applyFill="1" applyBorder="1" applyAlignment="1">
      <alignment horizontal="center" vertical="center" wrapText="1"/>
    </xf>
    <xf numFmtId="4" fontId="10" fillId="12" borderId="29" xfId="0" applyNumberFormat="1" applyFont="1" applyFill="1" applyBorder="1" applyAlignment="1">
      <alignment horizontal="center" vertical="center" wrapText="1"/>
    </xf>
    <xf numFmtId="4" fontId="9" fillId="13" borderId="20" xfId="0" applyNumberFormat="1" applyFont="1" applyFill="1" applyBorder="1" applyAlignment="1">
      <alignment horizontal="center" wrapText="1"/>
    </xf>
    <xf numFmtId="4" fontId="9" fillId="13" borderId="1" xfId="0" applyNumberFormat="1" applyFont="1" applyFill="1" applyBorder="1" applyAlignment="1">
      <alignment horizontal="center" wrapText="1"/>
    </xf>
    <xf numFmtId="4" fontId="9" fillId="13" borderId="1" xfId="0" applyNumberFormat="1" applyFont="1" applyFill="1" applyBorder="1" applyAlignment="1">
      <alignment horizontal="center" vertical="center"/>
    </xf>
    <xf numFmtId="4" fontId="10" fillId="13" borderId="16" xfId="0" applyNumberFormat="1" applyFont="1" applyFill="1" applyBorder="1" applyAlignment="1">
      <alignment horizontal="center" vertical="center" wrapText="1"/>
    </xf>
    <xf numFmtId="4" fontId="9" fillId="14" borderId="17" xfId="0" applyNumberFormat="1" applyFont="1" applyFill="1" applyBorder="1" applyAlignment="1">
      <alignment horizontal="center"/>
    </xf>
    <xf numFmtId="4" fontId="9" fillId="14" borderId="20" xfId="0" applyNumberFormat="1" applyFont="1" applyFill="1" applyBorder="1" applyAlignment="1">
      <alignment horizontal="center"/>
    </xf>
    <xf numFmtId="4" fontId="9" fillId="14" borderId="28" xfId="0" applyNumberFormat="1" applyFont="1" applyFill="1" applyBorder="1" applyAlignment="1">
      <alignment horizontal="center" vertical="center"/>
    </xf>
    <xf numFmtId="4" fontId="9" fillId="14" borderId="2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8" fillId="5" borderId="28" xfId="0" applyNumberFormat="1" applyFont="1" applyFill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4" fontId="21" fillId="5" borderId="31" xfId="0" applyNumberFormat="1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left" vertical="center" wrapText="1"/>
    </xf>
    <xf numFmtId="49" fontId="15" fillId="5" borderId="33" xfId="0" applyNumberFormat="1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horizontal="left" vertical="center" wrapText="1"/>
    </xf>
    <xf numFmtId="4" fontId="9" fillId="6" borderId="32" xfId="0" applyNumberFormat="1" applyFont="1" applyFill="1" applyBorder="1" applyAlignment="1">
      <alignment horizontal="center"/>
    </xf>
    <xf numFmtId="4" fontId="9" fillId="6" borderId="33" xfId="0" applyNumberFormat="1" applyFont="1" applyFill="1" applyBorder="1" applyAlignment="1">
      <alignment horizontal="center"/>
    </xf>
    <xf numFmtId="4" fontId="9" fillId="6" borderId="33" xfId="0" applyNumberFormat="1" applyFont="1" applyFill="1" applyBorder="1" applyAlignment="1">
      <alignment horizontal="center" vertical="center"/>
    </xf>
    <xf numFmtId="4" fontId="9" fillId="6" borderId="33" xfId="0" applyNumberFormat="1" applyFont="1" applyFill="1" applyBorder="1" applyAlignment="1">
      <alignment horizontal="center" vertical="center" wrapText="1"/>
    </xf>
    <xf numFmtId="4" fontId="10" fillId="6" borderId="35" xfId="0" applyNumberFormat="1" applyFont="1" applyFill="1" applyBorder="1" applyAlignment="1">
      <alignment horizontal="center" vertical="center" wrapText="1"/>
    </xf>
    <xf numFmtId="4" fontId="10" fillId="7" borderId="32" xfId="0" applyNumberFormat="1" applyFont="1" applyFill="1" applyBorder="1" applyAlignment="1">
      <alignment horizontal="center" vertical="center" wrapText="1"/>
    </xf>
    <xf numFmtId="4" fontId="10" fillId="7" borderId="33" xfId="0" applyNumberFormat="1" applyFont="1" applyFill="1" applyBorder="1" applyAlignment="1">
      <alignment horizontal="center" vertical="center" wrapText="1"/>
    </xf>
    <xf numFmtId="4" fontId="10" fillId="7" borderId="34" xfId="0" applyNumberFormat="1" applyFont="1" applyFill="1" applyBorder="1" applyAlignment="1">
      <alignment horizontal="center" vertical="center" wrapText="1"/>
    </xf>
    <xf numFmtId="4" fontId="10" fillId="7" borderId="39" xfId="0" applyNumberFormat="1" applyFont="1" applyFill="1" applyBorder="1" applyAlignment="1">
      <alignment horizontal="center" vertical="center" wrapText="1"/>
    </xf>
    <xf numFmtId="4" fontId="10" fillId="7" borderId="40" xfId="0" applyNumberFormat="1" applyFont="1" applyFill="1" applyBorder="1" applyAlignment="1">
      <alignment horizontal="center" vertical="center" wrapText="1"/>
    </xf>
    <xf numFmtId="4" fontId="10" fillId="8" borderId="32" xfId="0" applyNumberFormat="1" applyFont="1" applyFill="1" applyBorder="1" applyAlignment="1">
      <alignment horizontal="center" vertical="center" wrapText="1"/>
    </xf>
    <xf numFmtId="4" fontId="10" fillId="8" borderId="33" xfId="0" applyNumberFormat="1" applyFont="1" applyFill="1" applyBorder="1" applyAlignment="1">
      <alignment horizontal="center" vertical="center" wrapText="1"/>
    </xf>
    <xf numFmtId="4" fontId="10" fillId="8" borderId="33" xfId="0" applyNumberFormat="1" applyFont="1" applyFill="1" applyBorder="1" applyAlignment="1">
      <alignment horizontal="center" vertical="center" wrapText="1"/>
    </xf>
    <xf numFmtId="4" fontId="10" fillId="8" borderId="35" xfId="0" applyNumberFormat="1" applyFont="1" applyFill="1" applyBorder="1" applyAlignment="1">
      <alignment horizontal="center" vertical="center" wrapText="1"/>
    </xf>
    <xf numFmtId="4" fontId="10" fillId="8" borderId="34" xfId="0" applyNumberFormat="1" applyFont="1" applyFill="1" applyBorder="1" applyAlignment="1">
      <alignment horizontal="center" vertical="center" wrapText="1"/>
    </xf>
    <xf numFmtId="4" fontId="10" fillId="8" borderId="39" xfId="0" applyNumberFormat="1" applyFont="1" applyFill="1" applyBorder="1" applyAlignment="1">
      <alignment horizontal="center" vertical="center" wrapText="1"/>
    </xf>
    <xf numFmtId="4" fontId="10" fillId="9" borderId="36" xfId="0" applyNumberFormat="1" applyFont="1" applyFill="1" applyBorder="1" applyAlignment="1">
      <alignment horizontal="center" vertical="center" wrapText="1"/>
    </xf>
    <xf numFmtId="4" fontId="10" fillId="9" borderId="33" xfId="0" applyNumberFormat="1" applyFont="1" applyFill="1" applyBorder="1" applyAlignment="1">
      <alignment horizontal="center" vertical="center" wrapText="1"/>
    </xf>
    <xf numFmtId="4" fontId="10" fillId="9" borderId="34" xfId="0" applyNumberFormat="1" applyFont="1" applyFill="1" applyBorder="1" applyAlignment="1">
      <alignment horizontal="center" vertical="center" wrapText="1"/>
    </xf>
    <xf numFmtId="4" fontId="10" fillId="9" borderId="39" xfId="0" applyNumberFormat="1" applyFont="1" applyFill="1" applyBorder="1" applyAlignment="1">
      <alignment horizontal="center" vertical="center" wrapText="1"/>
    </xf>
    <xf numFmtId="4" fontId="10" fillId="10" borderId="41" xfId="0" applyNumberFormat="1" applyFont="1" applyFill="1" applyBorder="1" applyAlignment="1">
      <alignment horizontal="center" vertical="center" wrapText="1"/>
    </xf>
    <xf numFmtId="4" fontId="10" fillId="10" borderId="28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0" borderId="42" xfId="0" applyNumberFormat="1" applyFont="1" applyFill="1" applyBorder="1" applyAlignment="1">
      <alignment horizontal="center" vertical="center" wrapText="1"/>
    </xf>
    <xf numFmtId="4" fontId="10" fillId="11" borderId="41" xfId="0" applyNumberFormat="1" applyFont="1" applyFill="1" applyBorder="1" applyAlignment="1">
      <alignment horizontal="center" vertical="center" wrapText="1"/>
    </xf>
    <xf numFmtId="4" fontId="10" fillId="11" borderId="28" xfId="0" applyNumberFormat="1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4" fontId="10" fillId="11" borderId="42" xfId="0" applyNumberFormat="1" applyFont="1" applyFill="1" applyBorder="1" applyAlignment="1">
      <alignment horizontal="center" vertical="center" wrapText="1"/>
    </xf>
    <xf numFmtId="4" fontId="10" fillId="12" borderId="32" xfId="0" applyNumberFormat="1" applyFont="1" applyFill="1" applyBorder="1" applyAlignment="1">
      <alignment horizontal="center" vertical="center" wrapText="1"/>
    </xf>
    <xf numFmtId="4" fontId="10" fillId="12" borderId="33" xfId="0" applyNumberFormat="1" applyFont="1" applyFill="1" applyBorder="1" applyAlignment="1">
      <alignment horizontal="center" vertical="center" wrapText="1"/>
    </xf>
    <xf numFmtId="4" fontId="10" fillId="12" borderId="34" xfId="0" applyNumberFormat="1" applyFont="1" applyFill="1" applyBorder="1" applyAlignment="1">
      <alignment horizontal="center" vertical="center" wrapText="1"/>
    </xf>
    <xf numFmtId="4" fontId="10" fillId="12" borderId="39" xfId="0" applyNumberFormat="1" applyFont="1" applyFill="1" applyBorder="1" applyAlignment="1">
      <alignment horizontal="center" vertical="center" wrapText="1"/>
    </xf>
    <xf numFmtId="4" fontId="9" fillId="13" borderId="36" xfId="0" applyNumberFormat="1" applyFont="1" applyFill="1" applyBorder="1" applyAlignment="1">
      <alignment horizontal="center"/>
    </xf>
    <xf numFmtId="4" fontId="9" fillId="13" borderId="33" xfId="0" applyNumberFormat="1" applyFont="1" applyFill="1" applyBorder="1" applyAlignment="1">
      <alignment horizontal="center"/>
    </xf>
    <xf numFmtId="4" fontId="9" fillId="13" borderId="33" xfId="0" applyNumberFormat="1" applyFont="1" applyFill="1" applyBorder="1" applyAlignment="1">
      <alignment horizontal="center" vertical="center"/>
    </xf>
    <xf numFmtId="4" fontId="10" fillId="13" borderId="35" xfId="0" applyNumberFormat="1" applyFont="1" applyFill="1" applyBorder="1" applyAlignment="1">
      <alignment horizontal="center" vertical="center" wrapText="1"/>
    </xf>
    <xf numFmtId="4" fontId="9" fillId="14" borderId="31" xfId="0" applyNumberFormat="1" applyFont="1" applyFill="1" applyBorder="1" applyAlignment="1">
      <alignment horizontal="center"/>
    </xf>
    <xf numFmtId="4" fontId="9" fillId="14" borderId="28" xfId="0" applyNumberFormat="1" applyFont="1" applyFill="1" applyBorder="1" applyAlignment="1">
      <alignment horizontal="center"/>
    </xf>
    <xf numFmtId="4" fontId="9" fillId="14" borderId="2" xfId="0" applyNumberFormat="1" applyFont="1" applyFill="1" applyBorder="1" applyAlignment="1">
      <alignment horizontal="center" vertical="center"/>
    </xf>
    <xf numFmtId="4" fontId="9" fillId="14" borderId="42" xfId="0" applyNumberFormat="1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5" borderId="32" xfId="0" applyNumberFormat="1" applyFont="1" applyFill="1" applyBorder="1" applyAlignment="1">
      <alignment horizontal="center" vertical="center" wrapText="1"/>
    </xf>
    <xf numFmtId="4" fontId="8" fillId="5" borderId="33" xfId="0" applyNumberFormat="1" applyFont="1" applyFill="1" applyBorder="1" applyAlignment="1">
      <alignment horizontal="center" vertical="center" wrapText="1"/>
    </xf>
    <xf numFmtId="4" fontId="21" fillId="5" borderId="33" xfId="0" applyNumberFormat="1" applyFont="1" applyFill="1" applyBorder="1" applyAlignment="1">
      <alignment horizontal="center" vertical="center" wrapText="1"/>
    </xf>
    <xf numFmtId="4" fontId="8" fillId="5" borderId="34" xfId="0" applyNumberFormat="1" applyFont="1" applyFill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4" fontId="21" fillId="5" borderId="4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4" fontId="9" fillId="4" borderId="46" xfId="0" applyNumberFormat="1" applyFont="1" applyFill="1" applyBorder="1" applyAlignment="1">
      <alignment horizontal="right"/>
    </xf>
    <xf numFmtId="4" fontId="9" fillId="4" borderId="47" xfId="0" applyNumberFormat="1" applyFont="1" applyFill="1" applyBorder="1" applyAlignment="1">
      <alignment horizontal="right"/>
    </xf>
    <xf numFmtId="4" fontId="10" fillId="4" borderId="48" xfId="0" applyNumberFormat="1" applyFont="1" applyFill="1" applyBorder="1" applyAlignment="1">
      <alignment horizontal="right"/>
    </xf>
    <xf numFmtId="4" fontId="11" fillId="0" borderId="46" xfId="0" applyNumberFormat="1" applyFont="1" applyBorder="1"/>
    <xf numFmtId="4" fontId="11" fillId="0" borderId="47" xfId="0" applyNumberFormat="1" applyFont="1" applyBorder="1"/>
    <xf numFmtId="4" fontId="11" fillId="0" borderId="48" xfId="0" applyNumberFormat="1" applyFont="1" applyBorder="1"/>
    <xf numFmtId="4" fontId="11" fillId="0" borderId="3" xfId="0" applyNumberFormat="1" applyFont="1" applyBorder="1"/>
    <xf numFmtId="4" fontId="11" fillId="0" borderId="4" xfId="0" applyNumberFormat="1" applyFont="1" applyBorder="1"/>
    <xf numFmtId="4" fontId="11" fillId="0" borderId="49" xfId="0" applyNumberFormat="1" applyFont="1" applyBorder="1"/>
    <xf numFmtId="4" fontId="12" fillId="0" borderId="46" xfId="0" applyNumberFormat="1" applyFont="1" applyBorder="1"/>
    <xf numFmtId="4" fontId="12" fillId="0" borderId="47" xfId="0" applyNumberFormat="1" applyFont="1" applyBorder="1"/>
    <xf numFmtId="4" fontId="11" fillId="0" borderId="11" xfId="0" applyNumberFormat="1" applyFont="1" applyBorder="1"/>
    <xf numFmtId="4" fontId="11" fillId="0" borderId="6" xfId="0" applyNumberFormat="1" applyFont="1" applyBorder="1"/>
    <xf numFmtId="4" fontId="11" fillId="0" borderId="50" xfId="0" applyNumberFormat="1" applyFont="1" applyBorder="1"/>
    <xf numFmtId="4" fontId="12" fillId="0" borderId="50" xfId="0" applyNumberFormat="1" applyFont="1" applyBorder="1"/>
    <xf numFmtId="4" fontId="12" fillId="0" borderId="3" xfId="0" applyNumberFormat="1" applyFont="1" applyBorder="1"/>
    <xf numFmtId="4" fontId="12" fillId="0" borderId="4" xfId="0" applyNumberFormat="1" applyFont="1" applyBorder="1"/>
    <xf numFmtId="4" fontId="12" fillId="0" borderId="6" xfId="0" applyNumberFormat="1" applyFont="1" applyBorder="1"/>
    <xf numFmtId="4" fontId="12" fillId="0" borderId="51" xfId="0" applyNumberFormat="1" applyFont="1" applyBorder="1"/>
    <xf numFmtId="14" fontId="12" fillId="0" borderId="48" xfId="0" applyNumberFormat="1" applyFont="1" applyBorder="1"/>
    <xf numFmtId="0" fontId="9" fillId="4" borderId="18" xfId="0" applyFont="1" applyFill="1" applyBorder="1" applyAlignment="1">
      <alignment horizontal="left"/>
    </xf>
    <xf numFmtId="4" fontId="9" fillId="4" borderId="15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0" fillId="4" borderId="16" xfId="0" applyNumberFormat="1" applyFont="1" applyFill="1" applyBorder="1" applyAlignment="1">
      <alignment horizontal="right"/>
    </xf>
    <xf numFmtId="4" fontId="11" fillId="0" borderId="16" xfId="0" applyNumberFormat="1" applyFont="1" applyBorder="1"/>
    <xf numFmtId="4" fontId="11" fillId="0" borderId="15" xfId="0" applyNumberFormat="1" applyFont="1" applyBorder="1"/>
    <xf numFmtId="4" fontId="11" fillId="0" borderId="1" xfId="0" applyNumberFormat="1" applyFont="1" applyBorder="1"/>
    <xf numFmtId="4" fontId="11" fillId="0" borderId="45" xfId="0" applyNumberFormat="1" applyFont="1" applyBorder="1"/>
    <xf numFmtId="4" fontId="12" fillId="0" borderId="15" xfId="0" applyNumberFormat="1" applyFont="1" applyBorder="1"/>
    <xf numFmtId="4" fontId="12" fillId="0" borderId="1" xfId="0" applyNumberFormat="1" applyFont="1" applyBorder="1"/>
    <xf numFmtId="4" fontId="11" fillId="0" borderId="20" xfId="0" applyNumberFormat="1" applyFont="1" applyBorder="1"/>
    <xf numFmtId="4" fontId="12" fillId="0" borderId="20" xfId="0" applyNumberFormat="1" applyFont="1" applyBorder="1"/>
    <xf numFmtId="4" fontId="12" fillId="0" borderId="16" xfId="0" applyNumberFormat="1" applyFont="1" applyBorder="1"/>
    <xf numFmtId="4" fontId="12" fillId="0" borderId="24" xfId="0" applyNumberFormat="1" applyFont="1" applyBorder="1"/>
    <xf numFmtId="0" fontId="22" fillId="6" borderId="1" xfId="1" applyFont="1" applyFill="1" applyBorder="1" applyAlignment="1">
      <alignment horizontal="left"/>
    </xf>
    <xf numFmtId="0" fontId="23" fillId="4" borderId="1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24" fillId="6" borderId="0" xfId="0" applyFont="1" applyFill="1"/>
    <xf numFmtId="0" fontId="25" fillId="4" borderId="1" xfId="1" applyFont="1" applyFill="1" applyBorder="1" applyAlignment="1">
      <alignment horizontal="left"/>
    </xf>
    <xf numFmtId="0" fontId="6" fillId="4" borderId="1" xfId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6" fillId="6" borderId="1" xfId="1" applyFill="1" applyBorder="1" applyAlignment="1">
      <alignment horizontal="left"/>
    </xf>
    <xf numFmtId="0" fontId="9" fillId="4" borderId="1" xfId="1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left"/>
    </xf>
    <xf numFmtId="0" fontId="25" fillId="4" borderId="1" xfId="1" applyFont="1" applyFill="1" applyBorder="1" applyAlignment="1" applyProtection="1">
      <alignment horizontal="left" vertical="center"/>
    </xf>
    <xf numFmtId="0" fontId="10" fillId="5" borderId="15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0" fillId="17" borderId="20" xfId="0" applyFont="1" applyFill="1" applyBorder="1" applyAlignment="1">
      <alignment horizontal="left"/>
    </xf>
    <xf numFmtId="3" fontId="10" fillId="17" borderId="1" xfId="0" applyNumberFormat="1" applyFont="1" applyFill="1" applyBorder="1" applyAlignment="1">
      <alignment horizontal="left"/>
    </xf>
    <xf numFmtId="0" fontId="26" fillId="17" borderId="1" xfId="1" applyFont="1" applyFill="1" applyBorder="1" applyAlignment="1" applyProtection="1">
      <alignment horizontal="left" vertical="center"/>
    </xf>
    <xf numFmtId="0" fontId="10" fillId="17" borderId="45" xfId="0" applyFont="1" applyFill="1" applyBorder="1" applyAlignment="1">
      <alignment horizontal="left"/>
    </xf>
    <xf numFmtId="0" fontId="10" fillId="17" borderId="18" xfId="0" applyFont="1" applyFill="1" applyBorder="1" applyAlignment="1">
      <alignment horizontal="left"/>
    </xf>
    <xf numFmtId="4" fontId="11" fillId="5" borderId="15" xfId="0" applyNumberFormat="1" applyFont="1" applyFill="1" applyBorder="1"/>
    <xf numFmtId="4" fontId="11" fillId="5" borderId="20" xfId="0" applyNumberFormat="1" applyFont="1" applyFill="1" applyBorder="1"/>
    <xf numFmtId="4" fontId="11" fillId="5" borderId="19" xfId="0" applyNumberFormat="1" applyFont="1" applyFill="1" applyBorder="1"/>
    <xf numFmtId="4" fontId="11" fillId="5" borderId="1" xfId="0" applyNumberFormat="1" applyFont="1" applyFill="1" applyBorder="1"/>
    <xf numFmtId="4" fontId="11" fillId="5" borderId="16" xfId="0" applyNumberFormat="1" applyFont="1" applyFill="1" applyBorder="1"/>
    <xf numFmtId="4" fontId="11" fillId="5" borderId="45" xfId="0" applyNumberFormat="1" applyFont="1" applyFill="1" applyBorder="1"/>
    <xf numFmtId="4" fontId="11" fillId="5" borderId="17" xfId="0" applyNumberFormat="1" applyFont="1" applyFill="1" applyBorder="1"/>
    <xf numFmtId="0" fontId="11" fillId="5" borderId="0" xfId="0" applyFont="1" applyFill="1"/>
    <xf numFmtId="4" fontId="11" fillId="5" borderId="24" xfId="0" applyNumberFormat="1" applyFont="1" applyFill="1" applyBorder="1"/>
    <xf numFmtId="14" fontId="11" fillId="5" borderId="16" xfId="0" applyNumberFormat="1" applyFont="1" applyFill="1" applyBorder="1"/>
    <xf numFmtId="4" fontId="11" fillId="5" borderId="0" xfId="0" applyNumberFormat="1" applyFont="1" applyFill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ymrandy13@sportgym.cz;gymrandy13@randovka.cz" TargetMode="External"/><Relationship Id="rId13" Type="http://schemas.openxmlformats.org/officeDocument/2006/relationships/hyperlink" Target="mailto:dd.ceskalipa@gmail.com" TargetMode="External"/><Relationship Id="rId18" Type="http://schemas.openxmlformats.org/officeDocument/2006/relationships/hyperlink" Target="mailto:supss@supss-ks.cz" TargetMode="External"/><Relationship Id="rId3" Type="http://schemas.openxmlformats.org/officeDocument/2006/relationships/hyperlink" Target="mailto:ddjablonnevp@seznam.cz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ekretariat@specialniskola-jbc.cz;jana.strnadkova@seznam.cz" TargetMode="External"/><Relationship Id="rId12" Type="http://schemas.openxmlformats.org/officeDocument/2006/relationships/hyperlink" Target="mailto:sekretariat@spstjbc.cz" TargetMode="External"/><Relationship Id="rId17" Type="http://schemas.openxmlformats.org/officeDocument/2006/relationships/hyperlink" Target="mailto:info@ssams.cz" TargetMode="External"/><Relationship Id="rId2" Type="http://schemas.openxmlformats.org/officeDocument/2006/relationships/hyperlink" Target="mailto:info@sosliberec.cz" TargetMode="External"/><Relationship Id="rId16" Type="http://schemas.openxmlformats.org/officeDocument/2006/relationships/hyperlink" Target="mailto:info@glassschool.cz;janas@glassschool.cz" TargetMode="External"/><Relationship Id="rId20" Type="http://schemas.openxmlformats.org/officeDocument/2006/relationships/hyperlink" Target="mailto:kohoutek@gymtan.cz" TargetMode="External"/><Relationship Id="rId1" Type="http://schemas.openxmlformats.org/officeDocument/2006/relationships/hyperlink" Target="mailto:miroslav.kudrna@sshlfrydlant.cz" TargetMode="External"/><Relationship Id="rId6" Type="http://schemas.openxmlformats.org/officeDocument/2006/relationships/hyperlink" Target="mailto:info@ssplbc.cz;karasek@ssplbc.cz" TargetMode="External"/><Relationship Id="rId11" Type="http://schemas.openxmlformats.org/officeDocument/2006/relationships/hyperlink" Target="mailto:vojta@giosm.cz;reditel@giosm.cz" TargetMode="External"/><Relationship Id="rId5" Type="http://schemas.openxmlformats.org/officeDocument/2006/relationships/hyperlink" Target="mailto:ddkrompach@seznam.cz" TargetMode="External"/><Relationship Id="rId15" Type="http://schemas.openxmlformats.org/officeDocument/2006/relationships/hyperlink" Target="mailto:iva-vanatkova@centrum.cz" TargetMode="External"/><Relationship Id="rId10" Type="http://schemas.openxmlformats.org/officeDocument/2006/relationships/hyperlink" Target="mailto:novakova@spcliberec.cz" TargetMode="External"/><Relationship Id="rId19" Type="http://schemas.openxmlformats.org/officeDocument/2006/relationships/hyperlink" Target="mailto:reditel@sosjbc.cz" TargetMode="External"/><Relationship Id="rId4" Type="http://schemas.openxmlformats.org/officeDocument/2006/relationships/hyperlink" Target="mailto:vedeni@ohsturnov.cz" TargetMode="External"/><Relationship Id="rId9" Type="http://schemas.openxmlformats.org/officeDocument/2006/relationships/hyperlink" Target="mailto:reditel@gymjil.cz" TargetMode="External"/><Relationship Id="rId14" Type="http://schemas.openxmlformats.org/officeDocument/2006/relationships/hyperlink" Target="mailto:reditel@dd-semily.cz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7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7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7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7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7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7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7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7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7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7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7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7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7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7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7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7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7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7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7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7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7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7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7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7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7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7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7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7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7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7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7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7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7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7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7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7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7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7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7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7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7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7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7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7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7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7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7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7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s="17" t="s">
        <v>18</v>
      </c>
      <c r="B3" s="17" t="s">
        <v>19</v>
      </c>
      <c r="C3" s="17" t="s">
        <v>20</v>
      </c>
      <c r="D3" s="17" t="s">
        <v>9</v>
      </c>
      <c r="E3" s="17" t="s">
        <v>21</v>
      </c>
      <c r="F3" s="17" t="s">
        <v>21</v>
      </c>
      <c r="G3" s="17" t="s">
        <v>2</v>
      </c>
      <c r="H3" s="17" t="s">
        <v>22</v>
      </c>
      <c r="I3" s="17"/>
      <c r="J3" s="17"/>
      <c r="K3" s="17" t="s">
        <v>23</v>
      </c>
      <c r="L3" s="17" t="s">
        <v>24</v>
      </c>
      <c r="M3" s="17" t="s">
        <v>25</v>
      </c>
      <c r="N3" s="17" t="s">
        <v>26</v>
      </c>
      <c r="O3" s="17" t="s">
        <v>27</v>
      </c>
      <c r="P3" s="17" t="s">
        <v>28</v>
      </c>
      <c r="Q3" s="17" t="s">
        <v>29</v>
      </c>
    </row>
    <row r="4" spans="1:20" x14ac:dyDescent="0.25">
      <c r="A4" s="7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7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7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7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7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7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7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7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7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7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7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7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7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7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7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7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7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7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7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7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7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7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7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7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7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7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7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7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7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7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7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7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7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7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7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7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7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7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7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7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7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7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7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7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7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7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7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7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C414-5CE3-4E69-AF61-9E3CF7C4C504}">
  <sheetPr>
    <tabColor rgb="FF00B0F0"/>
  </sheetPr>
  <dimension ref="A1:DO66"/>
  <sheetViews>
    <sheetView workbookViewId="0">
      <selection activeCell="H20" sqref="H20"/>
    </sheetView>
  </sheetViews>
  <sheetFormatPr defaultRowHeight="15" x14ac:dyDescent="0.25"/>
  <cols>
    <col min="1" max="1" width="4.140625" style="297" customWidth="1"/>
    <col min="2" max="2" width="9.28515625" style="297" hidden="1" customWidth="1"/>
    <col min="3" max="3" width="11.5703125" style="297" customWidth="1"/>
    <col min="4" max="4" width="9.28515625" style="297" customWidth="1"/>
    <col min="5" max="5" width="6.5703125" style="297" hidden="1" customWidth="1"/>
    <col min="6" max="6" width="12.85546875" style="297" customWidth="1"/>
    <col min="7" max="7" width="9.28515625" style="297" hidden="1" customWidth="1"/>
    <col min="8" max="8" width="64" style="297" customWidth="1"/>
    <col min="9" max="10" width="9.140625" style="297" hidden="1" customWidth="1"/>
    <col min="11" max="11" width="26.28515625" style="297" hidden="1" customWidth="1"/>
    <col min="12" max="12" width="9.28515625" style="297" hidden="1" customWidth="1"/>
    <col min="13" max="16" width="9.140625" style="297" hidden="1" customWidth="1"/>
    <col min="17" max="17" width="9.5703125" style="297" hidden="1" customWidth="1"/>
    <col min="18" max="18" width="12.140625" style="297" hidden="1" customWidth="1"/>
    <col min="19" max="19" width="41.28515625" style="297" hidden="1" customWidth="1"/>
    <col min="20" max="20" width="52" style="297" hidden="1" customWidth="1"/>
    <col min="21" max="21" width="17.42578125" style="297" hidden="1" customWidth="1"/>
    <col min="22" max="22" width="9.28515625" style="297" hidden="1" customWidth="1"/>
    <col min="23" max="23" width="9.140625" style="297" hidden="1" customWidth="1"/>
    <col min="24" max="24" width="18.85546875" style="297" hidden="1" customWidth="1"/>
    <col min="25" max="25" width="14.5703125" style="297" hidden="1" customWidth="1"/>
    <col min="26" max="26" width="10" style="297" hidden="1" customWidth="1"/>
    <col min="27" max="27" width="16.28515625" style="297" hidden="1" customWidth="1"/>
    <col min="28" max="28" width="6.7109375" style="298" customWidth="1"/>
    <col min="29" max="29" width="11.140625" style="298" bestFit="1" customWidth="1"/>
    <col min="30" max="30" width="6.42578125" style="298" customWidth="1"/>
    <col min="31" max="31" width="6.140625" style="298" bestFit="1" customWidth="1"/>
    <col min="32" max="32" width="11" style="298" bestFit="1" customWidth="1"/>
    <col min="33" max="33" width="11" style="299" bestFit="1" customWidth="1"/>
    <col min="34" max="34" width="11.42578125" style="40" bestFit="1" customWidth="1"/>
    <col min="35" max="35" width="6.85546875" style="40" customWidth="1"/>
    <col min="36" max="36" width="9.85546875" style="40" bestFit="1" customWidth="1"/>
    <col min="37" max="37" width="8.7109375" style="40" bestFit="1" customWidth="1"/>
    <col min="38" max="38" width="5.85546875" style="40" bestFit="1" customWidth="1"/>
    <col min="39" max="39" width="11.28515625" style="40" customWidth="1"/>
    <col min="40" max="40" width="10.42578125" style="40" customWidth="1"/>
    <col min="41" max="41" width="6" style="40" customWidth="1"/>
    <col min="42" max="43" width="10.42578125" style="40" customWidth="1"/>
    <col min="44" max="44" width="5.5703125" style="40" customWidth="1"/>
    <col min="45" max="45" width="10.42578125" style="40" customWidth="1"/>
    <col min="46" max="46" width="6" style="40" customWidth="1"/>
    <col min="47" max="48" width="5.7109375" style="40" customWidth="1"/>
    <col min="49" max="49" width="6.28515625" style="40" customWidth="1"/>
    <col min="50" max="51" width="10.85546875" style="40" bestFit="1" customWidth="1"/>
    <col min="52" max="55" width="6.7109375" style="40" customWidth="1"/>
    <col min="56" max="57" width="8.7109375" style="40" bestFit="1" customWidth="1"/>
    <col min="58" max="58" width="6.7109375" style="40" customWidth="1"/>
    <col min="59" max="59" width="6" style="40" customWidth="1"/>
    <col min="60" max="60" width="5.42578125" style="40" customWidth="1"/>
    <col min="61" max="61" width="6.42578125" style="40" customWidth="1"/>
    <col min="62" max="63" width="12.42578125" style="40" bestFit="1" customWidth="1"/>
    <col min="64" max="69" width="12.42578125" style="40" customWidth="1"/>
    <col min="70" max="70" width="6.28515625" style="40" customWidth="1"/>
    <col min="71" max="71" width="6.5703125" style="40" customWidth="1"/>
    <col min="72" max="72" width="8" style="40" bestFit="1" customWidth="1"/>
    <col min="73" max="73" width="6" style="40" bestFit="1" customWidth="1"/>
    <col min="74" max="75" width="12.42578125" style="40" customWidth="1"/>
    <col min="76" max="76" width="7.7109375" style="40" customWidth="1"/>
    <col min="77" max="77" width="11.140625" style="40" bestFit="1" customWidth="1"/>
    <col min="78" max="78" width="8.5703125" style="40" customWidth="1"/>
    <col min="79" max="79" width="6" style="40" bestFit="1" customWidth="1"/>
    <col min="80" max="80" width="10.85546875" style="40" bestFit="1" customWidth="1"/>
    <col min="81" max="81" width="11" style="40" bestFit="1" customWidth="1"/>
    <col min="82" max="84" width="6.5703125" style="41" customWidth="1"/>
    <col min="85" max="85" width="6.140625" style="41" bestFit="1" customWidth="1"/>
    <col min="86" max="86" width="12.5703125" style="41" bestFit="1" customWidth="1"/>
    <col min="87" max="87" width="12.5703125" style="40" bestFit="1" customWidth="1"/>
    <col min="88" max="88" width="11.42578125" style="42" bestFit="1" customWidth="1"/>
    <col min="89" max="89" width="11.140625" style="42" bestFit="1" customWidth="1"/>
    <col min="90" max="90" width="10" style="42" bestFit="1" customWidth="1"/>
    <col min="91" max="91" width="8.85546875" style="42" bestFit="1" customWidth="1"/>
    <col min="92" max="92" width="12.42578125" style="42" customWidth="1"/>
    <col min="93" max="93" width="13.5703125" style="42" bestFit="1" customWidth="1"/>
    <col min="94" max="94" width="10" style="42" customWidth="1"/>
    <col min="95" max="95" width="6" style="42" customWidth="1"/>
    <col min="96" max="96" width="8.7109375" style="42" bestFit="1" customWidth="1"/>
    <col min="97" max="97" width="7.140625" style="42" bestFit="1" customWidth="1"/>
    <col min="98" max="98" width="9.42578125" style="42" customWidth="1"/>
    <col min="99" max="99" width="10" style="42" bestFit="1" customWidth="1"/>
    <col min="100" max="100" width="11.42578125" style="42" bestFit="1" customWidth="1"/>
    <col min="101" max="101" width="11.140625" style="42" bestFit="1" customWidth="1"/>
    <col min="102" max="102" width="10" style="42" bestFit="1" customWidth="1"/>
    <col min="103" max="103" width="8.85546875" style="42" bestFit="1" customWidth="1"/>
    <col min="104" max="104" width="12.5703125" style="42" bestFit="1" customWidth="1"/>
    <col min="105" max="105" width="12.85546875" style="42" customWidth="1"/>
    <col min="106" max="106" width="3.28515625" style="43" customWidth="1"/>
    <col min="107" max="107" width="10.85546875" style="44" customWidth="1"/>
    <col min="108" max="108" width="3.28515625" style="43" customWidth="1"/>
    <col min="109" max="109" width="3.5703125" style="43" customWidth="1"/>
    <col min="110" max="110" width="13.85546875" style="44" customWidth="1"/>
    <col min="111" max="111" width="13.140625" style="44" customWidth="1"/>
    <col min="112" max="112" width="14.85546875" style="45" bestFit="1" customWidth="1"/>
    <col min="113" max="113" width="31.28515625" style="44" customWidth="1"/>
    <col min="114" max="114" width="12.28515625" style="46" customWidth="1"/>
    <col min="115" max="115" width="13.42578125" style="45" customWidth="1"/>
    <col min="116" max="116" width="32.140625" style="44" customWidth="1"/>
    <col min="117" max="117" width="12" style="46" customWidth="1"/>
    <col min="118" max="118" width="9.140625" style="43"/>
    <col min="119" max="119" width="11.42578125" style="43" bestFit="1" customWidth="1"/>
    <col min="120" max="16384" width="9.140625" style="43"/>
  </cols>
  <sheetData>
    <row r="1" spans="1:117" ht="18.75" thickBot="1" x14ac:dyDescent="0.3">
      <c r="A1" s="36" t="s">
        <v>162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8"/>
      <c r="AD1" s="38"/>
      <c r="AE1" s="38"/>
      <c r="AF1" s="38"/>
      <c r="AG1" s="39"/>
      <c r="BF1" s="40" t="s">
        <v>163</v>
      </c>
    </row>
    <row r="2" spans="1:117" ht="114.75" customHeight="1" x14ac:dyDescent="0.2">
      <c r="A2" s="47" t="s">
        <v>164</v>
      </c>
      <c r="B2" s="48" t="s">
        <v>165</v>
      </c>
      <c r="C2" s="48" t="s">
        <v>166</v>
      </c>
      <c r="D2" s="48" t="s">
        <v>165</v>
      </c>
      <c r="E2" s="49" t="s">
        <v>167</v>
      </c>
      <c r="F2" s="49" t="s">
        <v>7</v>
      </c>
      <c r="G2" s="48" t="s">
        <v>168</v>
      </c>
      <c r="H2" s="50" t="s">
        <v>169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2"/>
      <c r="W2" s="51"/>
      <c r="X2" s="51"/>
      <c r="Y2" s="51"/>
      <c r="Z2" s="51"/>
      <c r="AA2" s="51"/>
      <c r="AB2" s="53" t="s">
        <v>170</v>
      </c>
      <c r="AC2" s="54"/>
      <c r="AD2" s="54"/>
      <c r="AE2" s="54"/>
      <c r="AF2" s="54"/>
      <c r="AG2" s="55"/>
      <c r="AH2" s="56" t="s">
        <v>171</v>
      </c>
      <c r="AI2" s="57"/>
      <c r="AJ2" s="57"/>
      <c r="AK2" s="57"/>
      <c r="AL2" s="57"/>
      <c r="AM2" s="58"/>
      <c r="AN2" s="56" t="s">
        <v>171</v>
      </c>
      <c r="AO2" s="57"/>
      <c r="AP2" s="57"/>
      <c r="AQ2" s="57"/>
      <c r="AR2" s="57"/>
      <c r="AS2" s="57"/>
      <c r="AT2" s="59" t="s">
        <v>172</v>
      </c>
      <c r="AU2" s="60"/>
      <c r="AV2" s="60"/>
      <c r="AW2" s="60"/>
      <c r="AX2" s="60"/>
      <c r="AY2" s="61"/>
      <c r="AZ2" s="59" t="s">
        <v>172</v>
      </c>
      <c r="BA2" s="60"/>
      <c r="BB2" s="60"/>
      <c r="BC2" s="60"/>
      <c r="BD2" s="60"/>
      <c r="BE2" s="61"/>
      <c r="BF2" s="62" t="s">
        <v>173</v>
      </c>
      <c r="BG2" s="62"/>
      <c r="BH2" s="62"/>
      <c r="BI2" s="62"/>
      <c r="BJ2" s="62"/>
      <c r="BK2" s="63"/>
      <c r="BL2" s="64" t="s">
        <v>174</v>
      </c>
      <c r="BM2" s="64"/>
      <c r="BN2" s="64"/>
      <c r="BO2" s="64"/>
      <c r="BP2" s="64"/>
      <c r="BQ2" s="65"/>
      <c r="BR2" s="66" t="s">
        <v>175</v>
      </c>
      <c r="BS2" s="66"/>
      <c r="BT2" s="66"/>
      <c r="BU2" s="66"/>
      <c r="BV2" s="66"/>
      <c r="BW2" s="67"/>
      <c r="BX2" s="68" t="s">
        <v>176</v>
      </c>
      <c r="BY2" s="69"/>
      <c r="BZ2" s="69"/>
      <c r="CA2" s="69"/>
      <c r="CB2" s="69"/>
      <c r="CC2" s="70"/>
      <c r="CD2" s="71" t="s">
        <v>177</v>
      </c>
      <c r="CE2" s="72"/>
      <c r="CF2" s="72"/>
      <c r="CG2" s="72"/>
      <c r="CH2" s="72"/>
      <c r="CI2" s="73"/>
      <c r="CJ2" s="74" t="s">
        <v>178</v>
      </c>
      <c r="CK2" s="75"/>
      <c r="CL2" s="75"/>
      <c r="CM2" s="75"/>
      <c r="CN2" s="75"/>
      <c r="CO2" s="76"/>
      <c r="CP2" s="74" t="s">
        <v>179</v>
      </c>
      <c r="CQ2" s="75"/>
      <c r="CR2" s="75"/>
      <c r="CS2" s="75"/>
      <c r="CT2" s="75"/>
      <c r="CU2" s="76"/>
      <c r="CV2" s="74" t="s">
        <v>180</v>
      </c>
      <c r="CW2" s="75"/>
      <c r="CX2" s="75"/>
      <c r="CY2" s="75"/>
      <c r="CZ2" s="75"/>
      <c r="DA2" s="76"/>
      <c r="DB2" s="77"/>
      <c r="DC2" s="78" t="s">
        <v>181</v>
      </c>
      <c r="DD2" s="79"/>
      <c r="DE2" s="77"/>
      <c r="DF2" s="80" t="s">
        <v>182</v>
      </c>
      <c r="DG2" s="81"/>
      <c r="DH2" s="81"/>
      <c r="DI2" s="81"/>
      <c r="DJ2" s="82"/>
      <c r="DK2" s="81"/>
      <c r="DL2" s="81"/>
      <c r="DM2" s="83"/>
    </row>
    <row r="3" spans="1:117" ht="15" customHeight="1" x14ac:dyDescent="0.25">
      <c r="A3" s="84"/>
      <c r="B3" s="85"/>
      <c r="C3" s="85"/>
      <c r="D3" s="85"/>
      <c r="E3" s="86"/>
      <c r="F3" s="86"/>
      <c r="G3" s="85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9"/>
      <c r="W3" s="88"/>
      <c r="X3" s="88"/>
      <c r="Y3" s="88"/>
      <c r="Z3" s="88"/>
      <c r="AA3" s="88"/>
      <c r="AB3" s="90" t="s">
        <v>183</v>
      </c>
      <c r="AC3" s="91"/>
      <c r="AD3" s="91"/>
      <c r="AE3" s="91"/>
      <c r="AF3" s="91"/>
      <c r="AG3" s="92"/>
      <c r="AH3" s="93" t="s">
        <v>184</v>
      </c>
      <c r="AI3" s="94"/>
      <c r="AJ3" s="94"/>
      <c r="AK3" s="94"/>
      <c r="AL3" s="94"/>
      <c r="AM3" s="95"/>
      <c r="AN3" s="93" t="s">
        <v>185</v>
      </c>
      <c r="AO3" s="94"/>
      <c r="AP3" s="94"/>
      <c r="AQ3" s="94"/>
      <c r="AR3" s="94"/>
      <c r="AS3" s="94"/>
      <c r="AT3" s="96" t="s">
        <v>186</v>
      </c>
      <c r="AU3" s="97"/>
      <c r="AV3" s="97"/>
      <c r="AW3" s="97"/>
      <c r="AX3" s="97"/>
      <c r="AY3" s="98"/>
      <c r="AZ3" s="96" t="s">
        <v>187</v>
      </c>
      <c r="BA3" s="97"/>
      <c r="BB3" s="97"/>
      <c r="BC3" s="97"/>
      <c r="BD3" s="97"/>
      <c r="BE3" s="98"/>
      <c r="BF3" s="99" t="s">
        <v>188</v>
      </c>
      <c r="BG3" s="99"/>
      <c r="BH3" s="99"/>
      <c r="BI3" s="99"/>
      <c r="BJ3" s="99"/>
      <c r="BK3" s="100"/>
      <c r="BL3" s="101" t="s">
        <v>189</v>
      </c>
      <c r="BM3" s="101"/>
      <c r="BN3" s="101"/>
      <c r="BO3" s="101"/>
      <c r="BP3" s="101"/>
      <c r="BQ3" s="102"/>
      <c r="BR3" s="103" t="s">
        <v>190</v>
      </c>
      <c r="BS3" s="103"/>
      <c r="BT3" s="103"/>
      <c r="BU3" s="103"/>
      <c r="BV3" s="103"/>
      <c r="BW3" s="104"/>
      <c r="BX3" s="105" t="s">
        <v>191</v>
      </c>
      <c r="BY3" s="106"/>
      <c r="BZ3" s="106"/>
      <c r="CA3" s="106"/>
      <c r="CB3" s="106"/>
      <c r="CC3" s="107"/>
      <c r="CD3" s="108" t="s">
        <v>192</v>
      </c>
      <c r="CE3" s="109"/>
      <c r="CF3" s="109"/>
      <c r="CG3" s="109"/>
      <c r="CH3" s="109"/>
      <c r="CI3" s="110"/>
      <c r="CJ3" s="111"/>
      <c r="CK3" s="112"/>
      <c r="CL3" s="112"/>
      <c r="CM3" s="112"/>
      <c r="CN3" s="112"/>
      <c r="CO3" s="113"/>
      <c r="CP3" s="111"/>
      <c r="CQ3" s="112"/>
      <c r="CR3" s="112"/>
      <c r="CS3" s="112"/>
      <c r="CT3" s="112"/>
      <c r="CU3" s="113"/>
      <c r="CV3" s="111"/>
      <c r="CW3" s="112"/>
      <c r="CX3" s="112"/>
      <c r="CY3" s="112"/>
      <c r="CZ3" s="112"/>
      <c r="DA3" s="113"/>
      <c r="DB3" s="77"/>
      <c r="DC3" s="114" t="s">
        <v>193</v>
      </c>
      <c r="DD3" s="77"/>
      <c r="DE3" s="77"/>
      <c r="DF3" s="115" t="s">
        <v>194</v>
      </c>
      <c r="DG3" s="116"/>
      <c r="DH3" s="116"/>
      <c r="DI3" s="116"/>
      <c r="DJ3" s="117"/>
      <c r="DK3" s="118" t="s">
        <v>195</v>
      </c>
      <c r="DL3" s="119"/>
      <c r="DM3" s="120"/>
    </row>
    <row r="4" spans="1:117" ht="28.5" customHeight="1" x14ac:dyDescent="0.2">
      <c r="A4" s="84"/>
      <c r="B4" s="85"/>
      <c r="C4" s="85"/>
      <c r="D4" s="85"/>
      <c r="E4" s="86"/>
      <c r="F4" s="86"/>
      <c r="G4" s="85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89"/>
      <c r="W4" s="88"/>
      <c r="X4" s="88"/>
      <c r="Y4" s="88"/>
      <c r="Z4" s="88"/>
      <c r="AA4" s="88"/>
      <c r="AB4" s="121" t="s">
        <v>196</v>
      </c>
      <c r="AC4" s="122"/>
      <c r="AD4" s="123" t="s">
        <v>197</v>
      </c>
      <c r="AE4" s="123" t="s">
        <v>15</v>
      </c>
      <c r="AF4" s="122" t="s">
        <v>198</v>
      </c>
      <c r="AG4" s="124" t="s">
        <v>199</v>
      </c>
      <c r="AH4" s="125" t="s">
        <v>196</v>
      </c>
      <c r="AI4" s="126"/>
      <c r="AJ4" s="127" t="s">
        <v>197</v>
      </c>
      <c r="AK4" s="127" t="s">
        <v>15</v>
      </c>
      <c r="AL4" s="127" t="s">
        <v>1</v>
      </c>
      <c r="AM4" s="128" t="s">
        <v>199</v>
      </c>
      <c r="AN4" s="125" t="s">
        <v>196</v>
      </c>
      <c r="AO4" s="126"/>
      <c r="AP4" s="127" t="s">
        <v>197</v>
      </c>
      <c r="AQ4" s="127" t="s">
        <v>15</v>
      </c>
      <c r="AR4" s="127" t="s">
        <v>1</v>
      </c>
      <c r="AS4" s="129" t="s">
        <v>199</v>
      </c>
      <c r="AT4" s="130" t="s">
        <v>196</v>
      </c>
      <c r="AU4" s="131"/>
      <c r="AV4" s="131" t="s">
        <v>197</v>
      </c>
      <c r="AW4" s="131" t="s">
        <v>15</v>
      </c>
      <c r="AX4" s="131" t="s">
        <v>1</v>
      </c>
      <c r="AY4" s="132" t="s">
        <v>199</v>
      </c>
      <c r="AZ4" s="133" t="s">
        <v>196</v>
      </c>
      <c r="BA4" s="134"/>
      <c r="BB4" s="135" t="s">
        <v>197</v>
      </c>
      <c r="BC4" s="135" t="s">
        <v>15</v>
      </c>
      <c r="BD4" s="135" t="s">
        <v>1</v>
      </c>
      <c r="BE4" s="136" t="s">
        <v>199</v>
      </c>
      <c r="BF4" s="137" t="s">
        <v>196</v>
      </c>
      <c r="BG4" s="138"/>
      <c r="BH4" s="139" t="s">
        <v>197</v>
      </c>
      <c r="BI4" s="139" t="s">
        <v>15</v>
      </c>
      <c r="BJ4" s="139" t="s">
        <v>1</v>
      </c>
      <c r="BK4" s="140" t="s">
        <v>199</v>
      </c>
      <c r="BL4" s="141" t="s">
        <v>196</v>
      </c>
      <c r="BM4" s="142"/>
      <c r="BN4" s="143" t="s">
        <v>197</v>
      </c>
      <c r="BO4" s="143" t="s">
        <v>15</v>
      </c>
      <c r="BP4" s="143" t="s">
        <v>1</v>
      </c>
      <c r="BQ4" s="144" t="s">
        <v>199</v>
      </c>
      <c r="BR4" s="145" t="s">
        <v>196</v>
      </c>
      <c r="BS4" s="146"/>
      <c r="BT4" s="147" t="s">
        <v>197</v>
      </c>
      <c r="BU4" s="147" t="s">
        <v>15</v>
      </c>
      <c r="BV4" s="147" t="s">
        <v>1</v>
      </c>
      <c r="BW4" s="148" t="s">
        <v>199</v>
      </c>
      <c r="BX4" s="149" t="s">
        <v>196</v>
      </c>
      <c r="BY4" s="150"/>
      <c r="BZ4" s="151" t="s">
        <v>197</v>
      </c>
      <c r="CA4" s="151" t="s">
        <v>15</v>
      </c>
      <c r="CB4" s="151" t="s">
        <v>1</v>
      </c>
      <c r="CC4" s="152" t="s">
        <v>199</v>
      </c>
      <c r="CD4" s="153" t="s">
        <v>196</v>
      </c>
      <c r="CE4" s="154"/>
      <c r="CF4" s="155" t="s">
        <v>197</v>
      </c>
      <c r="CG4" s="155" t="s">
        <v>15</v>
      </c>
      <c r="CH4" s="155" t="s">
        <v>1</v>
      </c>
      <c r="CI4" s="156" t="s">
        <v>199</v>
      </c>
      <c r="CJ4" s="157" t="s">
        <v>196</v>
      </c>
      <c r="CK4" s="158"/>
      <c r="CL4" s="159" t="s">
        <v>197</v>
      </c>
      <c r="CM4" s="159" t="s">
        <v>15</v>
      </c>
      <c r="CN4" s="159" t="s">
        <v>1</v>
      </c>
      <c r="CO4" s="160" t="s">
        <v>199</v>
      </c>
      <c r="CP4" s="157" t="s">
        <v>196</v>
      </c>
      <c r="CQ4" s="158"/>
      <c r="CR4" s="159" t="s">
        <v>197</v>
      </c>
      <c r="CS4" s="159" t="s">
        <v>15</v>
      </c>
      <c r="CT4" s="159" t="s">
        <v>1</v>
      </c>
      <c r="CU4" s="160" t="s">
        <v>199</v>
      </c>
      <c r="CV4" s="157" t="s">
        <v>196</v>
      </c>
      <c r="CW4" s="158"/>
      <c r="CX4" s="159" t="s">
        <v>197</v>
      </c>
      <c r="CY4" s="159" t="s">
        <v>15</v>
      </c>
      <c r="CZ4" s="159" t="s">
        <v>1</v>
      </c>
      <c r="DA4" s="160" t="s">
        <v>199</v>
      </c>
      <c r="DB4" s="161"/>
      <c r="DC4" s="162"/>
      <c r="DD4" s="161"/>
      <c r="DE4" s="161"/>
      <c r="DF4" s="163" t="s">
        <v>200</v>
      </c>
      <c r="DG4" s="164" t="s">
        <v>201</v>
      </c>
      <c r="DH4" s="165" t="s">
        <v>199</v>
      </c>
      <c r="DI4" s="166" t="s">
        <v>202</v>
      </c>
      <c r="DJ4" s="167" t="s">
        <v>203</v>
      </c>
      <c r="DK4" s="168" t="s">
        <v>204</v>
      </c>
      <c r="DL4" s="166" t="s">
        <v>202</v>
      </c>
      <c r="DM4" s="167" t="s">
        <v>205</v>
      </c>
    </row>
    <row r="5" spans="1:117" ht="45.75" thickBot="1" x14ac:dyDescent="0.25">
      <c r="A5" s="169"/>
      <c r="B5" s="170"/>
      <c r="C5" s="170"/>
      <c r="D5" s="170"/>
      <c r="E5" s="171"/>
      <c r="F5" s="171"/>
      <c r="G5" s="170"/>
      <c r="H5" s="172"/>
      <c r="I5" s="173" t="s">
        <v>206</v>
      </c>
      <c r="J5" s="174" t="s">
        <v>169</v>
      </c>
      <c r="K5" s="174" t="s">
        <v>207</v>
      </c>
      <c r="L5" s="174" t="s">
        <v>208</v>
      </c>
      <c r="M5" s="174" t="s">
        <v>209</v>
      </c>
      <c r="N5" s="174" t="s">
        <v>210</v>
      </c>
      <c r="O5" s="174" t="s">
        <v>211</v>
      </c>
      <c r="P5" s="174" t="s">
        <v>212</v>
      </c>
      <c r="Q5" s="174" t="s">
        <v>213</v>
      </c>
      <c r="R5" s="174" t="s">
        <v>214</v>
      </c>
      <c r="S5" s="174" t="s">
        <v>215</v>
      </c>
      <c r="T5" s="174" t="s">
        <v>216</v>
      </c>
      <c r="U5" s="175" t="s">
        <v>217</v>
      </c>
      <c r="V5" s="175" t="s">
        <v>218</v>
      </c>
      <c r="W5" s="174" t="s">
        <v>219</v>
      </c>
      <c r="X5" s="174" t="s">
        <v>220</v>
      </c>
      <c r="Y5" s="176" t="s">
        <v>221</v>
      </c>
      <c r="Z5" s="176" t="s">
        <v>222</v>
      </c>
      <c r="AA5" s="177" t="s">
        <v>223</v>
      </c>
      <c r="AB5" s="178" t="s">
        <v>12</v>
      </c>
      <c r="AC5" s="179" t="s">
        <v>0</v>
      </c>
      <c r="AD5" s="180"/>
      <c r="AE5" s="180"/>
      <c r="AF5" s="181"/>
      <c r="AG5" s="182"/>
      <c r="AH5" s="183" t="s">
        <v>12</v>
      </c>
      <c r="AI5" s="184" t="s">
        <v>0</v>
      </c>
      <c r="AJ5" s="185"/>
      <c r="AK5" s="185"/>
      <c r="AL5" s="185"/>
      <c r="AM5" s="186"/>
      <c r="AN5" s="183" t="s">
        <v>12</v>
      </c>
      <c r="AO5" s="184" t="s">
        <v>0</v>
      </c>
      <c r="AP5" s="185"/>
      <c r="AQ5" s="185"/>
      <c r="AR5" s="185"/>
      <c r="AS5" s="187"/>
      <c r="AT5" s="188" t="s">
        <v>12</v>
      </c>
      <c r="AU5" s="189" t="s">
        <v>0</v>
      </c>
      <c r="AV5" s="190"/>
      <c r="AW5" s="190"/>
      <c r="AX5" s="190"/>
      <c r="AY5" s="191"/>
      <c r="AZ5" s="188" t="s">
        <v>12</v>
      </c>
      <c r="BA5" s="189" t="s">
        <v>0</v>
      </c>
      <c r="BB5" s="192"/>
      <c r="BC5" s="192"/>
      <c r="BD5" s="192"/>
      <c r="BE5" s="193"/>
      <c r="BF5" s="194" t="s">
        <v>12</v>
      </c>
      <c r="BG5" s="195" t="s">
        <v>0</v>
      </c>
      <c r="BH5" s="196"/>
      <c r="BI5" s="196"/>
      <c r="BJ5" s="196"/>
      <c r="BK5" s="197"/>
      <c r="BL5" s="198" t="s">
        <v>12</v>
      </c>
      <c r="BM5" s="199" t="s">
        <v>0</v>
      </c>
      <c r="BN5" s="200"/>
      <c r="BO5" s="200"/>
      <c r="BP5" s="200"/>
      <c r="BQ5" s="201"/>
      <c r="BR5" s="202" t="s">
        <v>12</v>
      </c>
      <c r="BS5" s="203" t="s">
        <v>0</v>
      </c>
      <c r="BT5" s="204"/>
      <c r="BU5" s="204"/>
      <c r="BV5" s="204"/>
      <c r="BW5" s="205"/>
      <c r="BX5" s="206" t="s">
        <v>12</v>
      </c>
      <c r="BY5" s="207" t="s">
        <v>0</v>
      </c>
      <c r="BZ5" s="208"/>
      <c r="CA5" s="208"/>
      <c r="CB5" s="208"/>
      <c r="CC5" s="209"/>
      <c r="CD5" s="210" t="s">
        <v>12</v>
      </c>
      <c r="CE5" s="211" t="s">
        <v>0</v>
      </c>
      <c r="CF5" s="212"/>
      <c r="CG5" s="212"/>
      <c r="CH5" s="212"/>
      <c r="CI5" s="213"/>
      <c r="CJ5" s="214" t="s">
        <v>12</v>
      </c>
      <c r="CK5" s="215" t="s">
        <v>0</v>
      </c>
      <c r="CL5" s="216"/>
      <c r="CM5" s="216"/>
      <c r="CN5" s="216"/>
      <c r="CO5" s="217"/>
      <c r="CP5" s="214" t="s">
        <v>12</v>
      </c>
      <c r="CQ5" s="215" t="s">
        <v>0</v>
      </c>
      <c r="CR5" s="216"/>
      <c r="CS5" s="216"/>
      <c r="CT5" s="216"/>
      <c r="CU5" s="217"/>
      <c r="CV5" s="214" t="s">
        <v>12</v>
      </c>
      <c r="CW5" s="215" t="s">
        <v>0</v>
      </c>
      <c r="CX5" s="216"/>
      <c r="CY5" s="216"/>
      <c r="CZ5" s="216"/>
      <c r="DA5" s="217"/>
      <c r="DB5" s="161"/>
      <c r="DC5" s="218"/>
      <c r="DD5" s="161"/>
      <c r="DE5" s="161"/>
      <c r="DF5" s="219"/>
      <c r="DG5" s="220"/>
      <c r="DH5" s="221"/>
      <c r="DI5" s="222"/>
      <c r="DJ5" s="223"/>
      <c r="DK5" s="224"/>
      <c r="DL5" s="222"/>
      <c r="DM5" s="223"/>
    </row>
    <row r="6" spans="1:117" s="42" customFormat="1" ht="12" x14ac:dyDescent="0.2">
      <c r="A6" s="225">
        <v>1</v>
      </c>
      <c r="B6" s="226">
        <v>1401</v>
      </c>
      <c r="C6" s="226">
        <v>62237004</v>
      </c>
      <c r="D6" s="226">
        <v>1401</v>
      </c>
      <c r="E6" s="226"/>
      <c r="F6" s="226">
        <v>600009998</v>
      </c>
      <c r="G6" s="226">
        <v>3121</v>
      </c>
      <c r="H6" s="227" t="s">
        <v>224</v>
      </c>
      <c r="I6" s="228" t="s">
        <v>225</v>
      </c>
      <c r="J6" s="226" t="s">
        <v>224</v>
      </c>
      <c r="K6" s="226" t="s">
        <v>226</v>
      </c>
      <c r="L6" s="226" t="s">
        <v>227</v>
      </c>
      <c r="M6" s="226" t="s">
        <v>228</v>
      </c>
      <c r="N6" s="226" t="s">
        <v>229</v>
      </c>
      <c r="O6" s="226" t="s">
        <v>230</v>
      </c>
      <c r="P6" s="226" t="s">
        <v>231</v>
      </c>
      <c r="Q6" s="226" t="s">
        <v>232</v>
      </c>
      <c r="R6" s="226" t="s">
        <v>233</v>
      </c>
      <c r="S6" s="226" t="s">
        <v>234</v>
      </c>
      <c r="T6" s="226" t="s">
        <v>235</v>
      </c>
      <c r="U6" s="226">
        <v>2621750217</v>
      </c>
      <c r="V6" s="226" t="s">
        <v>236</v>
      </c>
      <c r="W6" s="226" t="s">
        <v>237</v>
      </c>
      <c r="X6" s="226" t="s">
        <v>238</v>
      </c>
      <c r="Y6" s="229"/>
      <c r="Z6" s="229" t="s">
        <v>239</v>
      </c>
      <c r="AA6" s="230"/>
      <c r="AB6" s="231"/>
      <c r="AC6" s="232"/>
      <c r="AD6" s="232"/>
      <c r="AE6" s="232"/>
      <c r="AF6" s="232"/>
      <c r="AG6" s="233">
        <f>SUM(AB6:AF6)</f>
        <v>0</v>
      </c>
      <c r="AH6" s="234"/>
      <c r="AI6" s="235"/>
      <c r="AJ6" s="235"/>
      <c r="AK6" s="235"/>
      <c r="AL6" s="235"/>
      <c r="AM6" s="236">
        <f>SUM(AH6:AL6)</f>
        <v>0</v>
      </c>
      <c r="AN6" s="237"/>
      <c r="AO6" s="238"/>
      <c r="AP6" s="238"/>
      <c r="AQ6" s="238"/>
      <c r="AR6" s="238"/>
      <c r="AS6" s="239">
        <f>SUM(AN6:AR6)</f>
        <v>0</v>
      </c>
      <c r="AT6" s="240"/>
      <c r="AU6" s="241"/>
      <c r="AV6" s="241"/>
      <c r="AW6" s="241"/>
      <c r="AX6" s="241"/>
      <c r="AY6" s="236">
        <f>SUM(AT6:AX6)</f>
        <v>0</v>
      </c>
      <c r="AZ6" s="234"/>
      <c r="BA6" s="235"/>
      <c r="BB6" s="235"/>
      <c r="BC6" s="235"/>
      <c r="BD6" s="235"/>
      <c r="BE6" s="236">
        <f>SUM(AZ6:BD6)</f>
        <v>0</v>
      </c>
      <c r="BF6" s="242"/>
      <c r="BG6" s="238"/>
      <c r="BH6" s="238"/>
      <c r="BI6" s="238"/>
      <c r="BJ6" s="238"/>
      <c r="BK6" s="239">
        <f>SUM(BF6:BJ6)</f>
        <v>0</v>
      </c>
      <c r="BL6" s="237"/>
      <c r="BM6" s="238"/>
      <c r="BN6" s="238"/>
      <c r="BO6" s="238"/>
      <c r="BP6" s="238"/>
      <c r="BQ6" s="243">
        <f>SUM(BL6:BP6)</f>
        <v>0</v>
      </c>
      <c r="BR6" s="237"/>
      <c r="BS6" s="238"/>
      <c r="BT6" s="238"/>
      <c r="BU6" s="238"/>
      <c r="BV6" s="238"/>
      <c r="BW6" s="243">
        <f>SUM(BR6:BV6)</f>
        <v>0</v>
      </c>
      <c r="BX6" s="244"/>
      <c r="BY6" s="235"/>
      <c r="BZ6" s="235"/>
      <c r="CA6" s="235"/>
      <c r="CB6" s="235"/>
      <c r="CC6" s="236">
        <f>SUM(BX6:CB6)</f>
        <v>0</v>
      </c>
      <c r="CD6" s="245"/>
      <c r="CE6" s="241"/>
      <c r="CF6" s="241"/>
      <c r="CG6" s="241"/>
      <c r="CH6" s="241"/>
      <c r="CI6" s="236">
        <f>SUM(CD6:CH6)</f>
        <v>0</v>
      </c>
      <c r="CJ6" s="246">
        <f>AB6+AH6+BF6+BX6+CD6+AT6+BL6+BR6</f>
        <v>0</v>
      </c>
      <c r="CK6" s="247">
        <f>AC6+AI6+BG6+BY6+CE6+AU6+BM6+BS6</f>
        <v>0</v>
      </c>
      <c r="CL6" s="247">
        <f>AD6+AJ6+BH6+BZ6+CF6+AV6+BN6+BT6</f>
        <v>0</v>
      </c>
      <c r="CM6" s="247">
        <f>AE6+AK6+BI6+CA6+CG6+AW6+BO6+BU6</f>
        <v>0</v>
      </c>
      <c r="CN6" s="247">
        <f>AF6+AL6+BJ6+CB6+CH6+AX6+BP6+BV6</f>
        <v>0</v>
      </c>
      <c r="CO6" s="248">
        <f>SUM(CJ6:CN6)</f>
        <v>0</v>
      </c>
      <c r="CP6" s="246">
        <f>AN6+AZ6</f>
        <v>0</v>
      </c>
      <c r="CQ6" s="247">
        <f t="shared" ref="CQ6:CT21" si="0">AO6+BA6</f>
        <v>0</v>
      </c>
      <c r="CR6" s="247">
        <f t="shared" si="0"/>
        <v>0</v>
      </c>
      <c r="CS6" s="247">
        <f t="shared" si="0"/>
        <v>0</v>
      </c>
      <c r="CT6" s="247">
        <f t="shared" si="0"/>
        <v>0</v>
      </c>
      <c r="CU6" s="248">
        <f>SUM(CP6:CT6)</f>
        <v>0</v>
      </c>
      <c r="CV6" s="246">
        <f>CJ6-CP6</f>
        <v>0</v>
      </c>
      <c r="CW6" s="247">
        <f t="shared" ref="CW6:CZ21" si="1">CK6-CQ6</f>
        <v>0</v>
      </c>
      <c r="CX6" s="247">
        <f t="shared" si="1"/>
        <v>0</v>
      </c>
      <c r="CY6" s="247">
        <f t="shared" si="1"/>
        <v>0</v>
      </c>
      <c r="CZ6" s="247">
        <f t="shared" si="1"/>
        <v>0</v>
      </c>
      <c r="DA6" s="248">
        <f>SUM(CV6:CZ6)</f>
        <v>0</v>
      </c>
      <c r="DC6" s="249"/>
      <c r="DF6" s="240"/>
      <c r="DG6" s="241"/>
      <c r="DH6" s="235"/>
      <c r="DI6" s="241"/>
      <c r="DJ6" s="250"/>
      <c r="DK6" s="234"/>
      <c r="DL6" s="241"/>
      <c r="DM6" s="250"/>
    </row>
    <row r="7" spans="1:117" s="42" customFormat="1" ht="12" x14ac:dyDescent="0.2">
      <c r="A7" s="225">
        <v>2</v>
      </c>
      <c r="B7" s="226">
        <v>1402</v>
      </c>
      <c r="C7" s="226">
        <v>828840</v>
      </c>
      <c r="D7" s="226">
        <v>1402</v>
      </c>
      <c r="E7" s="226"/>
      <c r="F7" s="226">
        <v>600010007</v>
      </c>
      <c r="G7" s="226">
        <v>3121</v>
      </c>
      <c r="H7" s="227" t="s">
        <v>240</v>
      </c>
      <c r="I7" s="228" t="s">
        <v>241</v>
      </c>
      <c r="J7" s="226" t="s">
        <v>240</v>
      </c>
      <c r="K7" s="226" t="s">
        <v>242</v>
      </c>
      <c r="L7" s="226" t="s">
        <v>243</v>
      </c>
      <c r="M7" s="226" t="s">
        <v>244</v>
      </c>
      <c r="N7" s="226" t="s">
        <v>229</v>
      </c>
      <c r="O7" s="226" t="s">
        <v>245</v>
      </c>
      <c r="P7" s="226" t="s">
        <v>246</v>
      </c>
      <c r="Q7" s="226" t="s">
        <v>232</v>
      </c>
      <c r="R7" s="226" t="s">
        <v>233</v>
      </c>
      <c r="S7" s="226">
        <v>487862883</v>
      </c>
      <c r="T7" s="226" t="s">
        <v>247</v>
      </c>
      <c r="U7" s="226">
        <v>1003807824</v>
      </c>
      <c r="V7" s="226" t="s">
        <v>248</v>
      </c>
      <c r="W7" s="226" t="s">
        <v>249</v>
      </c>
      <c r="X7" s="226" t="s">
        <v>238</v>
      </c>
      <c r="Y7" s="229"/>
      <c r="Z7" s="229" t="s">
        <v>239</v>
      </c>
      <c r="AA7" s="251"/>
      <c r="AB7" s="252"/>
      <c r="AC7" s="253"/>
      <c r="AD7" s="253"/>
      <c r="AE7" s="253"/>
      <c r="AF7" s="253"/>
      <c r="AG7" s="254">
        <f t="shared" ref="AG7:AG63" si="2">SUM(AB7:AF7)</f>
        <v>0</v>
      </c>
      <c r="AH7" s="234"/>
      <c r="AI7" s="235"/>
      <c r="AJ7" s="235"/>
      <c r="AK7" s="235"/>
      <c r="AL7" s="235"/>
      <c r="AM7" s="255">
        <f t="shared" ref="AM7:AM63" si="3">SUM(AH7:AL7)</f>
        <v>0</v>
      </c>
      <c r="AN7" s="256"/>
      <c r="AO7" s="257"/>
      <c r="AP7" s="257"/>
      <c r="AQ7" s="257"/>
      <c r="AR7" s="257"/>
      <c r="AS7" s="258">
        <f t="shared" ref="AS7:AS63" si="4">SUM(AN7:AR7)</f>
        <v>0</v>
      </c>
      <c r="AT7" s="259"/>
      <c r="AU7" s="260"/>
      <c r="AV7" s="260"/>
      <c r="AW7" s="260"/>
      <c r="AX7" s="260"/>
      <c r="AY7" s="255">
        <f t="shared" ref="AY7:AY63" si="5">SUM(AT7:AX7)</f>
        <v>0</v>
      </c>
      <c r="AZ7" s="256"/>
      <c r="BA7" s="257"/>
      <c r="BB7" s="257"/>
      <c r="BC7" s="257"/>
      <c r="BD7" s="257"/>
      <c r="BE7" s="255">
        <f t="shared" ref="BE7:BE63" si="6">SUM(AZ7:BD7)</f>
        <v>0</v>
      </c>
      <c r="BF7" s="261"/>
      <c r="BG7" s="257"/>
      <c r="BH7" s="257"/>
      <c r="BI7" s="257"/>
      <c r="BJ7" s="235"/>
      <c r="BK7" s="258">
        <f t="shared" ref="BK7:BK63" si="7">SUM(BF7:BJ7)</f>
        <v>0</v>
      </c>
      <c r="BL7" s="256"/>
      <c r="BM7" s="257"/>
      <c r="BN7" s="257"/>
      <c r="BO7" s="257"/>
      <c r="BP7" s="257"/>
      <c r="BQ7" s="255">
        <f t="shared" ref="BQ7:BQ63" si="8">SUM(BL7:BP7)</f>
        <v>0</v>
      </c>
      <c r="BR7" s="256"/>
      <c r="BS7" s="257"/>
      <c r="BT7" s="257"/>
      <c r="BU7" s="257"/>
      <c r="BV7" s="257"/>
      <c r="BW7" s="255">
        <f t="shared" ref="BW7:BW63" si="9">SUM(BR7:BV7)</f>
        <v>0</v>
      </c>
      <c r="BX7" s="261"/>
      <c r="BY7" s="257"/>
      <c r="BZ7" s="257"/>
      <c r="CA7" s="257"/>
      <c r="CB7" s="257"/>
      <c r="CC7" s="255">
        <f t="shared" ref="CC7:CC63" si="10">SUM(BX7:CB7)</f>
        <v>0</v>
      </c>
      <c r="CD7" s="262"/>
      <c r="CE7" s="260"/>
      <c r="CF7" s="260"/>
      <c r="CG7" s="260"/>
      <c r="CH7" s="260"/>
      <c r="CI7" s="255">
        <f t="shared" ref="CI7:CI63" si="11">SUM(CD7:CH7)</f>
        <v>0</v>
      </c>
      <c r="CJ7" s="259">
        <f t="shared" ref="CJ7:CN63" si="12">AB7+AH7+BF7+BX7+CD7+AT7+BL7+BR7</f>
        <v>0</v>
      </c>
      <c r="CK7" s="260">
        <f t="shared" si="12"/>
        <v>0</v>
      </c>
      <c r="CL7" s="260">
        <f t="shared" si="12"/>
        <v>0</v>
      </c>
      <c r="CM7" s="260">
        <f t="shared" si="12"/>
        <v>0</v>
      </c>
      <c r="CN7" s="260">
        <f t="shared" si="12"/>
        <v>0</v>
      </c>
      <c r="CO7" s="263">
        <f t="shared" ref="CO7:CO63" si="13">SUM(CJ7:CN7)</f>
        <v>0</v>
      </c>
      <c r="CP7" s="259">
        <f t="shared" ref="CP7:CT63" si="14">AN7+AZ7</f>
        <v>0</v>
      </c>
      <c r="CQ7" s="260">
        <f t="shared" si="0"/>
        <v>0</v>
      </c>
      <c r="CR7" s="260">
        <f t="shared" si="0"/>
        <v>0</v>
      </c>
      <c r="CS7" s="260">
        <f t="shared" si="0"/>
        <v>0</v>
      </c>
      <c r="CT7" s="260">
        <f t="shared" si="0"/>
        <v>0</v>
      </c>
      <c r="CU7" s="263">
        <f t="shared" ref="CU7:CU63" si="15">SUM(CP7:CT7)</f>
        <v>0</v>
      </c>
      <c r="CV7" s="259">
        <f t="shared" ref="CV7:CZ63" si="16">CJ7-CP7</f>
        <v>0</v>
      </c>
      <c r="CW7" s="260">
        <f t="shared" si="1"/>
        <v>0</v>
      </c>
      <c r="CX7" s="260">
        <f t="shared" si="1"/>
        <v>0</v>
      </c>
      <c r="CY7" s="260">
        <f t="shared" si="1"/>
        <v>0</v>
      </c>
      <c r="CZ7" s="260">
        <f t="shared" si="1"/>
        <v>0</v>
      </c>
      <c r="DA7" s="263">
        <f t="shared" ref="DA7:DA63" si="17">SUM(CV7:CZ7)</f>
        <v>0</v>
      </c>
      <c r="DC7" s="264"/>
      <c r="DF7" s="240"/>
      <c r="DG7" s="241"/>
      <c r="DH7" s="257"/>
      <c r="DI7" s="241"/>
      <c r="DJ7" s="250"/>
      <c r="DK7" s="234"/>
      <c r="DL7" s="241"/>
      <c r="DM7" s="250"/>
    </row>
    <row r="8" spans="1:117" s="42" customFormat="1" ht="12" x14ac:dyDescent="0.2">
      <c r="A8" s="225">
        <v>3</v>
      </c>
      <c r="B8" s="226">
        <v>1403</v>
      </c>
      <c r="C8" s="226">
        <v>60252758</v>
      </c>
      <c r="D8" s="226">
        <v>1403</v>
      </c>
      <c r="E8" s="226"/>
      <c r="F8" s="226">
        <v>600010449</v>
      </c>
      <c r="G8" s="226">
        <v>3121</v>
      </c>
      <c r="H8" s="227" t="s">
        <v>250</v>
      </c>
      <c r="I8" s="228" t="s">
        <v>251</v>
      </c>
      <c r="J8" s="226" t="s">
        <v>250</v>
      </c>
      <c r="K8" s="226" t="s">
        <v>252</v>
      </c>
      <c r="L8" s="226" t="s">
        <v>253</v>
      </c>
      <c r="M8" s="226" t="s">
        <v>254</v>
      </c>
      <c r="N8" s="226" t="s">
        <v>229</v>
      </c>
      <c r="O8" s="226" t="s">
        <v>255</v>
      </c>
      <c r="P8" s="226" t="s">
        <v>256</v>
      </c>
      <c r="Q8" s="226" t="s">
        <v>257</v>
      </c>
      <c r="R8" s="226" t="s">
        <v>258</v>
      </c>
      <c r="S8" s="226">
        <v>483320086</v>
      </c>
      <c r="T8" s="226" t="s">
        <v>259</v>
      </c>
      <c r="U8" s="226">
        <v>1295190247</v>
      </c>
      <c r="V8" s="226" t="s">
        <v>236</v>
      </c>
      <c r="W8" s="226" t="s">
        <v>237</v>
      </c>
      <c r="X8" s="226" t="s">
        <v>238</v>
      </c>
      <c r="Y8" s="229"/>
      <c r="Z8" s="229" t="s">
        <v>239</v>
      </c>
      <c r="AA8" s="251"/>
      <c r="AB8" s="252"/>
      <c r="AC8" s="253"/>
      <c r="AD8" s="253"/>
      <c r="AE8" s="253"/>
      <c r="AF8" s="253"/>
      <c r="AG8" s="254">
        <f t="shared" si="2"/>
        <v>0</v>
      </c>
      <c r="AH8" s="234"/>
      <c r="AI8" s="235"/>
      <c r="AJ8" s="235"/>
      <c r="AK8" s="235"/>
      <c r="AL8" s="235"/>
      <c r="AM8" s="255">
        <f t="shared" si="3"/>
        <v>0</v>
      </c>
      <c r="AN8" s="256"/>
      <c r="AO8" s="257"/>
      <c r="AP8" s="257"/>
      <c r="AQ8" s="257"/>
      <c r="AR8" s="257"/>
      <c r="AS8" s="258">
        <f t="shared" si="4"/>
        <v>0</v>
      </c>
      <c r="AT8" s="259"/>
      <c r="AU8" s="260"/>
      <c r="AV8" s="260"/>
      <c r="AW8" s="260"/>
      <c r="AX8" s="260"/>
      <c r="AY8" s="255">
        <f t="shared" si="5"/>
        <v>0</v>
      </c>
      <c r="AZ8" s="256"/>
      <c r="BA8" s="257"/>
      <c r="BB8" s="257"/>
      <c r="BC8" s="257"/>
      <c r="BD8" s="257"/>
      <c r="BE8" s="255">
        <f t="shared" si="6"/>
        <v>0</v>
      </c>
      <c r="BF8" s="261"/>
      <c r="BG8" s="257"/>
      <c r="BH8" s="257"/>
      <c r="BI8" s="257"/>
      <c r="BJ8" s="235"/>
      <c r="BK8" s="258">
        <f t="shared" si="7"/>
        <v>0</v>
      </c>
      <c r="BL8" s="256"/>
      <c r="BM8" s="257"/>
      <c r="BN8" s="257"/>
      <c r="BO8" s="257"/>
      <c r="BP8" s="257"/>
      <c r="BQ8" s="255">
        <f t="shared" si="8"/>
        <v>0</v>
      </c>
      <c r="BR8" s="256"/>
      <c r="BS8" s="257"/>
      <c r="BT8" s="257"/>
      <c r="BU8" s="257"/>
      <c r="BV8" s="257"/>
      <c r="BW8" s="255">
        <f t="shared" si="9"/>
        <v>0</v>
      </c>
      <c r="BX8" s="261"/>
      <c r="BY8" s="257"/>
      <c r="BZ8" s="257"/>
      <c r="CA8" s="257"/>
      <c r="CB8" s="257"/>
      <c r="CC8" s="255">
        <f t="shared" si="10"/>
        <v>0</v>
      </c>
      <c r="CD8" s="262"/>
      <c r="CE8" s="260"/>
      <c r="CF8" s="260"/>
      <c r="CG8" s="260"/>
      <c r="CH8" s="260"/>
      <c r="CI8" s="255">
        <f t="shared" si="11"/>
        <v>0</v>
      </c>
      <c r="CJ8" s="259">
        <f t="shared" si="12"/>
        <v>0</v>
      </c>
      <c r="CK8" s="260">
        <f t="shared" si="12"/>
        <v>0</v>
      </c>
      <c r="CL8" s="260">
        <f t="shared" si="12"/>
        <v>0</v>
      </c>
      <c r="CM8" s="260">
        <f t="shared" si="12"/>
        <v>0</v>
      </c>
      <c r="CN8" s="260">
        <f t="shared" si="12"/>
        <v>0</v>
      </c>
      <c r="CO8" s="263">
        <f t="shared" si="13"/>
        <v>0</v>
      </c>
      <c r="CP8" s="259">
        <f t="shared" si="14"/>
        <v>0</v>
      </c>
      <c r="CQ8" s="260">
        <f t="shared" si="0"/>
        <v>0</v>
      </c>
      <c r="CR8" s="260">
        <f t="shared" si="0"/>
        <v>0</v>
      </c>
      <c r="CS8" s="260">
        <f t="shared" si="0"/>
        <v>0</v>
      </c>
      <c r="CT8" s="260">
        <f t="shared" si="0"/>
        <v>0</v>
      </c>
      <c r="CU8" s="263">
        <f t="shared" si="15"/>
        <v>0</v>
      </c>
      <c r="CV8" s="259">
        <f t="shared" si="16"/>
        <v>0</v>
      </c>
      <c r="CW8" s="260">
        <f t="shared" si="1"/>
        <v>0</v>
      </c>
      <c r="CX8" s="260">
        <f t="shared" si="1"/>
        <v>0</v>
      </c>
      <c r="CY8" s="260">
        <f t="shared" si="1"/>
        <v>0</v>
      </c>
      <c r="CZ8" s="260">
        <f t="shared" si="1"/>
        <v>0</v>
      </c>
      <c r="DA8" s="263">
        <f t="shared" si="17"/>
        <v>0</v>
      </c>
      <c r="DC8" s="264"/>
      <c r="DF8" s="240"/>
      <c r="DG8" s="241"/>
      <c r="DH8" s="257"/>
      <c r="DI8" s="241"/>
      <c r="DJ8" s="250"/>
      <c r="DK8" s="234"/>
      <c r="DL8" s="241"/>
      <c r="DM8" s="250"/>
    </row>
    <row r="9" spans="1:117" s="42" customFormat="1" ht="12.75" x14ac:dyDescent="0.2">
      <c r="A9" s="225">
        <v>4</v>
      </c>
      <c r="B9" s="226">
        <v>1404</v>
      </c>
      <c r="C9" s="226">
        <v>60252570</v>
      </c>
      <c r="D9" s="226">
        <v>1404</v>
      </c>
      <c r="E9" s="226"/>
      <c r="F9" s="226">
        <v>600010414</v>
      </c>
      <c r="G9" s="226">
        <v>3121</v>
      </c>
      <c r="H9" s="227" t="s">
        <v>260</v>
      </c>
      <c r="I9" s="228" t="s">
        <v>261</v>
      </c>
      <c r="J9" s="226" t="s">
        <v>262</v>
      </c>
      <c r="K9" s="226" t="s">
        <v>263</v>
      </c>
      <c r="L9" s="226" t="s">
        <v>264</v>
      </c>
      <c r="M9" s="226" t="s">
        <v>265</v>
      </c>
      <c r="N9" s="226" t="s">
        <v>266</v>
      </c>
      <c r="O9" s="226" t="s">
        <v>267</v>
      </c>
      <c r="P9" s="226" t="s">
        <v>268</v>
      </c>
      <c r="Q9" s="226" t="s">
        <v>257</v>
      </c>
      <c r="R9" s="226" t="s">
        <v>258</v>
      </c>
      <c r="S9" s="226">
        <v>483394333</v>
      </c>
      <c r="T9" s="265" t="s">
        <v>269</v>
      </c>
      <c r="U9" s="226">
        <v>1387450237</v>
      </c>
      <c r="V9" s="226" t="s">
        <v>236</v>
      </c>
      <c r="W9" s="226" t="s">
        <v>237</v>
      </c>
      <c r="X9" s="226" t="s">
        <v>238</v>
      </c>
      <c r="Y9" s="229"/>
      <c r="Z9" s="229" t="s">
        <v>239</v>
      </c>
      <c r="AA9" s="251"/>
      <c r="AB9" s="252"/>
      <c r="AC9" s="253"/>
      <c r="AD9" s="253"/>
      <c r="AE9" s="253"/>
      <c r="AF9" s="253"/>
      <c r="AG9" s="254">
        <f t="shared" si="2"/>
        <v>0</v>
      </c>
      <c r="AH9" s="234"/>
      <c r="AI9" s="235"/>
      <c r="AJ9" s="235"/>
      <c r="AK9" s="235"/>
      <c r="AL9" s="235"/>
      <c r="AM9" s="255">
        <f t="shared" si="3"/>
        <v>0</v>
      </c>
      <c r="AN9" s="256"/>
      <c r="AO9" s="257"/>
      <c r="AP9" s="257"/>
      <c r="AQ9" s="257"/>
      <c r="AR9" s="257"/>
      <c r="AS9" s="258">
        <f t="shared" si="4"/>
        <v>0</v>
      </c>
      <c r="AT9" s="259"/>
      <c r="AU9" s="260"/>
      <c r="AV9" s="260"/>
      <c r="AW9" s="260"/>
      <c r="AX9" s="260"/>
      <c r="AY9" s="255">
        <f t="shared" si="5"/>
        <v>0</v>
      </c>
      <c r="AZ9" s="256"/>
      <c r="BA9" s="257"/>
      <c r="BB9" s="257"/>
      <c r="BC9" s="257"/>
      <c r="BD9" s="257"/>
      <c r="BE9" s="255">
        <f t="shared" si="6"/>
        <v>0</v>
      </c>
      <c r="BF9" s="261"/>
      <c r="BG9" s="257"/>
      <c r="BH9" s="257"/>
      <c r="BI9" s="257"/>
      <c r="BJ9" s="235"/>
      <c r="BK9" s="258">
        <f t="shared" si="7"/>
        <v>0</v>
      </c>
      <c r="BL9" s="256"/>
      <c r="BM9" s="257"/>
      <c r="BN9" s="257"/>
      <c r="BO9" s="257"/>
      <c r="BP9" s="257"/>
      <c r="BQ9" s="255">
        <f t="shared" si="8"/>
        <v>0</v>
      </c>
      <c r="BR9" s="256"/>
      <c r="BS9" s="257"/>
      <c r="BT9" s="257"/>
      <c r="BU9" s="257"/>
      <c r="BV9" s="257"/>
      <c r="BW9" s="255">
        <f t="shared" si="9"/>
        <v>0</v>
      </c>
      <c r="BX9" s="261"/>
      <c r="BY9" s="257"/>
      <c r="BZ9" s="257"/>
      <c r="CA9" s="257"/>
      <c r="CB9" s="257"/>
      <c r="CC9" s="255">
        <f t="shared" si="10"/>
        <v>0</v>
      </c>
      <c r="CD9" s="262"/>
      <c r="CE9" s="260"/>
      <c r="CF9" s="260"/>
      <c r="CG9" s="260"/>
      <c r="CH9" s="260"/>
      <c r="CI9" s="255">
        <f t="shared" si="11"/>
        <v>0</v>
      </c>
      <c r="CJ9" s="259">
        <f t="shared" si="12"/>
        <v>0</v>
      </c>
      <c r="CK9" s="260">
        <f t="shared" si="12"/>
        <v>0</v>
      </c>
      <c r="CL9" s="260">
        <f t="shared" si="12"/>
        <v>0</v>
      </c>
      <c r="CM9" s="260">
        <f t="shared" si="12"/>
        <v>0</v>
      </c>
      <c r="CN9" s="260">
        <f t="shared" si="12"/>
        <v>0</v>
      </c>
      <c r="CO9" s="263">
        <f t="shared" si="13"/>
        <v>0</v>
      </c>
      <c r="CP9" s="259">
        <f t="shared" si="14"/>
        <v>0</v>
      </c>
      <c r="CQ9" s="260">
        <f t="shared" si="0"/>
        <v>0</v>
      </c>
      <c r="CR9" s="260">
        <f t="shared" si="0"/>
        <v>0</v>
      </c>
      <c r="CS9" s="260">
        <f t="shared" si="0"/>
        <v>0</v>
      </c>
      <c r="CT9" s="260">
        <f t="shared" si="0"/>
        <v>0</v>
      </c>
      <c r="CU9" s="263">
        <f t="shared" si="15"/>
        <v>0</v>
      </c>
      <c r="CV9" s="259">
        <f t="shared" si="16"/>
        <v>0</v>
      </c>
      <c r="CW9" s="260">
        <f t="shared" si="1"/>
        <v>0</v>
      </c>
      <c r="CX9" s="260">
        <f t="shared" si="1"/>
        <v>0</v>
      </c>
      <c r="CY9" s="260">
        <f t="shared" si="1"/>
        <v>0</v>
      </c>
      <c r="CZ9" s="260">
        <f t="shared" si="1"/>
        <v>0</v>
      </c>
      <c r="DA9" s="263">
        <f t="shared" si="17"/>
        <v>0</v>
      </c>
      <c r="DC9" s="264"/>
      <c r="DF9" s="240"/>
      <c r="DG9" s="241"/>
      <c r="DH9" s="257"/>
      <c r="DI9" s="241"/>
      <c r="DJ9" s="250"/>
      <c r="DK9" s="234"/>
      <c r="DL9" s="241"/>
      <c r="DM9" s="250"/>
    </row>
    <row r="10" spans="1:117" s="42" customFormat="1" ht="12" x14ac:dyDescent="0.2">
      <c r="A10" s="225">
        <v>5</v>
      </c>
      <c r="B10" s="226">
        <v>1405</v>
      </c>
      <c r="C10" s="226">
        <v>46748016</v>
      </c>
      <c r="D10" s="226">
        <v>1405</v>
      </c>
      <c r="E10" s="226"/>
      <c r="F10" s="226">
        <v>600010554</v>
      </c>
      <c r="G10" s="226">
        <v>3121</v>
      </c>
      <c r="H10" s="227" t="s">
        <v>270</v>
      </c>
      <c r="I10" s="228" t="s">
        <v>271</v>
      </c>
      <c r="J10" s="226" t="s">
        <v>270</v>
      </c>
      <c r="K10" s="226" t="s">
        <v>272</v>
      </c>
      <c r="L10" s="226" t="s">
        <v>273</v>
      </c>
      <c r="M10" s="226" t="s">
        <v>274</v>
      </c>
      <c r="N10" s="226" t="s">
        <v>229</v>
      </c>
      <c r="O10" s="226" t="s">
        <v>275</v>
      </c>
      <c r="P10" s="226" t="s">
        <v>276</v>
      </c>
      <c r="Q10" s="226" t="s">
        <v>257</v>
      </c>
      <c r="R10" s="226" t="s">
        <v>258</v>
      </c>
      <c r="S10" s="226">
        <v>482710077</v>
      </c>
      <c r="T10" s="226" t="s">
        <v>277</v>
      </c>
      <c r="U10" s="226">
        <v>43639461</v>
      </c>
      <c r="V10" s="226" t="s">
        <v>278</v>
      </c>
      <c r="W10" s="226" t="s">
        <v>279</v>
      </c>
      <c r="X10" s="226" t="s">
        <v>238</v>
      </c>
      <c r="Y10" s="229"/>
      <c r="Z10" s="229" t="s">
        <v>239</v>
      </c>
      <c r="AA10" s="251"/>
      <c r="AB10" s="252"/>
      <c r="AC10" s="253"/>
      <c r="AD10" s="253"/>
      <c r="AE10" s="253"/>
      <c r="AF10" s="253"/>
      <c r="AG10" s="254">
        <f t="shared" si="2"/>
        <v>0</v>
      </c>
      <c r="AH10" s="234"/>
      <c r="AI10" s="235"/>
      <c r="AJ10" s="235"/>
      <c r="AK10" s="235"/>
      <c r="AL10" s="235"/>
      <c r="AM10" s="255">
        <f t="shared" si="3"/>
        <v>0</v>
      </c>
      <c r="AN10" s="256"/>
      <c r="AO10" s="257"/>
      <c r="AP10" s="257"/>
      <c r="AQ10" s="257"/>
      <c r="AR10" s="257"/>
      <c r="AS10" s="258">
        <f t="shared" si="4"/>
        <v>0</v>
      </c>
      <c r="AT10" s="259"/>
      <c r="AU10" s="260"/>
      <c r="AV10" s="260"/>
      <c r="AW10" s="260"/>
      <c r="AX10" s="260"/>
      <c r="AY10" s="255">
        <f t="shared" si="5"/>
        <v>0</v>
      </c>
      <c r="AZ10" s="256"/>
      <c r="BA10" s="257"/>
      <c r="BB10" s="257"/>
      <c r="BC10" s="257"/>
      <c r="BD10" s="257"/>
      <c r="BE10" s="255">
        <f t="shared" si="6"/>
        <v>0</v>
      </c>
      <c r="BF10" s="261"/>
      <c r="BG10" s="257"/>
      <c r="BH10" s="257"/>
      <c r="BI10" s="257"/>
      <c r="BJ10" s="235"/>
      <c r="BK10" s="258">
        <f t="shared" si="7"/>
        <v>0</v>
      </c>
      <c r="BL10" s="256"/>
      <c r="BM10" s="257"/>
      <c r="BN10" s="257"/>
      <c r="BO10" s="257"/>
      <c r="BP10" s="257"/>
      <c r="BQ10" s="255">
        <f t="shared" si="8"/>
        <v>0</v>
      </c>
      <c r="BR10" s="256"/>
      <c r="BS10" s="257"/>
      <c r="BT10" s="257"/>
      <c r="BU10" s="257"/>
      <c r="BV10" s="257"/>
      <c r="BW10" s="255">
        <f t="shared" si="9"/>
        <v>0</v>
      </c>
      <c r="BX10" s="261"/>
      <c r="BY10" s="257"/>
      <c r="BZ10" s="257"/>
      <c r="CA10" s="257"/>
      <c r="CB10" s="257"/>
      <c r="CC10" s="255">
        <f t="shared" si="10"/>
        <v>0</v>
      </c>
      <c r="CD10" s="262"/>
      <c r="CE10" s="260"/>
      <c r="CF10" s="260"/>
      <c r="CG10" s="260"/>
      <c r="CH10" s="260"/>
      <c r="CI10" s="255">
        <f t="shared" si="11"/>
        <v>0</v>
      </c>
      <c r="CJ10" s="259">
        <f t="shared" si="12"/>
        <v>0</v>
      </c>
      <c r="CK10" s="260">
        <f t="shared" si="12"/>
        <v>0</v>
      </c>
      <c r="CL10" s="260">
        <f t="shared" si="12"/>
        <v>0</v>
      </c>
      <c r="CM10" s="260">
        <f t="shared" si="12"/>
        <v>0</v>
      </c>
      <c r="CN10" s="260">
        <f t="shared" si="12"/>
        <v>0</v>
      </c>
      <c r="CO10" s="263">
        <f t="shared" si="13"/>
        <v>0</v>
      </c>
      <c r="CP10" s="259">
        <f t="shared" si="14"/>
        <v>0</v>
      </c>
      <c r="CQ10" s="260">
        <f t="shared" si="0"/>
        <v>0</v>
      </c>
      <c r="CR10" s="260">
        <f t="shared" si="0"/>
        <v>0</v>
      </c>
      <c r="CS10" s="260">
        <f t="shared" si="0"/>
        <v>0</v>
      </c>
      <c r="CT10" s="260">
        <f t="shared" si="0"/>
        <v>0</v>
      </c>
      <c r="CU10" s="263">
        <f t="shared" si="15"/>
        <v>0</v>
      </c>
      <c r="CV10" s="259">
        <f t="shared" si="16"/>
        <v>0</v>
      </c>
      <c r="CW10" s="260">
        <f t="shared" si="1"/>
        <v>0</v>
      </c>
      <c r="CX10" s="260">
        <f t="shared" si="1"/>
        <v>0</v>
      </c>
      <c r="CY10" s="260">
        <f t="shared" si="1"/>
        <v>0</v>
      </c>
      <c r="CZ10" s="260">
        <f t="shared" si="1"/>
        <v>0</v>
      </c>
      <c r="DA10" s="263">
        <f t="shared" si="17"/>
        <v>0</v>
      </c>
      <c r="DC10" s="264"/>
      <c r="DF10" s="240"/>
      <c r="DG10" s="241"/>
      <c r="DH10" s="257"/>
      <c r="DI10" s="241"/>
      <c r="DJ10" s="250"/>
      <c r="DK10" s="234"/>
      <c r="DL10" s="241"/>
      <c r="DM10" s="250"/>
    </row>
    <row r="11" spans="1:117" s="42" customFormat="1" ht="12" x14ac:dyDescent="0.2">
      <c r="A11" s="225">
        <v>6</v>
      </c>
      <c r="B11" s="226">
        <v>1406</v>
      </c>
      <c r="C11" s="226">
        <v>46748067</v>
      </c>
      <c r="D11" s="226">
        <v>1406</v>
      </c>
      <c r="E11" s="226"/>
      <c r="F11" s="226">
        <v>600010511</v>
      </c>
      <c r="G11" s="226">
        <v>3121</v>
      </c>
      <c r="H11" s="227" t="s">
        <v>280</v>
      </c>
      <c r="I11" s="228" t="s">
        <v>281</v>
      </c>
      <c r="J11" s="226" t="s">
        <v>280</v>
      </c>
      <c r="K11" s="226" t="s">
        <v>282</v>
      </c>
      <c r="L11" s="226" t="s">
        <v>283</v>
      </c>
      <c r="M11" s="226" t="s">
        <v>284</v>
      </c>
      <c r="N11" s="226" t="s">
        <v>229</v>
      </c>
      <c r="O11" s="226" t="s">
        <v>285</v>
      </c>
      <c r="P11" s="226" t="s">
        <v>286</v>
      </c>
      <c r="Q11" s="226" t="s">
        <v>257</v>
      </c>
      <c r="R11" s="226" t="s">
        <v>258</v>
      </c>
      <c r="S11" s="226">
        <v>482312078</v>
      </c>
      <c r="T11" s="226" t="s">
        <v>287</v>
      </c>
      <c r="U11" s="226">
        <v>3294530309</v>
      </c>
      <c r="V11" s="226" t="s">
        <v>288</v>
      </c>
      <c r="W11" s="226" t="s">
        <v>289</v>
      </c>
      <c r="X11" s="226" t="s">
        <v>238</v>
      </c>
      <c r="Y11" s="229"/>
      <c r="Z11" s="229" t="s">
        <v>239</v>
      </c>
      <c r="AA11" s="251"/>
      <c r="AB11" s="252"/>
      <c r="AC11" s="253"/>
      <c r="AD11" s="253"/>
      <c r="AE11" s="253"/>
      <c r="AF11" s="253"/>
      <c r="AG11" s="254">
        <f t="shared" si="2"/>
        <v>0</v>
      </c>
      <c r="AH11" s="234"/>
      <c r="AI11" s="235"/>
      <c r="AJ11" s="235"/>
      <c r="AK11" s="235"/>
      <c r="AL11" s="235"/>
      <c r="AM11" s="255">
        <f t="shared" si="3"/>
        <v>0</v>
      </c>
      <c r="AN11" s="256"/>
      <c r="AO11" s="257"/>
      <c r="AP11" s="257"/>
      <c r="AQ11" s="257"/>
      <c r="AR11" s="257"/>
      <c r="AS11" s="258">
        <f t="shared" si="4"/>
        <v>0</v>
      </c>
      <c r="AT11" s="259"/>
      <c r="AU11" s="260"/>
      <c r="AV11" s="260"/>
      <c r="AW11" s="260"/>
      <c r="AX11" s="260"/>
      <c r="AY11" s="255">
        <f t="shared" si="5"/>
        <v>0</v>
      </c>
      <c r="AZ11" s="256"/>
      <c r="BA11" s="257"/>
      <c r="BB11" s="257"/>
      <c r="BC11" s="257"/>
      <c r="BD11" s="257"/>
      <c r="BE11" s="255">
        <f t="shared" si="6"/>
        <v>0</v>
      </c>
      <c r="BF11" s="261"/>
      <c r="BG11" s="257"/>
      <c r="BH11" s="257"/>
      <c r="BI11" s="257"/>
      <c r="BJ11" s="235"/>
      <c r="BK11" s="258">
        <f t="shared" si="7"/>
        <v>0</v>
      </c>
      <c r="BL11" s="256"/>
      <c r="BM11" s="257"/>
      <c r="BN11" s="257"/>
      <c r="BO11" s="257"/>
      <c r="BP11" s="257"/>
      <c r="BQ11" s="255">
        <f t="shared" si="8"/>
        <v>0</v>
      </c>
      <c r="BR11" s="256"/>
      <c r="BS11" s="257"/>
      <c r="BT11" s="257"/>
      <c r="BU11" s="257"/>
      <c r="BV11" s="257"/>
      <c r="BW11" s="255">
        <f t="shared" si="9"/>
        <v>0</v>
      </c>
      <c r="BX11" s="261"/>
      <c r="BY11" s="257"/>
      <c r="BZ11" s="257"/>
      <c r="CA11" s="257"/>
      <c r="CB11" s="257"/>
      <c r="CC11" s="255">
        <f t="shared" si="10"/>
        <v>0</v>
      </c>
      <c r="CD11" s="262"/>
      <c r="CE11" s="260"/>
      <c r="CF11" s="260"/>
      <c r="CG11" s="260"/>
      <c r="CH11" s="260"/>
      <c r="CI11" s="255">
        <f t="shared" si="11"/>
        <v>0</v>
      </c>
      <c r="CJ11" s="259">
        <f t="shared" si="12"/>
        <v>0</v>
      </c>
      <c r="CK11" s="260">
        <f t="shared" si="12"/>
        <v>0</v>
      </c>
      <c r="CL11" s="260">
        <f t="shared" si="12"/>
        <v>0</v>
      </c>
      <c r="CM11" s="260">
        <f t="shared" si="12"/>
        <v>0</v>
      </c>
      <c r="CN11" s="260">
        <f t="shared" si="12"/>
        <v>0</v>
      </c>
      <c r="CO11" s="263">
        <f t="shared" si="13"/>
        <v>0</v>
      </c>
      <c r="CP11" s="259">
        <f t="shared" si="14"/>
        <v>0</v>
      </c>
      <c r="CQ11" s="260">
        <f t="shared" si="0"/>
        <v>0</v>
      </c>
      <c r="CR11" s="260">
        <f t="shared" si="0"/>
        <v>0</v>
      </c>
      <c r="CS11" s="260">
        <f t="shared" si="0"/>
        <v>0</v>
      </c>
      <c r="CT11" s="260">
        <f t="shared" si="0"/>
        <v>0</v>
      </c>
      <c r="CU11" s="263">
        <f t="shared" si="15"/>
        <v>0</v>
      </c>
      <c r="CV11" s="259">
        <f t="shared" si="16"/>
        <v>0</v>
      </c>
      <c r="CW11" s="260">
        <f t="shared" si="1"/>
        <v>0</v>
      </c>
      <c r="CX11" s="260">
        <f t="shared" si="1"/>
        <v>0</v>
      </c>
      <c r="CY11" s="260">
        <f t="shared" si="1"/>
        <v>0</v>
      </c>
      <c r="CZ11" s="260">
        <f t="shared" si="1"/>
        <v>0</v>
      </c>
      <c r="DA11" s="263">
        <f t="shared" si="17"/>
        <v>0</v>
      </c>
      <c r="DC11" s="264"/>
      <c r="DF11" s="240"/>
      <c r="DG11" s="241"/>
      <c r="DH11" s="257"/>
      <c r="DI11" s="241"/>
      <c r="DJ11" s="250"/>
      <c r="DK11" s="234"/>
      <c r="DL11" s="241"/>
      <c r="DM11" s="250"/>
    </row>
    <row r="12" spans="1:117" s="42" customFormat="1" ht="12" x14ac:dyDescent="0.2">
      <c r="A12" s="225">
        <v>7</v>
      </c>
      <c r="B12" s="226">
        <v>1407</v>
      </c>
      <c r="C12" s="226">
        <v>856070</v>
      </c>
      <c r="D12" s="226">
        <v>1407</v>
      </c>
      <c r="E12" s="226"/>
      <c r="F12" s="226">
        <v>600012654</v>
      </c>
      <c r="G12" s="226">
        <v>3121</v>
      </c>
      <c r="H12" s="227" t="s">
        <v>290</v>
      </c>
      <c r="I12" s="228" t="s">
        <v>291</v>
      </c>
      <c r="J12" s="226" t="s">
        <v>290</v>
      </c>
      <c r="K12" s="226" t="s">
        <v>292</v>
      </c>
      <c r="L12" s="226" t="s">
        <v>293</v>
      </c>
      <c r="M12" s="226" t="s">
        <v>294</v>
      </c>
      <c r="N12" s="226" t="s">
        <v>295</v>
      </c>
      <c r="O12" s="226" t="s">
        <v>296</v>
      </c>
      <c r="P12" s="226" t="s">
        <v>297</v>
      </c>
      <c r="Q12" s="226" t="s">
        <v>257</v>
      </c>
      <c r="R12" s="226" t="s">
        <v>258</v>
      </c>
      <c r="S12" s="226" t="s">
        <v>298</v>
      </c>
      <c r="T12" s="266" t="s">
        <v>299</v>
      </c>
      <c r="U12" s="226">
        <v>830581</v>
      </c>
      <c r="V12" s="226" t="s">
        <v>278</v>
      </c>
      <c r="W12" s="226" t="s">
        <v>279</v>
      </c>
      <c r="X12" s="226" t="s">
        <v>238</v>
      </c>
      <c r="Y12" s="229"/>
      <c r="Z12" s="229" t="s">
        <v>239</v>
      </c>
      <c r="AA12" s="251"/>
      <c r="AB12" s="252"/>
      <c r="AC12" s="253"/>
      <c r="AD12" s="253"/>
      <c r="AE12" s="253"/>
      <c r="AF12" s="253"/>
      <c r="AG12" s="254">
        <f t="shared" si="2"/>
        <v>0</v>
      </c>
      <c r="AH12" s="234"/>
      <c r="AI12" s="235"/>
      <c r="AJ12" s="235"/>
      <c r="AK12" s="235"/>
      <c r="AL12" s="235"/>
      <c r="AM12" s="255">
        <f t="shared" si="3"/>
        <v>0</v>
      </c>
      <c r="AN12" s="256"/>
      <c r="AO12" s="257"/>
      <c r="AP12" s="257"/>
      <c r="AQ12" s="257"/>
      <c r="AR12" s="257"/>
      <c r="AS12" s="258">
        <f t="shared" si="4"/>
        <v>0</v>
      </c>
      <c r="AT12" s="259"/>
      <c r="AU12" s="260"/>
      <c r="AV12" s="260"/>
      <c r="AW12" s="260"/>
      <c r="AX12" s="260"/>
      <c r="AY12" s="255">
        <f t="shared" si="5"/>
        <v>0</v>
      </c>
      <c r="AZ12" s="256"/>
      <c r="BA12" s="257"/>
      <c r="BB12" s="257"/>
      <c r="BC12" s="257"/>
      <c r="BD12" s="257"/>
      <c r="BE12" s="255">
        <f t="shared" si="6"/>
        <v>0</v>
      </c>
      <c r="BF12" s="261"/>
      <c r="BG12" s="257"/>
      <c r="BH12" s="257"/>
      <c r="BI12" s="257"/>
      <c r="BJ12" s="235"/>
      <c r="BK12" s="258">
        <f t="shared" si="7"/>
        <v>0</v>
      </c>
      <c r="BL12" s="256"/>
      <c r="BM12" s="257"/>
      <c r="BN12" s="257"/>
      <c r="BO12" s="257"/>
      <c r="BP12" s="257"/>
      <c r="BQ12" s="255">
        <f t="shared" si="8"/>
        <v>0</v>
      </c>
      <c r="BR12" s="256"/>
      <c r="BS12" s="257"/>
      <c r="BT12" s="257"/>
      <c r="BU12" s="257"/>
      <c r="BV12" s="257"/>
      <c r="BW12" s="255">
        <f t="shared" si="9"/>
        <v>0</v>
      </c>
      <c r="BX12" s="261"/>
      <c r="BY12" s="257"/>
      <c r="BZ12" s="257"/>
      <c r="CA12" s="257"/>
      <c r="CB12" s="257"/>
      <c r="CC12" s="255">
        <f t="shared" si="10"/>
        <v>0</v>
      </c>
      <c r="CD12" s="262"/>
      <c r="CE12" s="260"/>
      <c r="CF12" s="260"/>
      <c r="CG12" s="260"/>
      <c r="CH12" s="260"/>
      <c r="CI12" s="255">
        <f t="shared" si="11"/>
        <v>0</v>
      </c>
      <c r="CJ12" s="259">
        <f t="shared" si="12"/>
        <v>0</v>
      </c>
      <c r="CK12" s="260">
        <f t="shared" si="12"/>
        <v>0</v>
      </c>
      <c r="CL12" s="260">
        <f t="shared" si="12"/>
        <v>0</v>
      </c>
      <c r="CM12" s="260">
        <f t="shared" si="12"/>
        <v>0</v>
      </c>
      <c r="CN12" s="260">
        <f t="shared" si="12"/>
        <v>0</v>
      </c>
      <c r="CO12" s="263">
        <f t="shared" si="13"/>
        <v>0</v>
      </c>
      <c r="CP12" s="259">
        <f t="shared" si="14"/>
        <v>0</v>
      </c>
      <c r="CQ12" s="260">
        <f t="shared" si="0"/>
        <v>0</v>
      </c>
      <c r="CR12" s="260">
        <f t="shared" si="0"/>
        <v>0</v>
      </c>
      <c r="CS12" s="260">
        <f t="shared" si="0"/>
        <v>0</v>
      </c>
      <c r="CT12" s="260">
        <f t="shared" si="0"/>
        <v>0</v>
      </c>
      <c r="CU12" s="263">
        <f t="shared" si="15"/>
        <v>0</v>
      </c>
      <c r="CV12" s="259">
        <f t="shared" si="16"/>
        <v>0</v>
      </c>
      <c r="CW12" s="260">
        <f t="shared" si="1"/>
        <v>0</v>
      </c>
      <c r="CX12" s="260">
        <f t="shared" si="1"/>
        <v>0</v>
      </c>
      <c r="CY12" s="260">
        <f t="shared" si="1"/>
        <v>0</v>
      </c>
      <c r="CZ12" s="260">
        <f t="shared" si="1"/>
        <v>0</v>
      </c>
      <c r="DA12" s="263">
        <f t="shared" si="17"/>
        <v>0</v>
      </c>
      <c r="DC12" s="264"/>
      <c r="DF12" s="240"/>
      <c r="DG12" s="241"/>
      <c r="DH12" s="257"/>
      <c r="DI12" s="241"/>
      <c r="DJ12" s="250"/>
      <c r="DK12" s="234"/>
      <c r="DL12" s="241"/>
      <c r="DM12" s="250"/>
    </row>
    <row r="13" spans="1:117" s="42" customFormat="1" ht="12" x14ac:dyDescent="0.2">
      <c r="A13" s="225">
        <v>8</v>
      </c>
      <c r="B13" s="226">
        <v>1408</v>
      </c>
      <c r="C13" s="226">
        <v>854981</v>
      </c>
      <c r="D13" s="226">
        <v>1408</v>
      </c>
      <c r="E13" s="226"/>
      <c r="F13" s="226">
        <v>600012638</v>
      </c>
      <c r="G13" s="226">
        <v>3121</v>
      </c>
      <c r="H13" s="227" t="s">
        <v>300</v>
      </c>
      <c r="I13" s="228" t="s">
        <v>301</v>
      </c>
      <c r="J13" s="226" t="s">
        <v>300</v>
      </c>
      <c r="K13" s="226" t="s">
        <v>302</v>
      </c>
      <c r="L13" s="226" t="s">
        <v>303</v>
      </c>
      <c r="M13" s="226" t="s">
        <v>304</v>
      </c>
      <c r="N13" s="226" t="s">
        <v>229</v>
      </c>
      <c r="O13" s="226" t="s">
        <v>305</v>
      </c>
      <c r="P13" s="226" t="s">
        <v>306</v>
      </c>
      <c r="Q13" s="226" t="s">
        <v>257</v>
      </c>
      <c r="R13" s="226" t="s">
        <v>258</v>
      </c>
      <c r="S13" s="226">
        <v>481322193</v>
      </c>
      <c r="T13" s="226" t="s">
        <v>307</v>
      </c>
      <c r="U13" s="226">
        <v>160707240</v>
      </c>
      <c r="V13" s="226" t="s">
        <v>308</v>
      </c>
      <c r="W13" s="226" t="s">
        <v>309</v>
      </c>
      <c r="X13" s="226" t="s">
        <v>238</v>
      </c>
      <c r="Y13" s="229"/>
      <c r="Z13" s="229" t="s">
        <v>239</v>
      </c>
      <c r="AA13" s="251"/>
      <c r="AB13" s="252"/>
      <c r="AC13" s="253"/>
      <c r="AD13" s="253"/>
      <c r="AE13" s="253"/>
      <c r="AF13" s="253"/>
      <c r="AG13" s="254">
        <f t="shared" si="2"/>
        <v>0</v>
      </c>
      <c r="AH13" s="234"/>
      <c r="AI13" s="235"/>
      <c r="AJ13" s="235"/>
      <c r="AK13" s="235"/>
      <c r="AL13" s="235"/>
      <c r="AM13" s="255">
        <f t="shared" si="3"/>
        <v>0</v>
      </c>
      <c r="AN13" s="256"/>
      <c r="AO13" s="257"/>
      <c r="AP13" s="257"/>
      <c r="AQ13" s="257"/>
      <c r="AR13" s="257"/>
      <c r="AS13" s="258">
        <f t="shared" si="4"/>
        <v>0</v>
      </c>
      <c r="AT13" s="259"/>
      <c r="AU13" s="260"/>
      <c r="AV13" s="260"/>
      <c r="AW13" s="260"/>
      <c r="AX13" s="260"/>
      <c r="AY13" s="255">
        <f t="shared" si="5"/>
        <v>0</v>
      </c>
      <c r="AZ13" s="256"/>
      <c r="BA13" s="257"/>
      <c r="BB13" s="257"/>
      <c r="BC13" s="257"/>
      <c r="BD13" s="257"/>
      <c r="BE13" s="255">
        <f t="shared" si="6"/>
        <v>0</v>
      </c>
      <c r="BF13" s="261"/>
      <c r="BG13" s="257"/>
      <c r="BH13" s="257"/>
      <c r="BI13" s="257"/>
      <c r="BJ13" s="235"/>
      <c r="BK13" s="258">
        <f t="shared" si="7"/>
        <v>0</v>
      </c>
      <c r="BL13" s="256"/>
      <c r="BM13" s="257"/>
      <c r="BN13" s="257"/>
      <c r="BO13" s="257"/>
      <c r="BP13" s="257"/>
      <c r="BQ13" s="255">
        <f t="shared" si="8"/>
        <v>0</v>
      </c>
      <c r="BR13" s="256"/>
      <c r="BS13" s="257"/>
      <c r="BT13" s="257"/>
      <c r="BU13" s="257"/>
      <c r="BV13" s="257"/>
      <c r="BW13" s="255">
        <f t="shared" si="9"/>
        <v>0</v>
      </c>
      <c r="BX13" s="261"/>
      <c r="BY13" s="257"/>
      <c r="BZ13" s="257"/>
      <c r="CA13" s="257"/>
      <c r="CB13" s="257"/>
      <c r="CC13" s="255">
        <f t="shared" si="10"/>
        <v>0</v>
      </c>
      <c r="CD13" s="262"/>
      <c r="CE13" s="260"/>
      <c r="CF13" s="260"/>
      <c r="CG13" s="260"/>
      <c r="CH13" s="260"/>
      <c r="CI13" s="255">
        <f t="shared" si="11"/>
        <v>0</v>
      </c>
      <c r="CJ13" s="259">
        <f t="shared" si="12"/>
        <v>0</v>
      </c>
      <c r="CK13" s="260">
        <f t="shared" si="12"/>
        <v>0</v>
      </c>
      <c r="CL13" s="260">
        <f t="shared" si="12"/>
        <v>0</v>
      </c>
      <c r="CM13" s="260">
        <f t="shared" si="12"/>
        <v>0</v>
      </c>
      <c r="CN13" s="260">
        <f t="shared" si="12"/>
        <v>0</v>
      </c>
      <c r="CO13" s="263">
        <f t="shared" si="13"/>
        <v>0</v>
      </c>
      <c r="CP13" s="259">
        <f t="shared" si="14"/>
        <v>0</v>
      </c>
      <c r="CQ13" s="260">
        <f t="shared" si="0"/>
        <v>0</v>
      </c>
      <c r="CR13" s="260">
        <f t="shared" si="0"/>
        <v>0</v>
      </c>
      <c r="CS13" s="260">
        <f t="shared" si="0"/>
        <v>0</v>
      </c>
      <c r="CT13" s="260">
        <f t="shared" si="0"/>
        <v>0</v>
      </c>
      <c r="CU13" s="263">
        <f t="shared" si="15"/>
        <v>0</v>
      </c>
      <c r="CV13" s="259">
        <f t="shared" si="16"/>
        <v>0</v>
      </c>
      <c r="CW13" s="260">
        <f t="shared" si="1"/>
        <v>0</v>
      </c>
      <c r="CX13" s="260">
        <f t="shared" si="1"/>
        <v>0</v>
      </c>
      <c r="CY13" s="260">
        <f t="shared" si="1"/>
        <v>0</v>
      </c>
      <c r="CZ13" s="260">
        <f t="shared" si="1"/>
        <v>0</v>
      </c>
      <c r="DA13" s="263">
        <f t="shared" si="17"/>
        <v>0</v>
      </c>
      <c r="DC13" s="264"/>
      <c r="DF13" s="240"/>
      <c r="DG13" s="241"/>
      <c r="DH13" s="257"/>
      <c r="DI13" s="241"/>
      <c r="DJ13" s="250"/>
      <c r="DK13" s="234"/>
      <c r="DL13" s="241"/>
      <c r="DM13" s="250"/>
    </row>
    <row r="14" spans="1:117" s="42" customFormat="1" ht="12" x14ac:dyDescent="0.2">
      <c r="A14" s="225">
        <v>9</v>
      </c>
      <c r="B14" s="226">
        <v>1409</v>
      </c>
      <c r="C14" s="226">
        <v>60252537</v>
      </c>
      <c r="D14" s="226">
        <v>1409</v>
      </c>
      <c r="E14" s="226"/>
      <c r="F14" s="226">
        <v>600171744</v>
      </c>
      <c r="G14" s="226">
        <v>3121</v>
      </c>
      <c r="H14" s="227" t="s">
        <v>310</v>
      </c>
      <c r="I14" s="228" t="s">
        <v>311</v>
      </c>
      <c r="J14" s="226" t="s">
        <v>310</v>
      </c>
      <c r="K14" s="226" t="s">
        <v>312</v>
      </c>
      <c r="L14" s="226" t="s">
        <v>313</v>
      </c>
      <c r="M14" s="226" t="s">
        <v>254</v>
      </c>
      <c r="N14" s="226" t="s">
        <v>266</v>
      </c>
      <c r="O14" s="226" t="s">
        <v>314</v>
      </c>
      <c r="P14" s="226" t="s">
        <v>315</v>
      </c>
      <c r="Q14" s="226" t="s">
        <v>257</v>
      </c>
      <c r="R14" s="226" t="s">
        <v>258</v>
      </c>
      <c r="S14" s="226">
        <v>483737612</v>
      </c>
      <c r="T14" s="266" t="s">
        <v>316</v>
      </c>
      <c r="U14" s="226">
        <v>1295430247</v>
      </c>
      <c r="V14" s="226" t="s">
        <v>236</v>
      </c>
      <c r="W14" s="226" t="s">
        <v>237</v>
      </c>
      <c r="X14" s="226" t="s">
        <v>238</v>
      </c>
      <c r="Y14" s="229"/>
      <c r="Z14" s="229" t="s">
        <v>239</v>
      </c>
      <c r="AA14" s="251"/>
      <c r="AB14" s="252"/>
      <c r="AC14" s="253"/>
      <c r="AD14" s="253"/>
      <c r="AE14" s="253"/>
      <c r="AF14" s="253"/>
      <c r="AG14" s="254">
        <f t="shared" si="2"/>
        <v>0</v>
      </c>
      <c r="AH14" s="234"/>
      <c r="AI14" s="235"/>
      <c r="AJ14" s="235"/>
      <c r="AK14" s="235"/>
      <c r="AL14" s="235"/>
      <c r="AM14" s="255">
        <f t="shared" si="3"/>
        <v>0</v>
      </c>
      <c r="AN14" s="256"/>
      <c r="AO14" s="257"/>
      <c r="AP14" s="257"/>
      <c r="AQ14" s="257"/>
      <c r="AR14" s="257"/>
      <c r="AS14" s="258">
        <f t="shared" si="4"/>
        <v>0</v>
      </c>
      <c r="AT14" s="259"/>
      <c r="AU14" s="260"/>
      <c r="AV14" s="260"/>
      <c r="AW14" s="260"/>
      <c r="AX14" s="260"/>
      <c r="AY14" s="255">
        <f t="shared" si="5"/>
        <v>0</v>
      </c>
      <c r="AZ14" s="256"/>
      <c r="BA14" s="257"/>
      <c r="BB14" s="257"/>
      <c r="BC14" s="257"/>
      <c r="BD14" s="257"/>
      <c r="BE14" s="255">
        <f t="shared" si="6"/>
        <v>0</v>
      </c>
      <c r="BF14" s="261"/>
      <c r="BG14" s="257"/>
      <c r="BH14" s="257"/>
      <c r="BI14" s="257"/>
      <c r="BJ14" s="235"/>
      <c r="BK14" s="258">
        <f t="shared" si="7"/>
        <v>0</v>
      </c>
      <c r="BL14" s="256"/>
      <c r="BM14" s="257"/>
      <c r="BN14" s="257"/>
      <c r="BO14" s="257"/>
      <c r="BP14" s="257"/>
      <c r="BQ14" s="255">
        <f t="shared" si="8"/>
        <v>0</v>
      </c>
      <c r="BR14" s="256"/>
      <c r="BS14" s="257"/>
      <c r="BT14" s="257"/>
      <c r="BU14" s="257"/>
      <c r="BV14" s="257"/>
      <c r="BW14" s="255">
        <f t="shared" si="9"/>
        <v>0</v>
      </c>
      <c r="BX14" s="261"/>
      <c r="BY14" s="257"/>
      <c r="BZ14" s="257"/>
      <c r="CA14" s="257"/>
      <c r="CB14" s="257"/>
      <c r="CC14" s="255">
        <f t="shared" si="10"/>
        <v>0</v>
      </c>
      <c r="CD14" s="262"/>
      <c r="CE14" s="260"/>
      <c r="CF14" s="260"/>
      <c r="CG14" s="260"/>
      <c r="CH14" s="260">
        <v>1147000</v>
      </c>
      <c r="CI14" s="255">
        <f t="shared" si="11"/>
        <v>1147000</v>
      </c>
      <c r="CJ14" s="259">
        <f t="shared" si="12"/>
        <v>0</v>
      </c>
      <c r="CK14" s="260">
        <f t="shared" si="12"/>
        <v>0</v>
      </c>
      <c r="CL14" s="260">
        <f t="shared" si="12"/>
        <v>0</v>
      </c>
      <c r="CM14" s="260">
        <f t="shared" si="12"/>
        <v>0</v>
      </c>
      <c r="CN14" s="260">
        <f t="shared" si="12"/>
        <v>1147000</v>
      </c>
      <c r="CO14" s="263">
        <f t="shared" si="13"/>
        <v>1147000</v>
      </c>
      <c r="CP14" s="259">
        <f t="shared" si="14"/>
        <v>0</v>
      </c>
      <c r="CQ14" s="260">
        <f t="shared" si="0"/>
        <v>0</v>
      </c>
      <c r="CR14" s="260">
        <f t="shared" si="0"/>
        <v>0</v>
      </c>
      <c r="CS14" s="260">
        <f t="shared" si="0"/>
        <v>0</v>
      </c>
      <c r="CT14" s="260">
        <f t="shared" si="0"/>
        <v>0</v>
      </c>
      <c r="CU14" s="263">
        <f t="shared" si="15"/>
        <v>0</v>
      </c>
      <c r="CV14" s="259">
        <f t="shared" si="16"/>
        <v>0</v>
      </c>
      <c r="CW14" s="260">
        <f t="shared" si="1"/>
        <v>0</v>
      </c>
      <c r="CX14" s="260">
        <f t="shared" si="1"/>
        <v>0</v>
      </c>
      <c r="CY14" s="260">
        <f t="shared" si="1"/>
        <v>0</v>
      </c>
      <c r="CZ14" s="260">
        <f t="shared" si="1"/>
        <v>1147000</v>
      </c>
      <c r="DA14" s="263">
        <f t="shared" si="17"/>
        <v>1147000</v>
      </c>
      <c r="DC14" s="264"/>
      <c r="DF14" s="240"/>
      <c r="DG14" s="241"/>
      <c r="DH14" s="257"/>
      <c r="DI14" s="241"/>
      <c r="DJ14" s="250"/>
      <c r="DK14" s="234"/>
      <c r="DL14" s="241"/>
      <c r="DM14" s="250"/>
    </row>
    <row r="15" spans="1:117" s="42" customFormat="1" ht="12" x14ac:dyDescent="0.2">
      <c r="A15" s="225">
        <v>10</v>
      </c>
      <c r="B15" s="226">
        <v>1410</v>
      </c>
      <c r="C15" s="226">
        <v>856037</v>
      </c>
      <c r="D15" s="226">
        <v>1410</v>
      </c>
      <c r="E15" s="226"/>
      <c r="F15" s="226">
        <v>600171752</v>
      </c>
      <c r="G15" s="226">
        <v>3121</v>
      </c>
      <c r="H15" s="227" t="s">
        <v>317</v>
      </c>
      <c r="I15" s="228" t="s">
        <v>318</v>
      </c>
      <c r="J15" s="226" t="s">
        <v>317</v>
      </c>
      <c r="K15" s="226" t="s">
        <v>319</v>
      </c>
      <c r="L15" s="226" t="s">
        <v>320</v>
      </c>
      <c r="M15" s="226" t="s">
        <v>321</v>
      </c>
      <c r="N15" s="226" t="s">
        <v>229</v>
      </c>
      <c r="O15" s="226" t="s">
        <v>322</v>
      </c>
      <c r="P15" s="226" t="s">
        <v>323</v>
      </c>
      <c r="Q15" s="226" t="s">
        <v>257</v>
      </c>
      <c r="R15" s="226" t="s">
        <v>258</v>
      </c>
      <c r="S15" s="226">
        <v>481549249</v>
      </c>
      <c r="T15" s="266" t="s">
        <v>324</v>
      </c>
      <c r="U15" s="226">
        <v>262526774</v>
      </c>
      <c r="V15" s="226" t="s">
        <v>248</v>
      </c>
      <c r="W15" s="226" t="s">
        <v>249</v>
      </c>
      <c r="X15" s="226" t="s">
        <v>238</v>
      </c>
      <c r="Y15" s="229"/>
      <c r="Z15" s="229" t="s">
        <v>239</v>
      </c>
      <c r="AA15" s="251"/>
      <c r="AB15" s="252"/>
      <c r="AC15" s="253"/>
      <c r="AD15" s="253"/>
      <c r="AE15" s="253"/>
      <c r="AF15" s="253"/>
      <c r="AG15" s="254">
        <f t="shared" si="2"/>
        <v>0</v>
      </c>
      <c r="AH15" s="234"/>
      <c r="AI15" s="235"/>
      <c r="AJ15" s="235"/>
      <c r="AK15" s="235"/>
      <c r="AL15" s="235"/>
      <c r="AM15" s="255">
        <f t="shared" si="3"/>
        <v>0</v>
      </c>
      <c r="AN15" s="256"/>
      <c r="AO15" s="257"/>
      <c r="AP15" s="257"/>
      <c r="AQ15" s="257"/>
      <c r="AR15" s="257"/>
      <c r="AS15" s="258">
        <f t="shared" si="4"/>
        <v>0</v>
      </c>
      <c r="AT15" s="259"/>
      <c r="AU15" s="260"/>
      <c r="AV15" s="260"/>
      <c r="AW15" s="260"/>
      <c r="AX15" s="260"/>
      <c r="AY15" s="255">
        <f t="shared" si="5"/>
        <v>0</v>
      </c>
      <c r="AZ15" s="256"/>
      <c r="BA15" s="257"/>
      <c r="BB15" s="257"/>
      <c r="BC15" s="257"/>
      <c r="BD15" s="257"/>
      <c r="BE15" s="255">
        <f t="shared" si="6"/>
        <v>0</v>
      </c>
      <c r="BF15" s="261"/>
      <c r="BG15" s="257"/>
      <c r="BH15" s="257"/>
      <c r="BI15" s="257"/>
      <c r="BJ15" s="235"/>
      <c r="BK15" s="258">
        <f t="shared" si="7"/>
        <v>0</v>
      </c>
      <c r="BL15" s="256"/>
      <c r="BM15" s="257"/>
      <c r="BN15" s="257"/>
      <c r="BO15" s="257"/>
      <c r="BP15" s="257"/>
      <c r="BQ15" s="255">
        <f t="shared" si="8"/>
        <v>0</v>
      </c>
      <c r="BR15" s="256"/>
      <c r="BS15" s="257"/>
      <c r="BT15" s="257"/>
      <c r="BU15" s="257"/>
      <c r="BV15" s="257"/>
      <c r="BW15" s="255">
        <f t="shared" si="9"/>
        <v>0</v>
      </c>
      <c r="BX15" s="261"/>
      <c r="BY15" s="257"/>
      <c r="BZ15" s="257"/>
      <c r="CA15" s="257"/>
      <c r="CB15" s="257"/>
      <c r="CC15" s="255">
        <f t="shared" si="10"/>
        <v>0</v>
      </c>
      <c r="CD15" s="262"/>
      <c r="CE15" s="260"/>
      <c r="CF15" s="260"/>
      <c r="CG15" s="260"/>
      <c r="CH15" s="260">
        <v>689000</v>
      </c>
      <c r="CI15" s="255">
        <f t="shared" si="11"/>
        <v>689000</v>
      </c>
      <c r="CJ15" s="259">
        <f t="shared" si="12"/>
        <v>0</v>
      </c>
      <c r="CK15" s="260">
        <f t="shared" si="12"/>
        <v>0</v>
      </c>
      <c r="CL15" s="260">
        <f t="shared" si="12"/>
        <v>0</v>
      </c>
      <c r="CM15" s="260">
        <f t="shared" si="12"/>
        <v>0</v>
      </c>
      <c r="CN15" s="260">
        <f t="shared" si="12"/>
        <v>689000</v>
      </c>
      <c r="CO15" s="263">
        <f t="shared" si="13"/>
        <v>689000</v>
      </c>
      <c r="CP15" s="259">
        <f t="shared" si="14"/>
        <v>0</v>
      </c>
      <c r="CQ15" s="260">
        <f t="shared" si="0"/>
        <v>0</v>
      </c>
      <c r="CR15" s="260">
        <f t="shared" si="0"/>
        <v>0</v>
      </c>
      <c r="CS15" s="260">
        <f t="shared" si="0"/>
        <v>0</v>
      </c>
      <c r="CT15" s="260">
        <f t="shared" si="0"/>
        <v>0</v>
      </c>
      <c r="CU15" s="263">
        <f t="shared" si="15"/>
        <v>0</v>
      </c>
      <c r="CV15" s="259">
        <f t="shared" si="16"/>
        <v>0</v>
      </c>
      <c r="CW15" s="260">
        <f t="shared" si="1"/>
        <v>0</v>
      </c>
      <c r="CX15" s="260">
        <f t="shared" si="1"/>
        <v>0</v>
      </c>
      <c r="CY15" s="260">
        <f t="shared" si="1"/>
        <v>0</v>
      </c>
      <c r="CZ15" s="260">
        <f t="shared" si="1"/>
        <v>689000</v>
      </c>
      <c r="DA15" s="263">
        <f t="shared" si="17"/>
        <v>689000</v>
      </c>
      <c r="DC15" s="264"/>
      <c r="DF15" s="240"/>
      <c r="DG15" s="241"/>
      <c r="DH15" s="257"/>
      <c r="DI15" s="241"/>
      <c r="DJ15" s="250"/>
      <c r="DK15" s="234"/>
      <c r="DL15" s="241"/>
      <c r="DM15" s="250"/>
    </row>
    <row r="16" spans="1:117" s="42" customFormat="1" ht="12" x14ac:dyDescent="0.2">
      <c r="A16" s="225">
        <v>11</v>
      </c>
      <c r="B16" s="226">
        <v>1411</v>
      </c>
      <c r="C16" s="226">
        <v>46748075</v>
      </c>
      <c r="D16" s="226">
        <v>1411</v>
      </c>
      <c r="E16" s="226"/>
      <c r="F16" s="226">
        <v>600010589</v>
      </c>
      <c r="G16" s="226">
        <v>3121</v>
      </c>
      <c r="H16" s="227" t="s">
        <v>325</v>
      </c>
      <c r="I16" s="228" t="s">
        <v>326</v>
      </c>
      <c r="J16" s="226" t="s">
        <v>325</v>
      </c>
      <c r="K16" s="226" t="s">
        <v>327</v>
      </c>
      <c r="L16" s="226" t="s">
        <v>328</v>
      </c>
      <c r="M16" s="226" t="s">
        <v>274</v>
      </c>
      <c r="N16" s="226" t="s">
        <v>229</v>
      </c>
      <c r="O16" s="226" t="s">
        <v>329</v>
      </c>
      <c r="P16" s="226" t="s">
        <v>330</v>
      </c>
      <c r="Q16" s="226" t="s">
        <v>257</v>
      </c>
      <c r="R16" s="226" t="s">
        <v>258</v>
      </c>
      <c r="S16" s="226">
        <v>482771326</v>
      </c>
      <c r="T16" s="226" t="s">
        <v>331</v>
      </c>
      <c r="U16" s="226">
        <v>259987609</v>
      </c>
      <c r="V16" s="226" t="s">
        <v>308</v>
      </c>
      <c r="W16" s="226" t="s">
        <v>309</v>
      </c>
      <c r="X16" s="226" t="s">
        <v>238</v>
      </c>
      <c r="Y16" s="229"/>
      <c r="Z16" s="229" t="s">
        <v>239</v>
      </c>
      <c r="AA16" s="251"/>
      <c r="AB16" s="252"/>
      <c r="AC16" s="253"/>
      <c r="AD16" s="253"/>
      <c r="AE16" s="253"/>
      <c r="AF16" s="253"/>
      <c r="AG16" s="254">
        <f t="shared" si="2"/>
        <v>0</v>
      </c>
      <c r="AH16" s="234"/>
      <c r="AI16" s="235"/>
      <c r="AJ16" s="235"/>
      <c r="AK16" s="235"/>
      <c r="AL16" s="235"/>
      <c r="AM16" s="255">
        <f t="shared" si="3"/>
        <v>0</v>
      </c>
      <c r="AN16" s="256"/>
      <c r="AO16" s="257"/>
      <c r="AP16" s="257"/>
      <c r="AQ16" s="257"/>
      <c r="AR16" s="257"/>
      <c r="AS16" s="258">
        <f t="shared" si="4"/>
        <v>0</v>
      </c>
      <c r="AT16" s="259"/>
      <c r="AU16" s="260"/>
      <c r="AV16" s="260"/>
      <c r="AW16" s="260"/>
      <c r="AX16" s="260"/>
      <c r="AY16" s="255">
        <f t="shared" si="5"/>
        <v>0</v>
      </c>
      <c r="AZ16" s="256"/>
      <c r="BA16" s="257"/>
      <c r="BB16" s="257"/>
      <c r="BC16" s="257"/>
      <c r="BD16" s="257"/>
      <c r="BE16" s="255">
        <f t="shared" si="6"/>
        <v>0</v>
      </c>
      <c r="BF16" s="261"/>
      <c r="BG16" s="257"/>
      <c r="BH16" s="257"/>
      <c r="BI16" s="257"/>
      <c r="BJ16" s="235"/>
      <c r="BK16" s="258">
        <f t="shared" si="7"/>
        <v>0</v>
      </c>
      <c r="BL16" s="256"/>
      <c r="BM16" s="257"/>
      <c r="BN16" s="257"/>
      <c r="BO16" s="257"/>
      <c r="BP16" s="257"/>
      <c r="BQ16" s="255">
        <f t="shared" si="8"/>
        <v>0</v>
      </c>
      <c r="BR16" s="256"/>
      <c r="BS16" s="257"/>
      <c r="BT16" s="257"/>
      <c r="BU16" s="257"/>
      <c r="BV16" s="257"/>
      <c r="BW16" s="255">
        <f t="shared" si="9"/>
        <v>0</v>
      </c>
      <c r="BX16" s="261"/>
      <c r="BY16" s="257"/>
      <c r="BZ16" s="257"/>
      <c r="CA16" s="257"/>
      <c r="CB16" s="257"/>
      <c r="CC16" s="255">
        <f t="shared" si="10"/>
        <v>0</v>
      </c>
      <c r="CD16" s="262"/>
      <c r="CE16" s="260"/>
      <c r="CF16" s="260"/>
      <c r="CG16" s="260"/>
      <c r="CH16" s="260"/>
      <c r="CI16" s="255">
        <f t="shared" si="11"/>
        <v>0</v>
      </c>
      <c r="CJ16" s="259">
        <f t="shared" si="12"/>
        <v>0</v>
      </c>
      <c r="CK16" s="260">
        <f t="shared" si="12"/>
        <v>0</v>
      </c>
      <c r="CL16" s="260">
        <f t="shared" si="12"/>
        <v>0</v>
      </c>
      <c r="CM16" s="260">
        <f t="shared" si="12"/>
        <v>0</v>
      </c>
      <c r="CN16" s="260">
        <f t="shared" si="12"/>
        <v>0</v>
      </c>
      <c r="CO16" s="263">
        <f t="shared" si="13"/>
        <v>0</v>
      </c>
      <c r="CP16" s="259">
        <f t="shared" si="14"/>
        <v>0</v>
      </c>
      <c r="CQ16" s="260">
        <f t="shared" si="0"/>
        <v>0</v>
      </c>
      <c r="CR16" s="260">
        <f t="shared" si="0"/>
        <v>0</v>
      </c>
      <c r="CS16" s="260">
        <f t="shared" si="0"/>
        <v>0</v>
      </c>
      <c r="CT16" s="260">
        <f t="shared" si="0"/>
        <v>0</v>
      </c>
      <c r="CU16" s="263">
        <f t="shared" si="15"/>
        <v>0</v>
      </c>
      <c r="CV16" s="259">
        <f t="shared" si="16"/>
        <v>0</v>
      </c>
      <c r="CW16" s="260">
        <f t="shared" si="1"/>
        <v>0</v>
      </c>
      <c r="CX16" s="260">
        <f t="shared" si="1"/>
        <v>0</v>
      </c>
      <c r="CY16" s="260">
        <f t="shared" si="1"/>
        <v>0</v>
      </c>
      <c r="CZ16" s="260">
        <f t="shared" si="1"/>
        <v>0</v>
      </c>
      <c r="DA16" s="263">
        <f t="shared" si="17"/>
        <v>0</v>
      </c>
      <c r="DC16" s="264"/>
      <c r="DF16" s="240"/>
      <c r="DG16" s="241"/>
      <c r="DH16" s="257"/>
      <c r="DI16" s="241"/>
      <c r="DJ16" s="250"/>
      <c r="DK16" s="234">
        <v>13504</v>
      </c>
      <c r="DL16" s="241" t="s">
        <v>332</v>
      </c>
      <c r="DM16" s="250">
        <v>44244</v>
      </c>
    </row>
    <row r="17" spans="1:117" s="42" customFormat="1" ht="12" x14ac:dyDescent="0.2">
      <c r="A17" s="225">
        <v>12</v>
      </c>
      <c r="B17" s="226">
        <v>1412</v>
      </c>
      <c r="C17" s="226">
        <v>49864637</v>
      </c>
      <c r="D17" s="226">
        <v>1412</v>
      </c>
      <c r="E17" s="226"/>
      <c r="F17" s="226">
        <v>600010015</v>
      </c>
      <c r="G17" s="226">
        <v>3122</v>
      </c>
      <c r="H17" s="227" t="s">
        <v>333</v>
      </c>
      <c r="I17" s="228" t="s">
        <v>334</v>
      </c>
      <c r="J17" s="226" t="s">
        <v>333</v>
      </c>
      <c r="K17" s="226" t="s">
        <v>335</v>
      </c>
      <c r="L17" s="226" t="s">
        <v>227</v>
      </c>
      <c r="M17" s="226" t="s">
        <v>228</v>
      </c>
      <c r="N17" s="226" t="s">
        <v>336</v>
      </c>
      <c r="O17" s="226" t="s">
        <v>337</v>
      </c>
      <c r="P17" s="226" t="s">
        <v>338</v>
      </c>
      <c r="Q17" s="226" t="s">
        <v>257</v>
      </c>
      <c r="R17" s="226" t="s">
        <v>258</v>
      </c>
      <c r="S17" s="226">
        <v>778544007</v>
      </c>
      <c r="T17" s="226" t="s">
        <v>339</v>
      </c>
      <c r="U17" s="267">
        <v>291358458</v>
      </c>
      <c r="V17" s="226" t="s">
        <v>308</v>
      </c>
      <c r="W17" s="226" t="s">
        <v>237</v>
      </c>
      <c r="X17" s="226" t="s">
        <v>238</v>
      </c>
      <c r="Y17" s="229"/>
      <c r="Z17" s="229" t="s">
        <v>239</v>
      </c>
      <c r="AA17" s="251"/>
      <c r="AB17" s="252"/>
      <c r="AC17" s="253"/>
      <c r="AD17" s="253"/>
      <c r="AE17" s="253"/>
      <c r="AF17" s="253"/>
      <c r="AG17" s="254">
        <f t="shared" si="2"/>
        <v>0</v>
      </c>
      <c r="AH17" s="234"/>
      <c r="AI17" s="235"/>
      <c r="AJ17" s="235"/>
      <c r="AK17" s="235"/>
      <c r="AL17" s="235"/>
      <c r="AM17" s="255">
        <f t="shared" si="3"/>
        <v>0</v>
      </c>
      <c r="AN17" s="256"/>
      <c r="AO17" s="257"/>
      <c r="AP17" s="257"/>
      <c r="AQ17" s="257"/>
      <c r="AR17" s="257"/>
      <c r="AS17" s="258">
        <f t="shared" si="4"/>
        <v>0</v>
      </c>
      <c r="AT17" s="259"/>
      <c r="AU17" s="260"/>
      <c r="AV17" s="260"/>
      <c r="AW17" s="260"/>
      <c r="AX17" s="260"/>
      <c r="AY17" s="255">
        <f t="shared" si="5"/>
        <v>0</v>
      </c>
      <c r="AZ17" s="256"/>
      <c r="BA17" s="257"/>
      <c r="BB17" s="257"/>
      <c r="BC17" s="257"/>
      <c r="BD17" s="257"/>
      <c r="BE17" s="255">
        <f t="shared" si="6"/>
        <v>0</v>
      </c>
      <c r="BF17" s="261"/>
      <c r="BG17" s="257"/>
      <c r="BH17" s="257"/>
      <c r="BI17" s="257"/>
      <c r="BJ17" s="235"/>
      <c r="BK17" s="258">
        <f t="shared" si="7"/>
        <v>0</v>
      </c>
      <c r="BL17" s="256"/>
      <c r="BM17" s="257"/>
      <c r="BN17" s="257"/>
      <c r="BO17" s="257"/>
      <c r="BP17" s="257"/>
      <c r="BQ17" s="255">
        <f t="shared" si="8"/>
        <v>0</v>
      </c>
      <c r="BR17" s="256"/>
      <c r="BS17" s="257"/>
      <c r="BT17" s="257"/>
      <c r="BU17" s="257"/>
      <c r="BV17" s="257"/>
      <c r="BW17" s="255">
        <f t="shared" si="9"/>
        <v>0</v>
      </c>
      <c r="BX17" s="261"/>
      <c r="BY17" s="257"/>
      <c r="BZ17" s="257"/>
      <c r="CA17" s="257"/>
      <c r="CB17" s="257"/>
      <c r="CC17" s="255">
        <f t="shared" si="10"/>
        <v>0</v>
      </c>
      <c r="CD17" s="262"/>
      <c r="CE17" s="260"/>
      <c r="CF17" s="260"/>
      <c r="CG17" s="260"/>
      <c r="CH17" s="260"/>
      <c r="CI17" s="255">
        <f t="shared" si="11"/>
        <v>0</v>
      </c>
      <c r="CJ17" s="259">
        <f t="shared" si="12"/>
        <v>0</v>
      </c>
      <c r="CK17" s="260">
        <f t="shared" si="12"/>
        <v>0</v>
      </c>
      <c r="CL17" s="260">
        <f t="shared" si="12"/>
        <v>0</v>
      </c>
      <c r="CM17" s="260">
        <f t="shared" si="12"/>
        <v>0</v>
      </c>
      <c r="CN17" s="260">
        <f t="shared" si="12"/>
        <v>0</v>
      </c>
      <c r="CO17" s="263">
        <f t="shared" si="13"/>
        <v>0</v>
      </c>
      <c r="CP17" s="259">
        <f t="shared" si="14"/>
        <v>0</v>
      </c>
      <c r="CQ17" s="260">
        <f t="shared" si="0"/>
        <v>0</v>
      </c>
      <c r="CR17" s="260">
        <f t="shared" si="0"/>
        <v>0</v>
      </c>
      <c r="CS17" s="260">
        <f t="shared" si="0"/>
        <v>0</v>
      </c>
      <c r="CT17" s="260">
        <f t="shared" si="0"/>
        <v>0</v>
      </c>
      <c r="CU17" s="263">
        <f t="shared" si="15"/>
        <v>0</v>
      </c>
      <c r="CV17" s="259">
        <f t="shared" si="16"/>
        <v>0</v>
      </c>
      <c r="CW17" s="260">
        <f t="shared" si="1"/>
        <v>0</v>
      </c>
      <c r="CX17" s="260">
        <f t="shared" si="1"/>
        <v>0</v>
      </c>
      <c r="CY17" s="260">
        <f t="shared" si="1"/>
        <v>0</v>
      </c>
      <c r="CZ17" s="260">
        <f t="shared" si="1"/>
        <v>0</v>
      </c>
      <c r="DA17" s="263">
        <f t="shared" si="17"/>
        <v>0</v>
      </c>
      <c r="DC17" s="264"/>
      <c r="DF17" s="240"/>
      <c r="DG17" s="241"/>
      <c r="DH17" s="257"/>
      <c r="DI17" s="241"/>
      <c r="DJ17" s="250"/>
      <c r="DK17" s="234"/>
      <c r="DL17" s="241"/>
      <c r="DM17" s="250"/>
    </row>
    <row r="18" spans="1:117" s="42" customFormat="1" ht="12" x14ac:dyDescent="0.2">
      <c r="A18" s="225">
        <v>13</v>
      </c>
      <c r="B18" s="226">
        <v>1413</v>
      </c>
      <c r="C18" s="226">
        <v>60252511</v>
      </c>
      <c r="D18" s="226">
        <v>1413</v>
      </c>
      <c r="E18" s="226"/>
      <c r="F18" s="226">
        <v>600020380</v>
      </c>
      <c r="G18" s="226">
        <v>3122</v>
      </c>
      <c r="H18" s="227" t="s">
        <v>340</v>
      </c>
      <c r="I18" s="228" t="s">
        <v>341</v>
      </c>
      <c r="J18" s="226" t="s">
        <v>340</v>
      </c>
      <c r="K18" s="226" t="s">
        <v>342</v>
      </c>
      <c r="L18" s="226" t="s">
        <v>343</v>
      </c>
      <c r="M18" s="226" t="s">
        <v>254</v>
      </c>
      <c r="N18" s="226" t="s">
        <v>229</v>
      </c>
      <c r="O18" s="226" t="s">
        <v>344</v>
      </c>
      <c r="P18" s="226" t="s">
        <v>256</v>
      </c>
      <c r="Q18" s="226" t="s">
        <v>257</v>
      </c>
      <c r="R18" s="226" t="s">
        <v>258</v>
      </c>
      <c r="S18" s="226">
        <v>483312364</v>
      </c>
      <c r="T18" s="226" t="s">
        <v>345</v>
      </c>
      <c r="U18" s="226">
        <v>101166552</v>
      </c>
      <c r="V18" s="226" t="s">
        <v>308</v>
      </c>
      <c r="W18" s="226" t="s">
        <v>309</v>
      </c>
      <c r="X18" s="226" t="s">
        <v>238</v>
      </c>
      <c r="Y18" s="229"/>
      <c r="Z18" s="229" t="s">
        <v>239</v>
      </c>
      <c r="AA18" s="251"/>
      <c r="AB18" s="252"/>
      <c r="AC18" s="253"/>
      <c r="AD18" s="253"/>
      <c r="AE18" s="253"/>
      <c r="AF18" s="253"/>
      <c r="AG18" s="254">
        <f t="shared" si="2"/>
        <v>0</v>
      </c>
      <c r="AH18" s="234"/>
      <c r="AI18" s="235"/>
      <c r="AJ18" s="235"/>
      <c r="AK18" s="235"/>
      <c r="AL18" s="235"/>
      <c r="AM18" s="255">
        <f t="shared" si="3"/>
        <v>0</v>
      </c>
      <c r="AN18" s="256"/>
      <c r="AO18" s="257"/>
      <c r="AP18" s="257"/>
      <c r="AQ18" s="257"/>
      <c r="AR18" s="257"/>
      <c r="AS18" s="258">
        <f t="shared" si="4"/>
        <v>0</v>
      </c>
      <c r="AT18" s="259"/>
      <c r="AU18" s="260"/>
      <c r="AV18" s="260"/>
      <c r="AW18" s="260"/>
      <c r="AX18" s="260"/>
      <c r="AY18" s="255">
        <f t="shared" si="5"/>
        <v>0</v>
      </c>
      <c r="AZ18" s="256"/>
      <c r="BA18" s="257"/>
      <c r="BB18" s="257"/>
      <c r="BC18" s="257"/>
      <c r="BD18" s="257"/>
      <c r="BE18" s="255">
        <f t="shared" si="6"/>
        <v>0</v>
      </c>
      <c r="BF18" s="261"/>
      <c r="BG18" s="257"/>
      <c r="BH18" s="257"/>
      <c r="BI18" s="257"/>
      <c r="BJ18" s="235"/>
      <c r="BK18" s="258">
        <f t="shared" si="7"/>
        <v>0</v>
      </c>
      <c r="BL18" s="256"/>
      <c r="BM18" s="257"/>
      <c r="BN18" s="257"/>
      <c r="BO18" s="257"/>
      <c r="BP18" s="257"/>
      <c r="BQ18" s="255">
        <f t="shared" si="8"/>
        <v>0</v>
      </c>
      <c r="BR18" s="256"/>
      <c r="BS18" s="257"/>
      <c r="BT18" s="257"/>
      <c r="BU18" s="257"/>
      <c r="BV18" s="257"/>
      <c r="BW18" s="255">
        <f t="shared" si="9"/>
        <v>0</v>
      </c>
      <c r="BX18" s="261"/>
      <c r="BY18" s="257"/>
      <c r="BZ18" s="257"/>
      <c r="CA18" s="257"/>
      <c r="CB18" s="257"/>
      <c r="CC18" s="255">
        <f t="shared" si="10"/>
        <v>0</v>
      </c>
      <c r="CD18" s="262"/>
      <c r="CE18" s="260"/>
      <c r="CF18" s="260"/>
      <c r="CG18" s="260"/>
      <c r="CH18" s="260"/>
      <c r="CI18" s="255">
        <f t="shared" si="11"/>
        <v>0</v>
      </c>
      <c r="CJ18" s="259">
        <f t="shared" si="12"/>
        <v>0</v>
      </c>
      <c r="CK18" s="260">
        <f t="shared" si="12"/>
        <v>0</v>
      </c>
      <c r="CL18" s="260">
        <f t="shared" si="12"/>
        <v>0</v>
      </c>
      <c r="CM18" s="260">
        <f t="shared" si="12"/>
        <v>0</v>
      </c>
      <c r="CN18" s="260">
        <f t="shared" si="12"/>
        <v>0</v>
      </c>
      <c r="CO18" s="263">
        <f t="shared" si="13"/>
        <v>0</v>
      </c>
      <c r="CP18" s="259">
        <f t="shared" si="14"/>
        <v>0</v>
      </c>
      <c r="CQ18" s="260">
        <f t="shared" si="0"/>
        <v>0</v>
      </c>
      <c r="CR18" s="260">
        <f t="shared" si="0"/>
        <v>0</v>
      </c>
      <c r="CS18" s="260">
        <f t="shared" si="0"/>
        <v>0</v>
      </c>
      <c r="CT18" s="260">
        <f t="shared" si="0"/>
        <v>0</v>
      </c>
      <c r="CU18" s="263">
        <f t="shared" si="15"/>
        <v>0</v>
      </c>
      <c r="CV18" s="259">
        <f t="shared" si="16"/>
        <v>0</v>
      </c>
      <c r="CW18" s="260">
        <f t="shared" si="1"/>
        <v>0</v>
      </c>
      <c r="CX18" s="260">
        <f t="shared" si="1"/>
        <v>0</v>
      </c>
      <c r="CY18" s="260">
        <f t="shared" si="1"/>
        <v>0</v>
      </c>
      <c r="CZ18" s="260">
        <f t="shared" si="1"/>
        <v>0</v>
      </c>
      <c r="DA18" s="263">
        <f t="shared" si="17"/>
        <v>0</v>
      </c>
      <c r="DC18" s="264"/>
      <c r="DF18" s="240"/>
      <c r="DG18" s="241"/>
      <c r="DH18" s="257"/>
      <c r="DI18" s="241"/>
      <c r="DJ18" s="250"/>
      <c r="DK18" s="234"/>
      <c r="DL18" s="241"/>
      <c r="DM18" s="250"/>
    </row>
    <row r="19" spans="1:117" s="42" customFormat="1" ht="12" x14ac:dyDescent="0.2">
      <c r="A19" s="225">
        <v>14</v>
      </c>
      <c r="B19" s="226">
        <v>1414</v>
      </c>
      <c r="C19" s="226">
        <v>46747966</v>
      </c>
      <c r="D19" s="226">
        <v>1414</v>
      </c>
      <c r="E19" s="226"/>
      <c r="F19" s="226">
        <v>600010571</v>
      </c>
      <c r="G19" s="226">
        <v>3122</v>
      </c>
      <c r="H19" s="227" t="s">
        <v>346</v>
      </c>
      <c r="I19" s="228" t="s">
        <v>347</v>
      </c>
      <c r="J19" s="226" t="s">
        <v>346</v>
      </c>
      <c r="K19" s="226" t="s">
        <v>348</v>
      </c>
      <c r="L19" s="226" t="s">
        <v>273</v>
      </c>
      <c r="M19" s="226" t="s">
        <v>274</v>
      </c>
      <c r="N19" s="226" t="s">
        <v>229</v>
      </c>
      <c r="O19" s="226" t="s">
        <v>349</v>
      </c>
      <c r="P19" s="226" t="s">
        <v>330</v>
      </c>
      <c r="Q19" s="226" t="s">
        <v>257</v>
      </c>
      <c r="R19" s="226" t="s">
        <v>258</v>
      </c>
      <c r="S19" s="226">
        <v>485106143</v>
      </c>
      <c r="T19" s="226" t="s">
        <v>350</v>
      </c>
      <c r="U19" s="226" t="s">
        <v>351</v>
      </c>
      <c r="V19" s="226" t="s">
        <v>236</v>
      </c>
      <c r="W19" s="226" t="s">
        <v>237</v>
      </c>
      <c r="X19" s="226" t="s">
        <v>238</v>
      </c>
      <c r="Y19" s="229"/>
      <c r="Z19" s="229" t="s">
        <v>239</v>
      </c>
      <c r="AA19" s="251"/>
      <c r="AB19" s="252"/>
      <c r="AC19" s="253"/>
      <c r="AD19" s="253"/>
      <c r="AE19" s="253"/>
      <c r="AF19" s="253"/>
      <c r="AG19" s="254">
        <f t="shared" si="2"/>
        <v>0</v>
      </c>
      <c r="AH19" s="234"/>
      <c r="AI19" s="235"/>
      <c r="AJ19" s="235"/>
      <c r="AK19" s="235"/>
      <c r="AL19" s="235"/>
      <c r="AM19" s="255">
        <f t="shared" si="3"/>
        <v>0</v>
      </c>
      <c r="AN19" s="256"/>
      <c r="AO19" s="257"/>
      <c r="AP19" s="257"/>
      <c r="AQ19" s="257"/>
      <c r="AR19" s="257"/>
      <c r="AS19" s="258">
        <f t="shared" si="4"/>
        <v>0</v>
      </c>
      <c r="AT19" s="259"/>
      <c r="AU19" s="260"/>
      <c r="AV19" s="260"/>
      <c r="AW19" s="260"/>
      <c r="AX19" s="260"/>
      <c r="AY19" s="255">
        <f t="shared" si="5"/>
        <v>0</v>
      </c>
      <c r="AZ19" s="256"/>
      <c r="BA19" s="257"/>
      <c r="BB19" s="257"/>
      <c r="BC19" s="257"/>
      <c r="BD19" s="257"/>
      <c r="BE19" s="255">
        <f t="shared" si="6"/>
        <v>0</v>
      </c>
      <c r="BF19" s="261"/>
      <c r="BG19" s="257"/>
      <c r="BH19" s="257"/>
      <c r="BI19" s="257"/>
      <c r="BJ19" s="235"/>
      <c r="BK19" s="258">
        <f t="shared" si="7"/>
        <v>0</v>
      </c>
      <c r="BL19" s="256"/>
      <c r="BM19" s="257"/>
      <c r="BN19" s="257"/>
      <c r="BO19" s="257"/>
      <c r="BP19" s="257"/>
      <c r="BQ19" s="255">
        <f t="shared" si="8"/>
        <v>0</v>
      </c>
      <c r="BR19" s="256"/>
      <c r="BS19" s="257"/>
      <c r="BT19" s="257"/>
      <c r="BU19" s="257"/>
      <c r="BV19" s="257"/>
      <c r="BW19" s="255">
        <f t="shared" si="9"/>
        <v>0</v>
      </c>
      <c r="BX19" s="261"/>
      <c r="BY19" s="257"/>
      <c r="BZ19" s="257"/>
      <c r="CA19" s="257"/>
      <c r="CB19" s="257"/>
      <c r="CC19" s="255">
        <f t="shared" si="10"/>
        <v>0</v>
      </c>
      <c r="CD19" s="262"/>
      <c r="CE19" s="260"/>
      <c r="CF19" s="260"/>
      <c r="CG19" s="260"/>
      <c r="CH19" s="260"/>
      <c r="CI19" s="255">
        <f t="shared" si="11"/>
        <v>0</v>
      </c>
      <c r="CJ19" s="259">
        <f t="shared" si="12"/>
        <v>0</v>
      </c>
      <c r="CK19" s="260">
        <f t="shared" si="12"/>
        <v>0</v>
      </c>
      <c r="CL19" s="260">
        <f t="shared" si="12"/>
        <v>0</v>
      </c>
      <c r="CM19" s="260">
        <f t="shared" si="12"/>
        <v>0</v>
      </c>
      <c r="CN19" s="260">
        <f t="shared" si="12"/>
        <v>0</v>
      </c>
      <c r="CO19" s="263">
        <f t="shared" si="13"/>
        <v>0</v>
      </c>
      <c r="CP19" s="259">
        <f t="shared" si="14"/>
        <v>0</v>
      </c>
      <c r="CQ19" s="260">
        <f t="shared" si="0"/>
        <v>0</v>
      </c>
      <c r="CR19" s="260">
        <f t="shared" si="0"/>
        <v>0</v>
      </c>
      <c r="CS19" s="260">
        <f t="shared" si="0"/>
        <v>0</v>
      </c>
      <c r="CT19" s="260">
        <f t="shared" si="0"/>
        <v>0</v>
      </c>
      <c r="CU19" s="263">
        <f t="shared" si="15"/>
        <v>0</v>
      </c>
      <c r="CV19" s="259">
        <f t="shared" si="16"/>
        <v>0</v>
      </c>
      <c r="CW19" s="260">
        <f t="shared" si="1"/>
        <v>0</v>
      </c>
      <c r="CX19" s="260">
        <f t="shared" si="1"/>
        <v>0</v>
      </c>
      <c r="CY19" s="260">
        <f t="shared" si="1"/>
        <v>0</v>
      </c>
      <c r="CZ19" s="260">
        <f t="shared" si="1"/>
        <v>0</v>
      </c>
      <c r="DA19" s="263">
        <f t="shared" si="17"/>
        <v>0</v>
      </c>
      <c r="DC19" s="264"/>
      <c r="DF19" s="240"/>
      <c r="DG19" s="241"/>
      <c r="DH19" s="257"/>
      <c r="DI19" s="241"/>
      <c r="DJ19" s="250"/>
      <c r="DK19" s="234">
        <v>154563</v>
      </c>
      <c r="DL19" s="241" t="s">
        <v>352</v>
      </c>
      <c r="DM19" s="250">
        <v>44293</v>
      </c>
    </row>
    <row r="20" spans="1:117" s="42" customFormat="1" ht="12" x14ac:dyDescent="0.2">
      <c r="A20" s="225">
        <v>15</v>
      </c>
      <c r="B20" s="226">
        <v>1418</v>
      </c>
      <c r="C20" s="226">
        <v>48283142</v>
      </c>
      <c r="D20" s="226">
        <v>1418</v>
      </c>
      <c r="E20" s="226"/>
      <c r="F20" s="226">
        <v>600010040</v>
      </c>
      <c r="G20" s="226">
        <v>3122</v>
      </c>
      <c r="H20" s="227" t="s">
        <v>353</v>
      </c>
      <c r="I20" s="228" t="s">
        <v>354</v>
      </c>
      <c r="J20" s="226" t="s">
        <v>353</v>
      </c>
      <c r="K20" s="226" t="s">
        <v>355</v>
      </c>
      <c r="L20" s="226" t="s">
        <v>227</v>
      </c>
      <c r="M20" s="226" t="s">
        <v>228</v>
      </c>
      <c r="N20" s="226" t="s">
        <v>336</v>
      </c>
      <c r="O20" s="226" t="s">
        <v>356</v>
      </c>
      <c r="P20" s="226" t="s">
        <v>357</v>
      </c>
      <c r="Q20" s="226" t="s">
        <v>257</v>
      </c>
      <c r="R20" s="226" t="s">
        <v>258</v>
      </c>
      <c r="S20" s="226" t="s">
        <v>358</v>
      </c>
      <c r="T20" s="226" t="s">
        <v>359</v>
      </c>
      <c r="U20" s="226">
        <v>41721824</v>
      </c>
      <c r="V20" s="226" t="s">
        <v>248</v>
      </c>
      <c r="W20" s="226" t="s">
        <v>249</v>
      </c>
      <c r="X20" s="226" t="s">
        <v>238</v>
      </c>
      <c r="Y20" s="229"/>
      <c r="Z20" s="229" t="s">
        <v>239</v>
      </c>
      <c r="AA20" s="251"/>
      <c r="AB20" s="252"/>
      <c r="AC20" s="253"/>
      <c r="AD20" s="253"/>
      <c r="AE20" s="253"/>
      <c r="AF20" s="253"/>
      <c r="AG20" s="254">
        <f t="shared" si="2"/>
        <v>0</v>
      </c>
      <c r="AH20" s="234"/>
      <c r="AI20" s="235"/>
      <c r="AJ20" s="235"/>
      <c r="AK20" s="235"/>
      <c r="AL20" s="235"/>
      <c r="AM20" s="255">
        <f t="shared" si="3"/>
        <v>0</v>
      </c>
      <c r="AN20" s="256"/>
      <c r="AO20" s="257"/>
      <c r="AP20" s="257"/>
      <c r="AQ20" s="257"/>
      <c r="AR20" s="257"/>
      <c r="AS20" s="258">
        <f t="shared" si="4"/>
        <v>0</v>
      </c>
      <c r="AT20" s="259"/>
      <c r="AU20" s="260"/>
      <c r="AV20" s="260"/>
      <c r="AW20" s="260"/>
      <c r="AX20" s="260"/>
      <c r="AY20" s="255">
        <f t="shared" si="5"/>
        <v>0</v>
      </c>
      <c r="AZ20" s="256"/>
      <c r="BA20" s="257"/>
      <c r="BB20" s="257"/>
      <c r="BC20" s="257"/>
      <c r="BD20" s="257"/>
      <c r="BE20" s="255">
        <f t="shared" si="6"/>
        <v>0</v>
      </c>
      <c r="BF20" s="261"/>
      <c r="BG20" s="257"/>
      <c r="BH20" s="257"/>
      <c r="BI20" s="257"/>
      <c r="BJ20" s="235"/>
      <c r="BK20" s="258">
        <f t="shared" si="7"/>
        <v>0</v>
      </c>
      <c r="BL20" s="256"/>
      <c r="BM20" s="257"/>
      <c r="BN20" s="257"/>
      <c r="BO20" s="257"/>
      <c r="BP20" s="257"/>
      <c r="BQ20" s="255">
        <f t="shared" si="8"/>
        <v>0</v>
      </c>
      <c r="BR20" s="256"/>
      <c r="BS20" s="257"/>
      <c r="BT20" s="257"/>
      <c r="BU20" s="257"/>
      <c r="BV20" s="257"/>
      <c r="BW20" s="255">
        <f t="shared" si="9"/>
        <v>0</v>
      </c>
      <c r="BX20" s="261"/>
      <c r="BY20" s="257"/>
      <c r="BZ20" s="257"/>
      <c r="CA20" s="257"/>
      <c r="CB20" s="257"/>
      <c r="CC20" s="255">
        <f t="shared" si="10"/>
        <v>0</v>
      </c>
      <c r="CD20" s="262"/>
      <c r="CE20" s="260"/>
      <c r="CF20" s="260"/>
      <c r="CG20" s="260"/>
      <c r="CH20" s="260"/>
      <c r="CI20" s="255">
        <f t="shared" si="11"/>
        <v>0</v>
      </c>
      <c r="CJ20" s="259">
        <f t="shared" si="12"/>
        <v>0</v>
      </c>
      <c r="CK20" s="260">
        <f t="shared" si="12"/>
        <v>0</v>
      </c>
      <c r="CL20" s="260">
        <f t="shared" si="12"/>
        <v>0</v>
      </c>
      <c r="CM20" s="260">
        <f t="shared" si="12"/>
        <v>0</v>
      </c>
      <c r="CN20" s="260">
        <f t="shared" si="12"/>
        <v>0</v>
      </c>
      <c r="CO20" s="263">
        <f t="shared" si="13"/>
        <v>0</v>
      </c>
      <c r="CP20" s="259">
        <f t="shared" si="14"/>
        <v>0</v>
      </c>
      <c r="CQ20" s="260">
        <f t="shared" si="0"/>
        <v>0</v>
      </c>
      <c r="CR20" s="260">
        <f t="shared" si="0"/>
        <v>0</v>
      </c>
      <c r="CS20" s="260">
        <f t="shared" si="0"/>
        <v>0</v>
      </c>
      <c r="CT20" s="260">
        <f t="shared" si="0"/>
        <v>0</v>
      </c>
      <c r="CU20" s="263">
        <f t="shared" si="15"/>
        <v>0</v>
      </c>
      <c r="CV20" s="259">
        <f t="shared" si="16"/>
        <v>0</v>
      </c>
      <c r="CW20" s="260">
        <f t="shared" si="1"/>
        <v>0</v>
      </c>
      <c r="CX20" s="260">
        <f t="shared" si="1"/>
        <v>0</v>
      </c>
      <c r="CY20" s="260">
        <f t="shared" si="1"/>
        <v>0</v>
      </c>
      <c r="CZ20" s="260">
        <f t="shared" si="1"/>
        <v>0</v>
      </c>
      <c r="DA20" s="263">
        <f t="shared" si="17"/>
        <v>0</v>
      </c>
      <c r="DC20" s="264"/>
      <c r="DF20" s="240"/>
      <c r="DG20" s="241"/>
      <c r="DH20" s="257"/>
      <c r="DI20" s="241"/>
      <c r="DJ20" s="250"/>
      <c r="DK20" s="234"/>
      <c r="DL20" s="241"/>
      <c r="DM20" s="250"/>
    </row>
    <row r="21" spans="1:117" s="42" customFormat="1" ht="12" x14ac:dyDescent="0.2">
      <c r="A21" s="225">
        <v>16</v>
      </c>
      <c r="B21" s="226">
        <v>1420</v>
      </c>
      <c r="C21" s="226">
        <v>46747982</v>
      </c>
      <c r="D21" s="226">
        <v>1420</v>
      </c>
      <c r="E21" s="226"/>
      <c r="F21" s="226">
        <v>600010562</v>
      </c>
      <c r="G21" s="226">
        <v>3122</v>
      </c>
      <c r="H21" s="227" t="s">
        <v>360</v>
      </c>
      <c r="I21" s="228" t="s">
        <v>361</v>
      </c>
      <c r="J21" s="226" t="s">
        <v>360</v>
      </c>
      <c r="K21" s="226" t="s">
        <v>362</v>
      </c>
      <c r="L21" s="226" t="s">
        <v>363</v>
      </c>
      <c r="M21" s="226" t="s">
        <v>274</v>
      </c>
      <c r="N21" s="226" t="s">
        <v>229</v>
      </c>
      <c r="O21" s="226" t="s">
        <v>364</v>
      </c>
      <c r="P21" s="226" t="s">
        <v>365</v>
      </c>
      <c r="Q21" s="226" t="s">
        <v>257</v>
      </c>
      <c r="R21" s="226" t="s">
        <v>258</v>
      </c>
      <c r="S21" s="226">
        <v>485103528</v>
      </c>
      <c r="T21" s="226" t="s">
        <v>366</v>
      </c>
      <c r="U21" s="226">
        <v>259717721</v>
      </c>
      <c r="V21" s="226" t="s">
        <v>308</v>
      </c>
      <c r="W21" s="226" t="s">
        <v>309</v>
      </c>
      <c r="X21" s="226" t="s">
        <v>238</v>
      </c>
      <c r="Y21" s="229"/>
      <c r="Z21" s="229" t="s">
        <v>239</v>
      </c>
      <c r="AA21" s="251"/>
      <c r="AB21" s="252"/>
      <c r="AC21" s="253"/>
      <c r="AD21" s="253"/>
      <c r="AE21" s="253"/>
      <c r="AF21" s="253"/>
      <c r="AG21" s="254">
        <f t="shared" si="2"/>
        <v>0</v>
      </c>
      <c r="AH21" s="234"/>
      <c r="AI21" s="235"/>
      <c r="AJ21" s="235"/>
      <c r="AK21" s="235"/>
      <c r="AL21" s="235"/>
      <c r="AM21" s="255">
        <f t="shared" si="3"/>
        <v>0</v>
      </c>
      <c r="AN21" s="256"/>
      <c r="AO21" s="257"/>
      <c r="AP21" s="257"/>
      <c r="AQ21" s="257"/>
      <c r="AR21" s="257"/>
      <c r="AS21" s="258">
        <f t="shared" si="4"/>
        <v>0</v>
      </c>
      <c r="AT21" s="259"/>
      <c r="AU21" s="260"/>
      <c r="AV21" s="260"/>
      <c r="AW21" s="260"/>
      <c r="AX21" s="260"/>
      <c r="AY21" s="255">
        <f t="shared" si="5"/>
        <v>0</v>
      </c>
      <c r="AZ21" s="256"/>
      <c r="BA21" s="257"/>
      <c r="BB21" s="257"/>
      <c r="BC21" s="257"/>
      <c r="BD21" s="257"/>
      <c r="BE21" s="255">
        <f t="shared" si="6"/>
        <v>0</v>
      </c>
      <c r="BF21" s="261"/>
      <c r="BG21" s="257"/>
      <c r="BH21" s="257"/>
      <c r="BI21" s="257"/>
      <c r="BJ21" s="235"/>
      <c r="BK21" s="258">
        <f t="shared" si="7"/>
        <v>0</v>
      </c>
      <c r="BL21" s="256"/>
      <c r="BM21" s="257"/>
      <c r="BN21" s="257"/>
      <c r="BO21" s="257"/>
      <c r="BP21" s="257"/>
      <c r="BQ21" s="255">
        <f t="shared" si="8"/>
        <v>0</v>
      </c>
      <c r="BR21" s="256"/>
      <c r="BS21" s="257"/>
      <c r="BT21" s="257"/>
      <c r="BU21" s="257"/>
      <c r="BV21" s="257"/>
      <c r="BW21" s="255">
        <f t="shared" si="9"/>
        <v>0</v>
      </c>
      <c r="BX21" s="261"/>
      <c r="BY21" s="257"/>
      <c r="BZ21" s="257"/>
      <c r="CA21" s="257"/>
      <c r="CB21" s="257"/>
      <c r="CC21" s="255">
        <f t="shared" si="10"/>
        <v>0</v>
      </c>
      <c r="CD21" s="262"/>
      <c r="CE21" s="260"/>
      <c r="CF21" s="260"/>
      <c r="CG21" s="260"/>
      <c r="CH21" s="260"/>
      <c r="CI21" s="255">
        <f t="shared" si="11"/>
        <v>0</v>
      </c>
      <c r="CJ21" s="259">
        <f t="shared" si="12"/>
        <v>0</v>
      </c>
      <c r="CK21" s="260">
        <f t="shared" si="12"/>
        <v>0</v>
      </c>
      <c r="CL21" s="260">
        <f t="shared" si="12"/>
        <v>0</v>
      </c>
      <c r="CM21" s="260">
        <f t="shared" si="12"/>
        <v>0</v>
      </c>
      <c r="CN21" s="260">
        <f t="shared" si="12"/>
        <v>0</v>
      </c>
      <c r="CO21" s="263">
        <f t="shared" si="13"/>
        <v>0</v>
      </c>
      <c r="CP21" s="259">
        <f t="shared" si="14"/>
        <v>0</v>
      </c>
      <c r="CQ21" s="260">
        <f t="shared" si="0"/>
        <v>0</v>
      </c>
      <c r="CR21" s="260">
        <f t="shared" si="0"/>
        <v>0</v>
      </c>
      <c r="CS21" s="260">
        <f t="shared" si="0"/>
        <v>0</v>
      </c>
      <c r="CT21" s="260">
        <f t="shared" si="0"/>
        <v>0</v>
      </c>
      <c r="CU21" s="263">
        <f t="shared" si="15"/>
        <v>0</v>
      </c>
      <c r="CV21" s="259">
        <f t="shared" si="16"/>
        <v>0</v>
      </c>
      <c r="CW21" s="260">
        <f t="shared" si="1"/>
        <v>0</v>
      </c>
      <c r="CX21" s="260">
        <f t="shared" si="1"/>
        <v>0</v>
      </c>
      <c r="CY21" s="260">
        <f t="shared" si="1"/>
        <v>0</v>
      </c>
      <c r="CZ21" s="260">
        <f t="shared" si="1"/>
        <v>0</v>
      </c>
      <c r="DA21" s="263">
        <f t="shared" si="17"/>
        <v>0</v>
      </c>
      <c r="DC21" s="264"/>
      <c r="DF21" s="240"/>
      <c r="DG21" s="241"/>
      <c r="DH21" s="257"/>
      <c r="DI21" s="241"/>
      <c r="DJ21" s="250"/>
      <c r="DK21" s="234"/>
      <c r="DL21" s="241"/>
      <c r="DM21" s="250"/>
    </row>
    <row r="22" spans="1:117" s="42" customFormat="1" ht="12" x14ac:dyDescent="0.2">
      <c r="A22" s="225">
        <v>17</v>
      </c>
      <c r="B22" s="226">
        <v>1421</v>
      </c>
      <c r="C22" s="226">
        <v>46747991</v>
      </c>
      <c r="D22" s="226">
        <v>1421</v>
      </c>
      <c r="E22" s="226"/>
      <c r="F22" s="226">
        <v>600020398</v>
      </c>
      <c r="G22" s="226">
        <v>3122</v>
      </c>
      <c r="H22" s="227" t="s">
        <v>367</v>
      </c>
      <c r="I22" s="228" t="s">
        <v>368</v>
      </c>
      <c r="J22" s="226" t="s">
        <v>367</v>
      </c>
      <c r="K22" s="226" t="s">
        <v>369</v>
      </c>
      <c r="L22" s="226" t="s">
        <v>370</v>
      </c>
      <c r="M22" s="226" t="s">
        <v>274</v>
      </c>
      <c r="N22" s="226" t="s">
        <v>336</v>
      </c>
      <c r="O22" s="226" t="s">
        <v>371</v>
      </c>
      <c r="P22" s="226" t="s">
        <v>330</v>
      </c>
      <c r="Q22" s="226" t="s">
        <v>257</v>
      </c>
      <c r="R22" s="226" t="s">
        <v>258</v>
      </c>
      <c r="S22" s="226">
        <v>485100113</v>
      </c>
      <c r="T22" s="226" t="s">
        <v>372</v>
      </c>
      <c r="U22" s="226" t="s">
        <v>373</v>
      </c>
      <c r="V22" s="226" t="s">
        <v>236</v>
      </c>
      <c r="W22" s="226" t="s">
        <v>237</v>
      </c>
      <c r="X22" s="226" t="s">
        <v>238</v>
      </c>
      <c r="Y22" s="229"/>
      <c r="Z22" s="229" t="s">
        <v>239</v>
      </c>
      <c r="AA22" s="251"/>
      <c r="AB22" s="252"/>
      <c r="AC22" s="253"/>
      <c r="AD22" s="253"/>
      <c r="AE22" s="253"/>
      <c r="AF22" s="253"/>
      <c r="AG22" s="254">
        <f t="shared" si="2"/>
        <v>0</v>
      </c>
      <c r="AH22" s="234"/>
      <c r="AI22" s="235"/>
      <c r="AJ22" s="235"/>
      <c r="AK22" s="235"/>
      <c r="AL22" s="235"/>
      <c r="AM22" s="255">
        <f t="shared" si="3"/>
        <v>0</v>
      </c>
      <c r="AN22" s="256"/>
      <c r="AO22" s="257"/>
      <c r="AP22" s="257"/>
      <c r="AQ22" s="257"/>
      <c r="AR22" s="257"/>
      <c r="AS22" s="258">
        <f t="shared" si="4"/>
        <v>0</v>
      </c>
      <c r="AT22" s="259"/>
      <c r="AU22" s="260"/>
      <c r="AV22" s="260"/>
      <c r="AW22" s="260"/>
      <c r="AX22" s="260"/>
      <c r="AY22" s="255">
        <f t="shared" si="5"/>
        <v>0</v>
      </c>
      <c r="AZ22" s="256"/>
      <c r="BA22" s="257"/>
      <c r="BB22" s="257"/>
      <c r="BC22" s="257"/>
      <c r="BD22" s="257"/>
      <c r="BE22" s="255">
        <f t="shared" si="6"/>
        <v>0</v>
      </c>
      <c r="BF22" s="261"/>
      <c r="BG22" s="257"/>
      <c r="BH22" s="257"/>
      <c r="BI22" s="257"/>
      <c r="BJ22" s="235"/>
      <c r="BK22" s="258">
        <f t="shared" si="7"/>
        <v>0</v>
      </c>
      <c r="BL22" s="256"/>
      <c r="BM22" s="257"/>
      <c r="BN22" s="257"/>
      <c r="BO22" s="257"/>
      <c r="BP22" s="257"/>
      <c r="BQ22" s="255">
        <f t="shared" si="8"/>
        <v>0</v>
      </c>
      <c r="BR22" s="256"/>
      <c r="BS22" s="257"/>
      <c r="BT22" s="257"/>
      <c r="BU22" s="257"/>
      <c r="BV22" s="257"/>
      <c r="BW22" s="255">
        <f t="shared" si="9"/>
        <v>0</v>
      </c>
      <c r="BX22" s="261"/>
      <c r="BY22" s="257"/>
      <c r="BZ22" s="257"/>
      <c r="CA22" s="257"/>
      <c r="CB22" s="257"/>
      <c r="CC22" s="255">
        <f t="shared" si="10"/>
        <v>0</v>
      </c>
      <c r="CD22" s="262"/>
      <c r="CE22" s="260"/>
      <c r="CF22" s="260"/>
      <c r="CG22" s="260"/>
      <c r="CH22" s="260"/>
      <c r="CI22" s="255">
        <f t="shared" si="11"/>
        <v>0</v>
      </c>
      <c r="CJ22" s="259">
        <f t="shared" si="12"/>
        <v>0</v>
      </c>
      <c r="CK22" s="260">
        <f t="shared" si="12"/>
        <v>0</v>
      </c>
      <c r="CL22" s="260">
        <f t="shared" si="12"/>
        <v>0</v>
      </c>
      <c r="CM22" s="260">
        <f t="shared" si="12"/>
        <v>0</v>
      </c>
      <c r="CN22" s="260">
        <f t="shared" si="12"/>
        <v>0</v>
      </c>
      <c r="CO22" s="263">
        <f t="shared" si="13"/>
        <v>0</v>
      </c>
      <c r="CP22" s="259">
        <f t="shared" si="14"/>
        <v>0</v>
      </c>
      <c r="CQ22" s="260">
        <f t="shared" si="14"/>
        <v>0</v>
      </c>
      <c r="CR22" s="260">
        <f t="shared" si="14"/>
        <v>0</v>
      </c>
      <c r="CS22" s="260">
        <f t="shared" si="14"/>
        <v>0</v>
      </c>
      <c r="CT22" s="260">
        <f t="shared" si="14"/>
        <v>0</v>
      </c>
      <c r="CU22" s="263">
        <f t="shared" si="15"/>
        <v>0</v>
      </c>
      <c r="CV22" s="259">
        <f t="shared" si="16"/>
        <v>0</v>
      </c>
      <c r="CW22" s="260">
        <f t="shared" si="16"/>
        <v>0</v>
      </c>
      <c r="CX22" s="260">
        <f t="shared" si="16"/>
        <v>0</v>
      </c>
      <c r="CY22" s="260">
        <f t="shared" si="16"/>
        <v>0</v>
      </c>
      <c r="CZ22" s="260">
        <f t="shared" si="16"/>
        <v>0</v>
      </c>
      <c r="DA22" s="263">
        <f t="shared" si="17"/>
        <v>0</v>
      </c>
      <c r="DC22" s="264"/>
      <c r="DF22" s="240"/>
      <c r="DG22" s="241"/>
      <c r="DH22" s="257"/>
      <c r="DI22" s="241"/>
      <c r="DJ22" s="250"/>
      <c r="DK22" s="234"/>
      <c r="DL22" s="241"/>
      <c r="DM22" s="250"/>
    </row>
    <row r="23" spans="1:117" s="42" customFormat="1" ht="12.75" x14ac:dyDescent="0.2">
      <c r="A23" s="225">
        <v>18</v>
      </c>
      <c r="B23" s="226">
        <v>1422</v>
      </c>
      <c r="C23" s="226">
        <v>46747974</v>
      </c>
      <c r="D23" s="226">
        <v>1422</v>
      </c>
      <c r="E23" s="226"/>
      <c r="F23" s="226">
        <v>600010643</v>
      </c>
      <c r="G23" s="226">
        <v>3122</v>
      </c>
      <c r="H23" s="227" t="s">
        <v>374</v>
      </c>
      <c r="I23" s="228" t="s">
        <v>375</v>
      </c>
      <c r="J23" s="226" t="s">
        <v>374</v>
      </c>
      <c r="K23" s="226" t="s">
        <v>376</v>
      </c>
      <c r="L23" s="226" t="s">
        <v>377</v>
      </c>
      <c r="M23" s="226" t="s">
        <v>274</v>
      </c>
      <c r="N23" s="226" t="s">
        <v>336</v>
      </c>
      <c r="O23" s="226" t="s">
        <v>378</v>
      </c>
      <c r="P23" s="226" t="s">
        <v>379</v>
      </c>
      <c r="Q23" s="226" t="s">
        <v>232</v>
      </c>
      <c r="R23" s="226" t="s">
        <v>233</v>
      </c>
      <c r="S23" s="226">
        <v>485110096</v>
      </c>
      <c r="T23" s="268" t="s">
        <v>380</v>
      </c>
      <c r="U23" s="226" t="s">
        <v>381</v>
      </c>
      <c r="V23" s="226" t="s">
        <v>236</v>
      </c>
      <c r="W23" s="226" t="s">
        <v>237</v>
      </c>
      <c r="X23" s="226" t="s">
        <v>238</v>
      </c>
      <c r="Y23" s="229"/>
      <c r="Z23" s="229" t="s">
        <v>239</v>
      </c>
      <c r="AA23" s="251"/>
      <c r="AB23" s="252"/>
      <c r="AC23" s="253"/>
      <c r="AD23" s="253"/>
      <c r="AE23" s="253"/>
      <c r="AF23" s="253"/>
      <c r="AG23" s="254">
        <f t="shared" si="2"/>
        <v>0</v>
      </c>
      <c r="AH23" s="234"/>
      <c r="AI23" s="235"/>
      <c r="AJ23" s="235"/>
      <c r="AK23" s="235"/>
      <c r="AL23" s="235"/>
      <c r="AM23" s="255">
        <f t="shared" si="3"/>
        <v>0</v>
      </c>
      <c r="AN23" s="256"/>
      <c r="AO23" s="257"/>
      <c r="AP23" s="257"/>
      <c r="AQ23" s="257"/>
      <c r="AR23" s="257"/>
      <c r="AS23" s="258">
        <f t="shared" si="4"/>
        <v>0</v>
      </c>
      <c r="AT23" s="259"/>
      <c r="AU23" s="260"/>
      <c r="AV23" s="260"/>
      <c r="AW23" s="260"/>
      <c r="AX23" s="260"/>
      <c r="AY23" s="255">
        <f t="shared" si="5"/>
        <v>0</v>
      </c>
      <c r="AZ23" s="256"/>
      <c r="BA23" s="257"/>
      <c r="BB23" s="257"/>
      <c r="BC23" s="257"/>
      <c r="BD23" s="257"/>
      <c r="BE23" s="255">
        <f t="shared" si="6"/>
        <v>0</v>
      </c>
      <c r="BF23" s="261"/>
      <c r="BG23" s="257"/>
      <c r="BH23" s="257"/>
      <c r="BI23" s="257"/>
      <c r="BJ23" s="235"/>
      <c r="BK23" s="258">
        <f t="shared" si="7"/>
        <v>0</v>
      </c>
      <c r="BL23" s="256"/>
      <c r="BM23" s="257"/>
      <c r="BN23" s="257"/>
      <c r="BO23" s="257"/>
      <c r="BP23" s="257"/>
      <c r="BQ23" s="255">
        <f t="shared" si="8"/>
        <v>0</v>
      </c>
      <c r="BR23" s="256"/>
      <c r="BS23" s="257"/>
      <c r="BT23" s="257"/>
      <c r="BU23" s="257"/>
      <c r="BV23" s="257"/>
      <c r="BW23" s="255">
        <f t="shared" si="9"/>
        <v>0</v>
      </c>
      <c r="BX23" s="261"/>
      <c r="BY23" s="257"/>
      <c r="BZ23" s="257"/>
      <c r="CA23" s="257"/>
      <c r="CB23" s="257"/>
      <c r="CC23" s="255">
        <f t="shared" si="10"/>
        <v>0</v>
      </c>
      <c r="CD23" s="262"/>
      <c r="CE23" s="260"/>
      <c r="CF23" s="260"/>
      <c r="CG23" s="260"/>
      <c r="CH23" s="260"/>
      <c r="CI23" s="255">
        <f t="shared" si="11"/>
        <v>0</v>
      </c>
      <c r="CJ23" s="259">
        <f t="shared" si="12"/>
        <v>0</v>
      </c>
      <c r="CK23" s="260">
        <f t="shared" si="12"/>
        <v>0</v>
      </c>
      <c r="CL23" s="260">
        <f t="shared" si="12"/>
        <v>0</v>
      </c>
      <c r="CM23" s="260">
        <f t="shared" si="12"/>
        <v>0</v>
      </c>
      <c r="CN23" s="260">
        <f t="shared" si="12"/>
        <v>0</v>
      </c>
      <c r="CO23" s="263">
        <f t="shared" si="13"/>
        <v>0</v>
      </c>
      <c r="CP23" s="259">
        <f t="shared" si="14"/>
        <v>0</v>
      </c>
      <c r="CQ23" s="260">
        <f t="shared" si="14"/>
        <v>0</v>
      </c>
      <c r="CR23" s="260">
        <f t="shared" si="14"/>
        <v>0</v>
      </c>
      <c r="CS23" s="260">
        <f t="shared" si="14"/>
        <v>0</v>
      </c>
      <c r="CT23" s="260">
        <f t="shared" si="14"/>
        <v>0</v>
      </c>
      <c r="CU23" s="263">
        <f t="shared" si="15"/>
        <v>0</v>
      </c>
      <c r="CV23" s="259">
        <f t="shared" si="16"/>
        <v>0</v>
      </c>
      <c r="CW23" s="260">
        <f t="shared" si="16"/>
        <v>0</v>
      </c>
      <c r="CX23" s="260">
        <f t="shared" si="16"/>
        <v>0</v>
      </c>
      <c r="CY23" s="260">
        <f t="shared" si="16"/>
        <v>0</v>
      </c>
      <c r="CZ23" s="260">
        <f t="shared" si="16"/>
        <v>0</v>
      </c>
      <c r="DA23" s="263">
        <f t="shared" si="17"/>
        <v>0</v>
      </c>
      <c r="DC23" s="264"/>
      <c r="DF23" s="240"/>
      <c r="DG23" s="241"/>
      <c r="DH23" s="257"/>
      <c r="DI23" s="241"/>
      <c r="DJ23" s="250"/>
      <c r="DK23" s="234">
        <v>43888</v>
      </c>
      <c r="DL23" s="241" t="s">
        <v>382</v>
      </c>
      <c r="DM23" s="250">
        <v>44321</v>
      </c>
    </row>
    <row r="24" spans="1:117" s="42" customFormat="1" ht="12" x14ac:dyDescent="0.2">
      <c r="A24" s="225">
        <v>19</v>
      </c>
      <c r="B24" s="226">
        <v>1424</v>
      </c>
      <c r="C24" s="226">
        <v>49864688</v>
      </c>
      <c r="D24" s="226">
        <v>1424</v>
      </c>
      <c r="E24" s="226"/>
      <c r="F24" s="226">
        <v>600020347</v>
      </c>
      <c r="G24" s="226">
        <v>3122</v>
      </c>
      <c r="H24" s="227" t="s">
        <v>383</v>
      </c>
      <c r="I24" s="228" t="s">
        <v>384</v>
      </c>
      <c r="J24" s="226" t="s">
        <v>383</v>
      </c>
      <c r="K24" s="226" t="s">
        <v>385</v>
      </c>
      <c r="L24" s="226" t="s">
        <v>386</v>
      </c>
      <c r="M24" s="226" t="s">
        <v>387</v>
      </c>
      <c r="N24" s="226" t="s">
        <v>229</v>
      </c>
      <c r="O24" s="226" t="s">
        <v>388</v>
      </c>
      <c r="P24" s="226" t="s">
        <v>256</v>
      </c>
      <c r="Q24" s="226" t="s">
        <v>232</v>
      </c>
      <c r="R24" s="226" t="s">
        <v>233</v>
      </c>
      <c r="S24" s="226">
        <v>487712211</v>
      </c>
      <c r="T24" s="269" t="s">
        <v>389</v>
      </c>
      <c r="U24" s="226">
        <v>2621870227</v>
      </c>
      <c r="V24" s="226" t="s">
        <v>236</v>
      </c>
      <c r="W24" s="226" t="s">
        <v>237</v>
      </c>
      <c r="X24" s="226" t="s">
        <v>238</v>
      </c>
      <c r="Y24" s="229"/>
      <c r="Z24" s="229" t="s">
        <v>239</v>
      </c>
      <c r="AA24" s="251"/>
      <c r="AB24" s="252"/>
      <c r="AC24" s="253"/>
      <c r="AD24" s="253"/>
      <c r="AE24" s="253"/>
      <c r="AF24" s="253"/>
      <c r="AG24" s="254">
        <f t="shared" si="2"/>
        <v>0</v>
      </c>
      <c r="AH24" s="234"/>
      <c r="AI24" s="235"/>
      <c r="AJ24" s="235"/>
      <c r="AK24" s="235"/>
      <c r="AL24" s="235"/>
      <c r="AM24" s="255">
        <f t="shared" si="3"/>
        <v>0</v>
      </c>
      <c r="AN24" s="256"/>
      <c r="AO24" s="257"/>
      <c r="AP24" s="257"/>
      <c r="AQ24" s="257"/>
      <c r="AR24" s="257"/>
      <c r="AS24" s="258">
        <f t="shared" si="4"/>
        <v>0</v>
      </c>
      <c r="AT24" s="259"/>
      <c r="AU24" s="260"/>
      <c r="AV24" s="260"/>
      <c r="AW24" s="260"/>
      <c r="AX24" s="260"/>
      <c r="AY24" s="255">
        <f t="shared" si="5"/>
        <v>0</v>
      </c>
      <c r="AZ24" s="256"/>
      <c r="BA24" s="257"/>
      <c r="BB24" s="257"/>
      <c r="BC24" s="257"/>
      <c r="BD24" s="257"/>
      <c r="BE24" s="255">
        <f t="shared" si="6"/>
        <v>0</v>
      </c>
      <c r="BF24" s="261"/>
      <c r="BG24" s="257"/>
      <c r="BH24" s="257"/>
      <c r="BI24" s="257"/>
      <c r="BJ24" s="235"/>
      <c r="BK24" s="258">
        <f t="shared" si="7"/>
        <v>0</v>
      </c>
      <c r="BL24" s="256"/>
      <c r="BM24" s="257"/>
      <c r="BN24" s="257"/>
      <c r="BO24" s="257"/>
      <c r="BP24" s="257"/>
      <c r="BQ24" s="255">
        <f t="shared" si="8"/>
        <v>0</v>
      </c>
      <c r="BR24" s="256"/>
      <c r="BS24" s="257"/>
      <c r="BT24" s="257"/>
      <c r="BU24" s="257"/>
      <c r="BV24" s="257"/>
      <c r="BW24" s="255">
        <f t="shared" si="9"/>
        <v>0</v>
      </c>
      <c r="BX24" s="261"/>
      <c r="BY24" s="257"/>
      <c r="BZ24" s="257"/>
      <c r="CA24" s="257"/>
      <c r="CB24" s="257"/>
      <c r="CC24" s="255">
        <f t="shared" si="10"/>
        <v>0</v>
      </c>
      <c r="CD24" s="262"/>
      <c r="CE24" s="260"/>
      <c r="CF24" s="260"/>
      <c r="CG24" s="260"/>
      <c r="CH24" s="260"/>
      <c r="CI24" s="255">
        <f t="shared" si="11"/>
        <v>0</v>
      </c>
      <c r="CJ24" s="259">
        <f t="shared" si="12"/>
        <v>0</v>
      </c>
      <c r="CK24" s="260">
        <f t="shared" si="12"/>
        <v>0</v>
      </c>
      <c r="CL24" s="260">
        <f t="shared" si="12"/>
        <v>0</v>
      </c>
      <c r="CM24" s="260">
        <f t="shared" si="12"/>
        <v>0</v>
      </c>
      <c r="CN24" s="260">
        <f t="shared" si="12"/>
        <v>0</v>
      </c>
      <c r="CO24" s="263">
        <f t="shared" si="13"/>
        <v>0</v>
      </c>
      <c r="CP24" s="259">
        <f t="shared" si="14"/>
        <v>0</v>
      </c>
      <c r="CQ24" s="260">
        <f t="shared" si="14"/>
        <v>0</v>
      </c>
      <c r="CR24" s="260">
        <f t="shared" si="14"/>
        <v>0</v>
      </c>
      <c r="CS24" s="260">
        <f t="shared" si="14"/>
        <v>0</v>
      </c>
      <c r="CT24" s="260">
        <f t="shared" si="14"/>
        <v>0</v>
      </c>
      <c r="CU24" s="263">
        <f t="shared" si="15"/>
        <v>0</v>
      </c>
      <c r="CV24" s="259">
        <f t="shared" si="16"/>
        <v>0</v>
      </c>
      <c r="CW24" s="260">
        <f t="shared" si="16"/>
        <v>0</v>
      </c>
      <c r="CX24" s="260">
        <f t="shared" si="16"/>
        <v>0</v>
      </c>
      <c r="CY24" s="260">
        <f t="shared" si="16"/>
        <v>0</v>
      </c>
      <c r="CZ24" s="260">
        <f t="shared" si="16"/>
        <v>0</v>
      </c>
      <c r="DA24" s="263">
        <f t="shared" si="17"/>
        <v>0</v>
      </c>
      <c r="DC24" s="264"/>
      <c r="DF24" s="240"/>
      <c r="DG24" s="241"/>
      <c r="DH24" s="257"/>
      <c r="DI24" s="241"/>
      <c r="DJ24" s="250"/>
      <c r="DK24" s="234"/>
      <c r="DL24" s="241"/>
      <c r="DM24" s="250"/>
    </row>
    <row r="25" spans="1:117" s="42" customFormat="1" x14ac:dyDescent="0.25">
      <c r="A25" s="225">
        <v>20</v>
      </c>
      <c r="B25" s="226">
        <v>1425</v>
      </c>
      <c r="C25" s="226">
        <v>62237039</v>
      </c>
      <c r="D25" s="226">
        <v>1425</v>
      </c>
      <c r="E25" s="226"/>
      <c r="F25" s="226">
        <v>600010023</v>
      </c>
      <c r="G25" s="226">
        <v>3122</v>
      </c>
      <c r="H25" s="227" t="s">
        <v>390</v>
      </c>
      <c r="I25" s="228" t="s">
        <v>391</v>
      </c>
      <c r="J25" s="226" t="s">
        <v>390</v>
      </c>
      <c r="K25" s="226" t="s">
        <v>392</v>
      </c>
      <c r="L25" s="226" t="s">
        <v>393</v>
      </c>
      <c r="M25" s="226" t="s">
        <v>394</v>
      </c>
      <c r="N25" s="226" t="s">
        <v>395</v>
      </c>
      <c r="O25" s="226" t="s">
        <v>396</v>
      </c>
      <c r="P25" s="226" t="s">
        <v>286</v>
      </c>
      <c r="Q25" s="226" t="s">
        <v>257</v>
      </c>
      <c r="R25" s="226" t="s">
        <v>258</v>
      </c>
      <c r="S25" s="226">
        <v>487764965</v>
      </c>
      <c r="T25" s="270" t="s">
        <v>397</v>
      </c>
      <c r="U25" s="226">
        <v>2612750207</v>
      </c>
      <c r="V25" s="226" t="s">
        <v>236</v>
      </c>
      <c r="W25" s="226" t="s">
        <v>237</v>
      </c>
      <c r="X25" s="226" t="s">
        <v>238</v>
      </c>
      <c r="Y25" s="229"/>
      <c r="Z25" s="229" t="s">
        <v>239</v>
      </c>
      <c r="AA25" s="251"/>
      <c r="AB25" s="252"/>
      <c r="AC25" s="253"/>
      <c r="AD25" s="253"/>
      <c r="AE25" s="253"/>
      <c r="AF25" s="253"/>
      <c r="AG25" s="254">
        <f t="shared" si="2"/>
        <v>0</v>
      </c>
      <c r="AH25" s="234"/>
      <c r="AI25" s="235"/>
      <c r="AJ25" s="235"/>
      <c r="AK25" s="235"/>
      <c r="AL25" s="235"/>
      <c r="AM25" s="255">
        <f t="shared" si="3"/>
        <v>0</v>
      </c>
      <c r="AN25" s="256"/>
      <c r="AO25" s="257"/>
      <c r="AP25" s="257"/>
      <c r="AQ25" s="257"/>
      <c r="AR25" s="257"/>
      <c r="AS25" s="258">
        <f t="shared" si="4"/>
        <v>0</v>
      </c>
      <c r="AT25" s="259"/>
      <c r="AU25" s="260"/>
      <c r="AV25" s="260"/>
      <c r="AW25" s="260"/>
      <c r="AX25" s="260"/>
      <c r="AY25" s="255">
        <f t="shared" si="5"/>
        <v>0</v>
      </c>
      <c r="AZ25" s="256"/>
      <c r="BA25" s="257"/>
      <c r="BB25" s="257"/>
      <c r="BC25" s="257"/>
      <c r="BD25" s="257"/>
      <c r="BE25" s="255">
        <f t="shared" si="6"/>
        <v>0</v>
      </c>
      <c r="BF25" s="261"/>
      <c r="BG25" s="257"/>
      <c r="BH25" s="257"/>
      <c r="BI25" s="257"/>
      <c r="BJ25" s="235"/>
      <c r="BK25" s="258">
        <f t="shared" si="7"/>
        <v>0</v>
      </c>
      <c r="BL25" s="256"/>
      <c r="BM25" s="257"/>
      <c r="BN25" s="257"/>
      <c r="BO25" s="257"/>
      <c r="BP25" s="257"/>
      <c r="BQ25" s="255">
        <f t="shared" si="8"/>
        <v>0</v>
      </c>
      <c r="BR25" s="256"/>
      <c r="BS25" s="257"/>
      <c r="BT25" s="257"/>
      <c r="BU25" s="257"/>
      <c r="BV25" s="257"/>
      <c r="BW25" s="255">
        <f t="shared" si="9"/>
        <v>0</v>
      </c>
      <c r="BX25" s="261"/>
      <c r="BY25" s="257"/>
      <c r="BZ25" s="257"/>
      <c r="CA25" s="257"/>
      <c r="CB25" s="257"/>
      <c r="CC25" s="255">
        <f t="shared" si="10"/>
        <v>0</v>
      </c>
      <c r="CD25" s="262"/>
      <c r="CE25" s="260"/>
      <c r="CF25" s="260"/>
      <c r="CG25" s="260"/>
      <c r="CH25" s="260"/>
      <c r="CI25" s="255">
        <f t="shared" si="11"/>
        <v>0</v>
      </c>
      <c r="CJ25" s="259">
        <f t="shared" si="12"/>
        <v>0</v>
      </c>
      <c r="CK25" s="260">
        <f t="shared" si="12"/>
        <v>0</v>
      </c>
      <c r="CL25" s="260">
        <f t="shared" si="12"/>
        <v>0</v>
      </c>
      <c r="CM25" s="260">
        <f t="shared" si="12"/>
        <v>0</v>
      </c>
      <c r="CN25" s="260">
        <f t="shared" si="12"/>
        <v>0</v>
      </c>
      <c r="CO25" s="263">
        <f t="shared" si="13"/>
        <v>0</v>
      </c>
      <c r="CP25" s="259">
        <f t="shared" si="14"/>
        <v>0</v>
      </c>
      <c r="CQ25" s="260">
        <f t="shared" si="14"/>
        <v>0</v>
      </c>
      <c r="CR25" s="260">
        <f t="shared" si="14"/>
        <v>0</v>
      </c>
      <c r="CS25" s="260">
        <f t="shared" si="14"/>
        <v>0</v>
      </c>
      <c r="CT25" s="260">
        <f t="shared" si="14"/>
        <v>0</v>
      </c>
      <c r="CU25" s="263">
        <f t="shared" si="15"/>
        <v>0</v>
      </c>
      <c r="CV25" s="259">
        <f t="shared" si="16"/>
        <v>0</v>
      </c>
      <c r="CW25" s="260">
        <f t="shared" si="16"/>
        <v>0</v>
      </c>
      <c r="CX25" s="260">
        <f t="shared" si="16"/>
        <v>0</v>
      </c>
      <c r="CY25" s="260">
        <f t="shared" si="16"/>
        <v>0</v>
      </c>
      <c r="CZ25" s="260">
        <f t="shared" si="16"/>
        <v>0</v>
      </c>
      <c r="DA25" s="263">
        <f t="shared" si="17"/>
        <v>0</v>
      </c>
      <c r="DC25" s="264"/>
      <c r="DF25" s="240"/>
      <c r="DG25" s="241"/>
      <c r="DH25" s="257"/>
      <c r="DI25" s="241"/>
      <c r="DJ25" s="250"/>
      <c r="DK25" s="234"/>
      <c r="DL25" s="241"/>
      <c r="DM25" s="250"/>
    </row>
    <row r="26" spans="1:117" s="42" customFormat="1" ht="12" x14ac:dyDescent="0.2">
      <c r="A26" s="225">
        <v>21</v>
      </c>
      <c r="B26" s="226">
        <v>1426</v>
      </c>
      <c r="C26" s="226">
        <v>60252600</v>
      </c>
      <c r="D26" s="226">
        <v>1426</v>
      </c>
      <c r="E26" s="226"/>
      <c r="F26" s="226">
        <v>600020371</v>
      </c>
      <c r="G26" s="226">
        <v>3122</v>
      </c>
      <c r="H26" s="227" t="s">
        <v>398</v>
      </c>
      <c r="I26" s="228" t="s">
        <v>399</v>
      </c>
      <c r="J26" s="226" t="s">
        <v>398</v>
      </c>
      <c r="K26" s="226" t="s">
        <v>400</v>
      </c>
      <c r="L26" s="226" t="s">
        <v>401</v>
      </c>
      <c r="M26" s="226" t="s">
        <v>254</v>
      </c>
      <c r="N26" s="226" t="s">
        <v>402</v>
      </c>
      <c r="O26" s="226" t="s">
        <v>403</v>
      </c>
      <c r="P26" s="226" t="s">
        <v>404</v>
      </c>
      <c r="Q26" s="226" t="s">
        <v>232</v>
      </c>
      <c r="R26" s="226" t="s">
        <v>233</v>
      </c>
      <c r="S26" s="226" t="s">
        <v>405</v>
      </c>
      <c r="T26" s="271" t="s">
        <v>406</v>
      </c>
      <c r="U26" s="226" t="s">
        <v>407</v>
      </c>
      <c r="V26" s="226" t="s">
        <v>236</v>
      </c>
      <c r="W26" s="226" t="s">
        <v>237</v>
      </c>
      <c r="X26" s="226" t="s">
        <v>238</v>
      </c>
      <c r="Y26" s="229"/>
      <c r="Z26" s="229" t="s">
        <v>239</v>
      </c>
      <c r="AA26" s="251"/>
      <c r="AB26" s="252"/>
      <c r="AC26" s="253"/>
      <c r="AD26" s="253"/>
      <c r="AE26" s="253"/>
      <c r="AF26" s="253"/>
      <c r="AG26" s="254">
        <f t="shared" si="2"/>
        <v>0</v>
      </c>
      <c r="AH26" s="234"/>
      <c r="AI26" s="235"/>
      <c r="AJ26" s="235"/>
      <c r="AK26" s="235"/>
      <c r="AL26" s="235"/>
      <c r="AM26" s="255">
        <f t="shared" si="3"/>
        <v>0</v>
      </c>
      <c r="AN26" s="256"/>
      <c r="AO26" s="257"/>
      <c r="AP26" s="257"/>
      <c r="AQ26" s="257"/>
      <c r="AR26" s="257"/>
      <c r="AS26" s="258">
        <f t="shared" si="4"/>
        <v>0</v>
      </c>
      <c r="AT26" s="259"/>
      <c r="AU26" s="260"/>
      <c r="AV26" s="260"/>
      <c r="AW26" s="260"/>
      <c r="AX26" s="260"/>
      <c r="AY26" s="255">
        <f t="shared" si="5"/>
        <v>0</v>
      </c>
      <c r="AZ26" s="256"/>
      <c r="BA26" s="257"/>
      <c r="BB26" s="257"/>
      <c r="BC26" s="257"/>
      <c r="BD26" s="257"/>
      <c r="BE26" s="255">
        <f t="shared" si="6"/>
        <v>0</v>
      </c>
      <c r="BF26" s="261"/>
      <c r="BG26" s="257"/>
      <c r="BH26" s="257"/>
      <c r="BI26" s="257"/>
      <c r="BJ26" s="235"/>
      <c r="BK26" s="258">
        <f t="shared" si="7"/>
        <v>0</v>
      </c>
      <c r="BL26" s="256"/>
      <c r="BM26" s="257"/>
      <c r="BN26" s="257"/>
      <c r="BO26" s="257"/>
      <c r="BP26" s="257"/>
      <c r="BQ26" s="255">
        <f t="shared" si="8"/>
        <v>0</v>
      </c>
      <c r="BR26" s="256"/>
      <c r="BS26" s="257"/>
      <c r="BT26" s="257"/>
      <c r="BU26" s="257"/>
      <c r="BV26" s="257"/>
      <c r="BW26" s="255">
        <f t="shared" si="9"/>
        <v>0</v>
      </c>
      <c r="BX26" s="261"/>
      <c r="BY26" s="257"/>
      <c r="BZ26" s="257"/>
      <c r="CA26" s="257"/>
      <c r="CB26" s="257"/>
      <c r="CC26" s="255">
        <f t="shared" si="10"/>
        <v>0</v>
      </c>
      <c r="CD26" s="262"/>
      <c r="CE26" s="260"/>
      <c r="CF26" s="260"/>
      <c r="CG26" s="260"/>
      <c r="CH26" s="260"/>
      <c r="CI26" s="255">
        <f t="shared" si="11"/>
        <v>0</v>
      </c>
      <c r="CJ26" s="259">
        <f t="shared" si="12"/>
        <v>0</v>
      </c>
      <c r="CK26" s="260">
        <f t="shared" si="12"/>
        <v>0</v>
      </c>
      <c r="CL26" s="260">
        <f t="shared" si="12"/>
        <v>0</v>
      </c>
      <c r="CM26" s="260">
        <f t="shared" si="12"/>
        <v>0</v>
      </c>
      <c r="CN26" s="260">
        <f t="shared" si="12"/>
        <v>0</v>
      </c>
      <c r="CO26" s="263">
        <f t="shared" si="13"/>
        <v>0</v>
      </c>
      <c r="CP26" s="259">
        <f t="shared" si="14"/>
        <v>0</v>
      </c>
      <c r="CQ26" s="260">
        <f t="shared" si="14"/>
        <v>0</v>
      </c>
      <c r="CR26" s="260">
        <f t="shared" si="14"/>
        <v>0</v>
      </c>
      <c r="CS26" s="260">
        <f t="shared" si="14"/>
        <v>0</v>
      </c>
      <c r="CT26" s="260">
        <f t="shared" si="14"/>
        <v>0</v>
      </c>
      <c r="CU26" s="263">
        <f t="shared" si="15"/>
        <v>0</v>
      </c>
      <c r="CV26" s="259">
        <f t="shared" si="16"/>
        <v>0</v>
      </c>
      <c r="CW26" s="260">
        <f t="shared" si="16"/>
        <v>0</v>
      </c>
      <c r="CX26" s="260">
        <f t="shared" si="16"/>
        <v>0</v>
      </c>
      <c r="CY26" s="260">
        <f t="shared" si="16"/>
        <v>0</v>
      </c>
      <c r="CZ26" s="260">
        <f t="shared" si="16"/>
        <v>0</v>
      </c>
      <c r="DA26" s="263">
        <f t="shared" si="17"/>
        <v>0</v>
      </c>
      <c r="DC26" s="264"/>
      <c r="DF26" s="240"/>
      <c r="DG26" s="241"/>
      <c r="DH26" s="257"/>
      <c r="DI26" s="241"/>
      <c r="DJ26" s="250"/>
      <c r="DK26" s="234"/>
      <c r="DL26" s="241"/>
      <c r="DM26" s="250"/>
    </row>
    <row r="27" spans="1:117" s="42" customFormat="1" ht="12" x14ac:dyDescent="0.2">
      <c r="A27" s="225">
        <v>22</v>
      </c>
      <c r="B27" s="226">
        <v>1427</v>
      </c>
      <c r="C27" s="226">
        <v>60252766</v>
      </c>
      <c r="D27" s="226">
        <v>1427</v>
      </c>
      <c r="E27" s="226"/>
      <c r="F27" s="226">
        <v>600010422</v>
      </c>
      <c r="G27" s="226">
        <v>3122</v>
      </c>
      <c r="H27" s="227" t="s">
        <v>408</v>
      </c>
      <c r="I27" s="228" t="s">
        <v>409</v>
      </c>
      <c r="J27" s="226" t="s">
        <v>408</v>
      </c>
      <c r="K27" s="226" t="s">
        <v>410</v>
      </c>
      <c r="L27" s="226" t="s">
        <v>411</v>
      </c>
      <c r="M27" s="226" t="s">
        <v>412</v>
      </c>
      <c r="N27" s="226" t="s">
        <v>413</v>
      </c>
      <c r="O27" s="226" t="s">
        <v>414</v>
      </c>
      <c r="P27" s="226" t="s">
        <v>415</v>
      </c>
      <c r="Q27" s="226" t="s">
        <v>257</v>
      </c>
      <c r="R27" s="226" t="s">
        <v>258</v>
      </c>
      <c r="S27" s="226">
        <v>483346162</v>
      </c>
      <c r="T27" s="226" t="s">
        <v>416</v>
      </c>
      <c r="U27" s="226">
        <v>500900574</v>
      </c>
      <c r="V27" s="226" t="s">
        <v>248</v>
      </c>
      <c r="W27" s="226" t="s">
        <v>249</v>
      </c>
      <c r="X27" s="226" t="s">
        <v>238</v>
      </c>
      <c r="Y27" s="229"/>
      <c r="Z27" s="229" t="s">
        <v>239</v>
      </c>
      <c r="AA27" s="251"/>
      <c r="AB27" s="252"/>
      <c r="AC27" s="253"/>
      <c r="AD27" s="253"/>
      <c r="AE27" s="253"/>
      <c r="AF27" s="253"/>
      <c r="AG27" s="254">
        <f t="shared" si="2"/>
        <v>0</v>
      </c>
      <c r="AH27" s="234"/>
      <c r="AI27" s="235"/>
      <c r="AJ27" s="235"/>
      <c r="AK27" s="235"/>
      <c r="AL27" s="235"/>
      <c r="AM27" s="255">
        <f t="shared" si="3"/>
        <v>0</v>
      </c>
      <c r="AN27" s="256"/>
      <c r="AO27" s="257"/>
      <c r="AP27" s="257"/>
      <c r="AQ27" s="257"/>
      <c r="AR27" s="257"/>
      <c r="AS27" s="258">
        <f t="shared" si="4"/>
        <v>0</v>
      </c>
      <c r="AT27" s="259"/>
      <c r="AU27" s="260"/>
      <c r="AV27" s="260"/>
      <c r="AW27" s="260"/>
      <c r="AX27" s="260"/>
      <c r="AY27" s="255">
        <f t="shared" si="5"/>
        <v>0</v>
      </c>
      <c r="AZ27" s="256"/>
      <c r="BA27" s="257"/>
      <c r="BB27" s="257"/>
      <c r="BC27" s="257"/>
      <c r="BD27" s="257"/>
      <c r="BE27" s="255">
        <f t="shared" si="6"/>
        <v>0</v>
      </c>
      <c r="BF27" s="261"/>
      <c r="BG27" s="257"/>
      <c r="BH27" s="257"/>
      <c r="BI27" s="257"/>
      <c r="BJ27" s="235"/>
      <c r="BK27" s="258">
        <f t="shared" si="7"/>
        <v>0</v>
      </c>
      <c r="BL27" s="256"/>
      <c r="BM27" s="257"/>
      <c r="BN27" s="257"/>
      <c r="BO27" s="257"/>
      <c r="BP27" s="257"/>
      <c r="BQ27" s="255">
        <f t="shared" si="8"/>
        <v>0</v>
      </c>
      <c r="BR27" s="256"/>
      <c r="BS27" s="257"/>
      <c r="BT27" s="257"/>
      <c r="BU27" s="257"/>
      <c r="BV27" s="257"/>
      <c r="BW27" s="255">
        <f t="shared" si="9"/>
        <v>0</v>
      </c>
      <c r="BX27" s="261"/>
      <c r="BY27" s="257"/>
      <c r="BZ27" s="257"/>
      <c r="CA27" s="257"/>
      <c r="CB27" s="257"/>
      <c r="CC27" s="255">
        <f t="shared" si="10"/>
        <v>0</v>
      </c>
      <c r="CD27" s="262"/>
      <c r="CE27" s="260"/>
      <c r="CF27" s="260"/>
      <c r="CG27" s="260"/>
      <c r="CH27" s="260"/>
      <c r="CI27" s="255">
        <f t="shared" si="11"/>
        <v>0</v>
      </c>
      <c r="CJ27" s="259">
        <f t="shared" si="12"/>
        <v>0</v>
      </c>
      <c r="CK27" s="260">
        <f t="shared" si="12"/>
        <v>0</v>
      </c>
      <c r="CL27" s="260">
        <f t="shared" si="12"/>
        <v>0</v>
      </c>
      <c r="CM27" s="260">
        <f t="shared" si="12"/>
        <v>0</v>
      </c>
      <c r="CN27" s="260">
        <f t="shared" si="12"/>
        <v>0</v>
      </c>
      <c r="CO27" s="263">
        <f t="shared" si="13"/>
        <v>0</v>
      </c>
      <c r="CP27" s="259">
        <f t="shared" si="14"/>
        <v>0</v>
      </c>
      <c r="CQ27" s="260">
        <f t="shared" si="14"/>
        <v>0</v>
      </c>
      <c r="CR27" s="260">
        <f t="shared" si="14"/>
        <v>0</v>
      </c>
      <c r="CS27" s="260">
        <f t="shared" si="14"/>
        <v>0</v>
      </c>
      <c r="CT27" s="260">
        <f t="shared" si="14"/>
        <v>0</v>
      </c>
      <c r="CU27" s="263">
        <f t="shared" si="15"/>
        <v>0</v>
      </c>
      <c r="CV27" s="259">
        <f t="shared" si="16"/>
        <v>0</v>
      </c>
      <c r="CW27" s="260">
        <f t="shared" si="16"/>
        <v>0</v>
      </c>
      <c r="CX27" s="260">
        <f t="shared" si="16"/>
        <v>0</v>
      </c>
      <c r="CY27" s="260">
        <f t="shared" si="16"/>
        <v>0</v>
      </c>
      <c r="CZ27" s="260">
        <f t="shared" si="16"/>
        <v>0</v>
      </c>
      <c r="DA27" s="263">
        <f t="shared" si="17"/>
        <v>0</v>
      </c>
      <c r="DC27" s="264"/>
      <c r="DF27" s="240"/>
      <c r="DG27" s="241"/>
      <c r="DH27" s="257"/>
      <c r="DI27" s="241"/>
      <c r="DJ27" s="250"/>
      <c r="DK27" s="234"/>
      <c r="DL27" s="241"/>
      <c r="DM27" s="250"/>
    </row>
    <row r="28" spans="1:117" s="42" customFormat="1" ht="12" x14ac:dyDescent="0.2">
      <c r="A28" s="225">
        <v>23</v>
      </c>
      <c r="B28" s="226">
        <v>1428</v>
      </c>
      <c r="C28" s="226">
        <v>854999</v>
      </c>
      <c r="D28" s="226">
        <v>1428</v>
      </c>
      <c r="E28" s="226"/>
      <c r="F28" s="226">
        <v>600012646</v>
      </c>
      <c r="G28" s="226">
        <v>3122</v>
      </c>
      <c r="H28" s="227" t="s">
        <v>417</v>
      </c>
      <c r="I28" s="228" t="s">
        <v>418</v>
      </c>
      <c r="J28" s="226" t="s">
        <v>417</v>
      </c>
      <c r="K28" s="226" t="s">
        <v>419</v>
      </c>
      <c r="L28" s="226" t="s">
        <v>303</v>
      </c>
      <c r="M28" s="226" t="s">
        <v>304</v>
      </c>
      <c r="N28" s="226" t="s">
        <v>336</v>
      </c>
      <c r="O28" s="226" t="s">
        <v>420</v>
      </c>
      <c r="P28" s="226" t="s">
        <v>379</v>
      </c>
      <c r="Q28" s="226" t="s">
        <v>232</v>
      </c>
      <c r="R28" s="226" t="s">
        <v>233</v>
      </c>
      <c r="S28" s="226">
        <v>481321232</v>
      </c>
      <c r="T28" s="226" t="s">
        <v>421</v>
      </c>
      <c r="U28" s="226" t="s">
        <v>422</v>
      </c>
      <c r="V28" s="226" t="s">
        <v>236</v>
      </c>
      <c r="W28" s="226" t="s">
        <v>237</v>
      </c>
      <c r="X28" s="226" t="s">
        <v>238</v>
      </c>
      <c r="Y28" s="229"/>
      <c r="Z28" s="229" t="s">
        <v>239</v>
      </c>
      <c r="AA28" s="251"/>
      <c r="AB28" s="252"/>
      <c r="AC28" s="253"/>
      <c r="AD28" s="253"/>
      <c r="AE28" s="253"/>
      <c r="AF28" s="253"/>
      <c r="AG28" s="254">
        <f t="shared" si="2"/>
        <v>0</v>
      </c>
      <c r="AH28" s="234"/>
      <c r="AI28" s="235"/>
      <c r="AJ28" s="235"/>
      <c r="AK28" s="235"/>
      <c r="AL28" s="235"/>
      <c r="AM28" s="255">
        <f t="shared" si="3"/>
        <v>0</v>
      </c>
      <c r="AN28" s="256"/>
      <c r="AO28" s="257"/>
      <c r="AP28" s="257"/>
      <c r="AQ28" s="257"/>
      <c r="AR28" s="257"/>
      <c r="AS28" s="258">
        <f t="shared" si="4"/>
        <v>0</v>
      </c>
      <c r="AT28" s="259"/>
      <c r="AU28" s="260"/>
      <c r="AV28" s="260"/>
      <c r="AW28" s="260"/>
      <c r="AX28" s="260"/>
      <c r="AY28" s="255">
        <f t="shared" si="5"/>
        <v>0</v>
      </c>
      <c r="AZ28" s="256"/>
      <c r="BA28" s="257"/>
      <c r="BB28" s="257"/>
      <c r="BC28" s="257"/>
      <c r="BD28" s="257"/>
      <c r="BE28" s="255">
        <f t="shared" si="6"/>
        <v>0</v>
      </c>
      <c r="BF28" s="261"/>
      <c r="BG28" s="257"/>
      <c r="BH28" s="257"/>
      <c r="BI28" s="257"/>
      <c r="BJ28" s="235"/>
      <c r="BK28" s="258">
        <f t="shared" si="7"/>
        <v>0</v>
      </c>
      <c r="BL28" s="256"/>
      <c r="BM28" s="257"/>
      <c r="BN28" s="257"/>
      <c r="BO28" s="257"/>
      <c r="BP28" s="257"/>
      <c r="BQ28" s="255">
        <f t="shared" si="8"/>
        <v>0</v>
      </c>
      <c r="BR28" s="256"/>
      <c r="BS28" s="257"/>
      <c r="BT28" s="257"/>
      <c r="BU28" s="257"/>
      <c r="BV28" s="257"/>
      <c r="BW28" s="255">
        <f t="shared" si="9"/>
        <v>0</v>
      </c>
      <c r="BX28" s="261"/>
      <c r="BY28" s="257"/>
      <c r="BZ28" s="257"/>
      <c r="CA28" s="257"/>
      <c r="CB28" s="257"/>
      <c r="CC28" s="255">
        <f t="shared" si="10"/>
        <v>0</v>
      </c>
      <c r="CD28" s="262"/>
      <c r="CE28" s="260"/>
      <c r="CF28" s="260"/>
      <c r="CG28" s="260"/>
      <c r="CH28" s="260"/>
      <c r="CI28" s="255">
        <f t="shared" si="11"/>
        <v>0</v>
      </c>
      <c r="CJ28" s="259">
        <f t="shared" si="12"/>
        <v>0</v>
      </c>
      <c r="CK28" s="260">
        <f t="shared" si="12"/>
        <v>0</v>
      </c>
      <c r="CL28" s="260">
        <f t="shared" si="12"/>
        <v>0</v>
      </c>
      <c r="CM28" s="260">
        <f t="shared" si="12"/>
        <v>0</v>
      </c>
      <c r="CN28" s="260">
        <f t="shared" si="12"/>
        <v>0</v>
      </c>
      <c r="CO28" s="263">
        <f t="shared" si="13"/>
        <v>0</v>
      </c>
      <c r="CP28" s="259">
        <f t="shared" si="14"/>
        <v>0</v>
      </c>
      <c r="CQ28" s="260">
        <f t="shared" si="14"/>
        <v>0</v>
      </c>
      <c r="CR28" s="260">
        <f t="shared" si="14"/>
        <v>0</v>
      </c>
      <c r="CS28" s="260">
        <f t="shared" si="14"/>
        <v>0</v>
      </c>
      <c r="CT28" s="260">
        <f t="shared" si="14"/>
        <v>0</v>
      </c>
      <c r="CU28" s="263">
        <f t="shared" si="15"/>
        <v>0</v>
      </c>
      <c r="CV28" s="259">
        <f t="shared" si="16"/>
        <v>0</v>
      </c>
      <c r="CW28" s="260">
        <f t="shared" si="16"/>
        <v>0</v>
      </c>
      <c r="CX28" s="260">
        <f t="shared" si="16"/>
        <v>0</v>
      </c>
      <c r="CY28" s="260">
        <f t="shared" si="16"/>
        <v>0</v>
      </c>
      <c r="CZ28" s="260">
        <f t="shared" si="16"/>
        <v>0</v>
      </c>
      <c r="DA28" s="263">
        <f t="shared" si="17"/>
        <v>0</v>
      </c>
      <c r="DC28" s="264"/>
      <c r="DF28" s="240"/>
      <c r="DG28" s="241"/>
      <c r="DH28" s="257"/>
      <c r="DI28" s="241"/>
      <c r="DJ28" s="250"/>
      <c r="DK28" s="234"/>
      <c r="DL28" s="241"/>
      <c r="DM28" s="250"/>
    </row>
    <row r="29" spans="1:117" s="42" customFormat="1" ht="12" x14ac:dyDescent="0.2">
      <c r="A29" s="225">
        <v>24</v>
      </c>
      <c r="B29" s="226">
        <v>1429</v>
      </c>
      <c r="C29" s="226">
        <v>673731</v>
      </c>
      <c r="D29" s="226">
        <v>1429</v>
      </c>
      <c r="E29" s="226"/>
      <c r="F29" s="226">
        <v>600019713</v>
      </c>
      <c r="G29" s="226">
        <v>3122</v>
      </c>
      <c r="H29" s="227" t="s">
        <v>423</v>
      </c>
      <c r="I29" s="228" t="s">
        <v>424</v>
      </c>
      <c r="J29" s="226" t="s">
        <v>423</v>
      </c>
      <c r="K29" s="226" t="s">
        <v>425</v>
      </c>
      <c r="L29" s="226" t="s">
        <v>363</v>
      </c>
      <c r="M29" s="226" t="s">
        <v>274</v>
      </c>
      <c r="N29" s="226" t="s">
        <v>229</v>
      </c>
      <c r="O29" s="226" t="s">
        <v>426</v>
      </c>
      <c r="P29" s="226" t="s">
        <v>379</v>
      </c>
      <c r="Q29" s="226" t="s">
        <v>232</v>
      </c>
      <c r="R29" s="226" t="s">
        <v>233</v>
      </c>
      <c r="S29" s="226">
        <v>482710016</v>
      </c>
      <c r="T29" s="226" t="s">
        <v>427</v>
      </c>
      <c r="U29" s="226">
        <v>30731461</v>
      </c>
      <c r="V29" s="226" t="s">
        <v>236</v>
      </c>
      <c r="W29" s="226" t="s">
        <v>237</v>
      </c>
      <c r="X29" s="226" t="s">
        <v>238</v>
      </c>
      <c r="Y29" s="229"/>
      <c r="Z29" s="229" t="s">
        <v>239</v>
      </c>
      <c r="AA29" s="251"/>
      <c r="AB29" s="252"/>
      <c r="AC29" s="253"/>
      <c r="AD29" s="253"/>
      <c r="AE29" s="253"/>
      <c r="AF29" s="253"/>
      <c r="AG29" s="254">
        <f t="shared" si="2"/>
        <v>0</v>
      </c>
      <c r="AH29" s="234"/>
      <c r="AI29" s="235"/>
      <c r="AJ29" s="235"/>
      <c r="AK29" s="235"/>
      <c r="AL29" s="235"/>
      <c r="AM29" s="255">
        <f t="shared" si="3"/>
        <v>0</v>
      </c>
      <c r="AN29" s="256"/>
      <c r="AO29" s="257"/>
      <c r="AP29" s="257"/>
      <c r="AQ29" s="257"/>
      <c r="AR29" s="257"/>
      <c r="AS29" s="258">
        <f t="shared" si="4"/>
        <v>0</v>
      </c>
      <c r="AT29" s="259"/>
      <c r="AU29" s="260"/>
      <c r="AV29" s="260"/>
      <c r="AW29" s="260"/>
      <c r="AX29" s="260"/>
      <c r="AY29" s="255">
        <f t="shared" si="5"/>
        <v>0</v>
      </c>
      <c r="AZ29" s="256"/>
      <c r="BA29" s="257"/>
      <c r="BB29" s="257"/>
      <c r="BC29" s="257"/>
      <c r="BD29" s="257"/>
      <c r="BE29" s="255">
        <f t="shared" si="6"/>
        <v>0</v>
      </c>
      <c r="BF29" s="261"/>
      <c r="BG29" s="257"/>
      <c r="BH29" s="257"/>
      <c r="BI29" s="257"/>
      <c r="BJ29" s="235"/>
      <c r="BK29" s="258">
        <f t="shared" si="7"/>
        <v>0</v>
      </c>
      <c r="BL29" s="256"/>
      <c r="BM29" s="257"/>
      <c r="BN29" s="257"/>
      <c r="BO29" s="257"/>
      <c r="BP29" s="257"/>
      <c r="BQ29" s="255">
        <f t="shared" si="8"/>
        <v>0</v>
      </c>
      <c r="BR29" s="256"/>
      <c r="BS29" s="257"/>
      <c r="BT29" s="257"/>
      <c r="BU29" s="257"/>
      <c r="BV29" s="257"/>
      <c r="BW29" s="255">
        <f t="shared" si="9"/>
        <v>0</v>
      </c>
      <c r="BX29" s="261"/>
      <c r="BY29" s="257"/>
      <c r="BZ29" s="257"/>
      <c r="CA29" s="257"/>
      <c r="CB29" s="257"/>
      <c r="CC29" s="255">
        <f t="shared" si="10"/>
        <v>0</v>
      </c>
      <c r="CD29" s="262"/>
      <c r="CE29" s="260"/>
      <c r="CF29" s="260"/>
      <c r="CG29" s="260"/>
      <c r="CH29" s="260"/>
      <c r="CI29" s="255">
        <f t="shared" si="11"/>
        <v>0</v>
      </c>
      <c r="CJ29" s="259">
        <f t="shared" si="12"/>
        <v>0</v>
      </c>
      <c r="CK29" s="260">
        <f t="shared" si="12"/>
        <v>0</v>
      </c>
      <c r="CL29" s="260">
        <f t="shared" si="12"/>
        <v>0</v>
      </c>
      <c r="CM29" s="260">
        <f t="shared" si="12"/>
        <v>0</v>
      </c>
      <c r="CN29" s="260">
        <f t="shared" si="12"/>
        <v>0</v>
      </c>
      <c r="CO29" s="263">
        <f t="shared" si="13"/>
        <v>0</v>
      </c>
      <c r="CP29" s="259">
        <f t="shared" si="14"/>
        <v>0</v>
      </c>
      <c r="CQ29" s="260">
        <f t="shared" si="14"/>
        <v>0</v>
      </c>
      <c r="CR29" s="260">
        <f t="shared" si="14"/>
        <v>0</v>
      </c>
      <c r="CS29" s="260">
        <f t="shared" si="14"/>
        <v>0</v>
      </c>
      <c r="CT29" s="260">
        <f t="shared" si="14"/>
        <v>0</v>
      </c>
      <c r="CU29" s="263">
        <f t="shared" si="15"/>
        <v>0</v>
      </c>
      <c r="CV29" s="259">
        <f t="shared" si="16"/>
        <v>0</v>
      </c>
      <c r="CW29" s="260">
        <f t="shared" si="16"/>
        <v>0</v>
      </c>
      <c r="CX29" s="260">
        <f t="shared" si="16"/>
        <v>0</v>
      </c>
      <c r="CY29" s="260">
        <f t="shared" si="16"/>
        <v>0</v>
      </c>
      <c r="CZ29" s="260">
        <f t="shared" si="16"/>
        <v>0</v>
      </c>
      <c r="DA29" s="263">
        <f t="shared" si="17"/>
        <v>0</v>
      </c>
      <c r="DC29" s="264"/>
      <c r="DF29" s="240"/>
      <c r="DG29" s="241"/>
      <c r="DH29" s="257"/>
      <c r="DI29" s="241"/>
      <c r="DJ29" s="250"/>
      <c r="DK29" s="234">
        <v>81024</v>
      </c>
      <c r="DL29" s="241" t="s">
        <v>428</v>
      </c>
      <c r="DM29" s="250">
        <v>44237</v>
      </c>
    </row>
    <row r="30" spans="1:117" s="42" customFormat="1" ht="12" x14ac:dyDescent="0.2">
      <c r="A30" s="225">
        <v>25</v>
      </c>
      <c r="B30" s="226">
        <v>1430</v>
      </c>
      <c r="C30" s="226">
        <v>581071</v>
      </c>
      <c r="D30" s="226">
        <v>1430</v>
      </c>
      <c r="E30" s="226"/>
      <c r="F30" s="226">
        <v>600019802</v>
      </c>
      <c r="G30" s="226">
        <v>3122</v>
      </c>
      <c r="H30" s="227" t="s">
        <v>429</v>
      </c>
      <c r="I30" s="228" t="s">
        <v>430</v>
      </c>
      <c r="J30" s="226" t="s">
        <v>429</v>
      </c>
      <c r="K30" s="226" t="s">
        <v>431</v>
      </c>
      <c r="L30" s="226" t="s">
        <v>303</v>
      </c>
      <c r="M30" s="226" t="s">
        <v>304</v>
      </c>
      <c r="N30" s="226" t="s">
        <v>229</v>
      </c>
      <c r="O30" s="226" t="s">
        <v>432</v>
      </c>
      <c r="P30" s="226" t="s">
        <v>433</v>
      </c>
      <c r="Q30" s="226" t="s">
        <v>232</v>
      </c>
      <c r="R30" s="226" t="s">
        <v>233</v>
      </c>
      <c r="S30" s="226">
        <v>481325472</v>
      </c>
      <c r="T30" s="226" t="s">
        <v>434</v>
      </c>
      <c r="U30" s="226">
        <v>152573625</v>
      </c>
      <c r="V30" s="226" t="s">
        <v>248</v>
      </c>
      <c r="W30" s="226" t="s">
        <v>249</v>
      </c>
      <c r="X30" s="226" t="s">
        <v>238</v>
      </c>
      <c r="Y30" s="229"/>
      <c r="Z30" s="229" t="s">
        <v>239</v>
      </c>
      <c r="AA30" s="251"/>
      <c r="AB30" s="252"/>
      <c r="AC30" s="253"/>
      <c r="AD30" s="253"/>
      <c r="AE30" s="253"/>
      <c r="AF30" s="253"/>
      <c r="AG30" s="254">
        <f t="shared" si="2"/>
        <v>0</v>
      </c>
      <c r="AH30" s="234"/>
      <c r="AI30" s="235"/>
      <c r="AJ30" s="235"/>
      <c r="AK30" s="235"/>
      <c r="AL30" s="235"/>
      <c r="AM30" s="255">
        <f t="shared" si="3"/>
        <v>0</v>
      </c>
      <c r="AN30" s="256"/>
      <c r="AO30" s="257"/>
      <c r="AP30" s="257"/>
      <c r="AQ30" s="257"/>
      <c r="AR30" s="257"/>
      <c r="AS30" s="258">
        <f t="shared" si="4"/>
        <v>0</v>
      </c>
      <c r="AT30" s="259"/>
      <c r="AU30" s="260"/>
      <c r="AV30" s="260"/>
      <c r="AW30" s="260"/>
      <c r="AX30" s="260"/>
      <c r="AY30" s="255">
        <f t="shared" si="5"/>
        <v>0</v>
      </c>
      <c r="AZ30" s="256"/>
      <c r="BA30" s="257"/>
      <c r="BB30" s="257"/>
      <c r="BC30" s="257"/>
      <c r="BD30" s="257"/>
      <c r="BE30" s="255">
        <f t="shared" si="6"/>
        <v>0</v>
      </c>
      <c r="BF30" s="261"/>
      <c r="BG30" s="257"/>
      <c r="BH30" s="257"/>
      <c r="BI30" s="257"/>
      <c r="BJ30" s="235"/>
      <c r="BK30" s="258">
        <f t="shared" si="7"/>
        <v>0</v>
      </c>
      <c r="BL30" s="256"/>
      <c r="BM30" s="257"/>
      <c r="BN30" s="257"/>
      <c r="BO30" s="257"/>
      <c r="BP30" s="257"/>
      <c r="BQ30" s="255">
        <f t="shared" si="8"/>
        <v>0</v>
      </c>
      <c r="BR30" s="256"/>
      <c r="BS30" s="257"/>
      <c r="BT30" s="257"/>
      <c r="BU30" s="257"/>
      <c r="BV30" s="257"/>
      <c r="BW30" s="255">
        <f t="shared" si="9"/>
        <v>0</v>
      </c>
      <c r="BX30" s="261"/>
      <c r="BY30" s="257"/>
      <c r="BZ30" s="257"/>
      <c r="CA30" s="257"/>
      <c r="CB30" s="257"/>
      <c r="CC30" s="255">
        <f t="shared" si="10"/>
        <v>0</v>
      </c>
      <c r="CD30" s="262"/>
      <c r="CE30" s="260"/>
      <c r="CF30" s="260"/>
      <c r="CG30" s="260"/>
      <c r="CH30" s="260"/>
      <c r="CI30" s="255">
        <f t="shared" si="11"/>
        <v>0</v>
      </c>
      <c r="CJ30" s="259">
        <f t="shared" si="12"/>
        <v>0</v>
      </c>
      <c r="CK30" s="260">
        <f t="shared" si="12"/>
        <v>0</v>
      </c>
      <c r="CL30" s="260">
        <f t="shared" si="12"/>
        <v>0</v>
      </c>
      <c r="CM30" s="260">
        <f t="shared" si="12"/>
        <v>0</v>
      </c>
      <c r="CN30" s="260">
        <f t="shared" si="12"/>
        <v>0</v>
      </c>
      <c r="CO30" s="263">
        <f t="shared" si="13"/>
        <v>0</v>
      </c>
      <c r="CP30" s="259">
        <f t="shared" si="14"/>
        <v>0</v>
      </c>
      <c r="CQ30" s="260">
        <f t="shared" si="14"/>
        <v>0</v>
      </c>
      <c r="CR30" s="260">
        <f t="shared" si="14"/>
        <v>0</v>
      </c>
      <c r="CS30" s="260">
        <f t="shared" si="14"/>
        <v>0</v>
      </c>
      <c r="CT30" s="260">
        <f t="shared" si="14"/>
        <v>0</v>
      </c>
      <c r="CU30" s="263">
        <f t="shared" si="15"/>
        <v>0</v>
      </c>
      <c r="CV30" s="259">
        <f t="shared" si="16"/>
        <v>0</v>
      </c>
      <c r="CW30" s="260">
        <f t="shared" si="16"/>
        <v>0</v>
      </c>
      <c r="CX30" s="260">
        <f t="shared" si="16"/>
        <v>0</v>
      </c>
      <c r="CY30" s="260">
        <f t="shared" si="16"/>
        <v>0</v>
      </c>
      <c r="CZ30" s="260">
        <f t="shared" si="16"/>
        <v>0</v>
      </c>
      <c r="DA30" s="263">
        <f t="shared" si="17"/>
        <v>0</v>
      </c>
      <c r="DC30" s="264"/>
      <c r="DF30" s="240"/>
      <c r="DG30" s="241"/>
      <c r="DH30" s="257"/>
      <c r="DI30" s="241"/>
      <c r="DJ30" s="250"/>
      <c r="DK30" s="234"/>
      <c r="DL30" s="241"/>
      <c r="DM30" s="250"/>
    </row>
    <row r="31" spans="1:117" s="42" customFormat="1" x14ac:dyDescent="0.25">
      <c r="A31" s="225">
        <v>26</v>
      </c>
      <c r="B31" s="226">
        <v>1432</v>
      </c>
      <c r="C31" s="226">
        <v>671274</v>
      </c>
      <c r="D31" s="226">
        <v>1432</v>
      </c>
      <c r="E31" s="226"/>
      <c r="F31" s="226">
        <v>600170594</v>
      </c>
      <c r="G31" s="226">
        <v>3123</v>
      </c>
      <c r="H31" s="227" t="s">
        <v>435</v>
      </c>
      <c r="I31" s="228" t="s">
        <v>436</v>
      </c>
      <c r="J31" s="226" t="s">
        <v>435</v>
      </c>
      <c r="K31" s="226" t="s">
        <v>437</v>
      </c>
      <c r="L31" s="226" t="s">
        <v>438</v>
      </c>
      <c r="M31" s="226" t="s">
        <v>274</v>
      </c>
      <c r="N31" s="226" t="s">
        <v>439</v>
      </c>
      <c r="O31" s="226" t="s">
        <v>440</v>
      </c>
      <c r="P31" s="226" t="s">
        <v>441</v>
      </c>
      <c r="Q31" s="226" t="s">
        <v>257</v>
      </c>
      <c r="R31" s="226" t="s">
        <v>258</v>
      </c>
      <c r="S31" s="226">
        <v>485151099</v>
      </c>
      <c r="T31" s="270" t="s">
        <v>442</v>
      </c>
      <c r="U31" s="226">
        <v>30838461</v>
      </c>
      <c r="V31" s="226" t="s">
        <v>236</v>
      </c>
      <c r="W31" s="226" t="s">
        <v>237</v>
      </c>
      <c r="X31" s="226" t="s">
        <v>238</v>
      </c>
      <c r="Y31" s="229"/>
      <c r="Z31" s="229" t="s">
        <v>239</v>
      </c>
      <c r="AA31" s="251"/>
      <c r="AB31" s="252"/>
      <c r="AC31" s="253"/>
      <c r="AD31" s="253"/>
      <c r="AE31" s="253"/>
      <c r="AF31" s="253"/>
      <c r="AG31" s="254">
        <f t="shared" si="2"/>
        <v>0</v>
      </c>
      <c r="AH31" s="234"/>
      <c r="AI31" s="235"/>
      <c r="AJ31" s="235"/>
      <c r="AK31" s="235"/>
      <c r="AL31" s="235"/>
      <c r="AM31" s="255">
        <f t="shared" si="3"/>
        <v>0</v>
      </c>
      <c r="AN31" s="256"/>
      <c r="AO31" s="257"/>
      <c r="AP31" s="257"/>
      <c r="AQ31" s="257"/>
      <c r="AR31" s="257"/>
      <c r="AS31" s="258">
        <f t="shared" si="4"/>
        <v>0</v>
      </c>
      <c r="AT31" s="259"/>
      <c r="AU31" s="260"/>
      <c r="AV31" s="260"/>
      <c r="AW31" s="260"/>
      <c r="AX31" s="260"/>
      <c r="AY31" s="255">
        <f t="shared" si="5"/>
        <v>0</v>
      </c>
      <c r="AZ31" s="256"/>
      <c r="BA31" s="257"/>
      <c r="BB31" s="257"/>
      <c r="BC31" s="257"/>
      <c r="BD31" s="257"/>
      <c r="BE31" s="255">
        <f t="shared" si="6"/>
        <v>0</v>
      </c>
      <c r="BF31" s="261"/>
      <c r="BG31" s="257"/>
      <c r="BH31" s="257"/>
      <c r="BI31" s="257"/>
      <c r="BJ31" s="235"/>
      <c r="BK31" s="258">
        <f t="shared" si="7"/>
        <v>0</v>
      </c>
      <c r="BL31" s="256"/>
      <c r="BM31" s="257"/>
      <c r="BN31" s="257"/>
      <c r="BO31" s="257"/>
      <c r="BP31" s="257"/>
      <c r="BQ31" s="255">
        <f t="shared" si="8"/>
        <v>0</v>
      </c>
      <c r="BR31" s="256"/>
      <c r="BS31" s="257"/>
      <c r="BT31" s="257"/>
      <c r="BU31" s="257"/>
      <c r="BV31" s="257"/>
      <c r="BW31" s="255">
        <f t="shared" si="9"/>
        <v>0</v>
      </c>
      <c r="BX31" s="261"/>
      <c r="BY31" s="257"/>
      <c r="BZ31" s="257"/>
      <c r="CA31" s="257"/>
      <c r="CB31" s="257"/>
      <c r="CC31" s="255">
        <f t="shared" si="10"/>
        <v>0</v>
      </c>
      <c r="CD31" s="262"/>
      <c r="CE31" s="260"/>
      <c r="CF31" s="260"/>
      <c r="CG31" s="260"/>
      <c r="CH31" s="260"/>
      <c r="CI31" s="255">
        <f t="shared" si="11"/>
        <v>0</v>
      </c>
      <c r="CJ31" s="259">
        <f t="shared" si="12"/>
        <v>0</v>
      </c>
      <c r="CK31" s="260">
        <f t="shared" si="12"/>
        <v>0</v>
      </c>
      <c r="CL31" s="260">
        <f t="shared" si="12"/>
        <v>0</v>
      </c>
      <c r="CM31" s="260">
        <f t="shared" si="12"/>
        <v>0</v>
      </c>
      <c r="CN31" s="260">
        <f t="shared" si="12"/>
        <v>0</v>
      </c>
      <c r="CO31" s="263">
        <f t="shared" si="13"/>
        <v>0</v>
      </c>
      <c r="CP31" s="259">
        <f t="shared" si="14"/>
        <v>0</v>
      </c>
      <c r="CQ31" s="260">
        <f t="shared" si="14"/>
        <v>0</v>
      </c>
      <c r="CR31" s="260">
        <f t="shared" si="14"/>
        <v>0</v>
      </c>
      <c r="CS31" s="260">
        <f t="shared" si="14"/>
        <v>0</v>
      </c>
      <c r="CT31" s="260">
        <f t="shared" si="14"/>
        <v>0</v>
      </c>
      <c r="CU31" s="263">
        <f t="shared" si="15"/>
        <v>0</v>
      </c>
      <c r="CV31" s="259">
        <f t="shared" si="16"/>
        <v>0</v>
      </c>
      <c r="CW31" s="260">
        <f t="shared" si="16"/>
        <v>0</v>
      </c>
      <c r="CX31" s="260">
        <f t="shared" si="16"/>
        <v>0</v>
      </c>
      <c r="CY31" s="260">
        <f t="shared" si="16"/>
        <v>0</v>
      </c>
      <c r="CZ31" s="260">
        <f t="shared" si="16"/>
        <v>0</v>
      </c>
      <c r="DA31" s="263">
        <f t="shared" si="17"/>
        <v>0</v>
      </c>
      <c r="DC31" s="264"/>
      <c r="DF31" s="240">
        <v>193269.59</v>
      </c>
      <c r="DG31" s="241">
        <v>34106.410000000003</v>
      </c>
      <c r="DH31" s="257">
        <f t="shared" ref="DH31:DH51" si="18">SUM(DF31:DG31)</f>
        <v>227376</v>
      </c>
      <c r="DI31" s="241" t="s">
        <v>443</v>
      </c>
      <c r="DJ31" s="250">
        <v>44454</v>
      </c>
      <c r="DK31" s="234"/>
      <c r="DL31" s="241"/>
      <c r="DM31" s="250"/>
    </row>
    <row r="32" spans="1:117" s="42" customFormat="1" ht="12" x14ac:dyDescent="0.2">
      <c r="A32" s="225">
        <v>27</v>
      </c>
      <c r="B32" s="226">
        <v>1433</v>
      </c>
      <c r="C32" s="226">
        <v>526517</v>
      </c>
      <c r="D32" s="226">
        <v>1433</v>
      </c>
      <c r="E32" s="226"/>
      <c r="F32" s="226">
        <v>600170608</v>
      </c>
      <c r="G32" s="226">
        <v>3123</v>
      </c>
      <c r="H32" s="227" t="s">
        <v>444</v>
      </c>
      <c r="I32" s="228" t="s">
        <v>445</v>
      </c>
      <c r="J32" s="226" t="s">
        <v>444</v>
      </c>
      <c r="K32" s="226" t="s">
        <v>446</v>
      </c>
      <c r="L32" s="226" t="s">
        <v>273</v>
      </c>
      <c r="M32" s="226" t="s">
        <v>274</v>
      </c>
      <c r="N32" s="226" t="s">
        <v>229</v>
      </c>
      <c r="O32" s="226" t="s">
        <v>447</v>
      </c>
      <c r="P32" s="226" t="s">
        <v>268</v>
      </c>
      <c r="Q32" s="226" t="s">
        <v>257</v>
      </c>
      <c r="R32" s="226" t="s">
        <v>258</v>
      </c>
      <c r="S32" s="226">
        <v>488880400</v>
      </c>
      <c r="T32" s="226" t="s">
        <v>448</v>
      </c>
      <c r="U32" s="226">
        <v>28834461</v>
      </c>
      <c r="V32" s="226" t="s">
        <v>236</v>
      </c>
      <c r="W32" s="226" t="s">
        <v>237</v>
      </c>
      <c r="X32" s="226" t="s">
        <v>238</v>
      </c>
      <c r="Y32" s="229"/>
      <c r="Z32" s="229" t="s">
        <v>239</v>
      </c>
      <c r="AA32" s="251"/>
      <c r="AB32" s="252"/>
      <c r="AC32" s="253"/>
      <c r="AD32" s="253"/>
      <c r="AE32" s="253"/>
      <c r="AF32" s="253"/>
      <c r="AG32" s="254">
        <f t="shared" si="2"/>
        <v>0</v>
      </c>
      <c r="AH32" s="234"/>
      <c r="AI32" s="235"/>
      <c r="AJ32" s="235"/>
      <c r="AK32" s="235"/>
      <c r="AL32" s="235"/>
      <c r="AM32" s="255">
        <f t="shared" si="3"/>
        <v>0</v>
      </c>
      <c r="AN32" s="256"/>
      <c r="AO32" s="257"/>
      <c r="AP32" s="257"/>
      <c r="AQ32" s="257"/>
      <c r="AR32" s="257"/>
      <c r="AS32" s="258">
        <f t="shared" si="4"/>
        <v>0</v>
      </c>
      <c r="AT32" s="259"/>
      <c r="AU32" s="260"/>
      <c r="AV32" s="260"/>
      <c r="AW32" s="260"/>
      <c r="AX32" s="260"/>
      <c r="AY32" s="255">
        <f t="shared" si="5"/>
        <v>0</v>
      </c>
      <c r="AZ32" s="256"/>
      <c r="BA32" s="257"/>
      <c r="BB32" s="257"/>
      <c r="BC32" s="257"/>
      <c r="BD32" s="257"/>
      <c r="BE32" s="255">
        <f t="shared" si="6"/>
        <v>0</v>
      </c>
      <c r="BF32" s="261"/>
      <c r="BG32" s="257"/>
      <c r="BH32" s="257"/>
      <c r="BI32" s="257"/>
      <c r="BJ32" s="235"/>
      <c r="BK32" s="258">
        <f t="shared" si="7"/>
        <v>0</v>
      </c>
      <c r="BL32" s="256"/>
      <c r="BM32" s="257"/>
      <c r="BN32" s="257"/>
      <c r="BO32" s="257"/>
      <c r="BP32" s="257"/>
      <c r="BQ32" s="255">
        <f t="shared" si="8"/>
        <v>0</v>
      </c>
      <c r="BR32" s="256"/>
      <c r="BS32" s="257"/>
      <c r="BT32" s="257"/>
      <c r="BU32" s="257"/>
      <c r="BV32" s="257"/>
      <c r="BW32" s="255">
        <f t="shared" si="9"/>
        <v>0</v>
      </c>
      <c r="BX32" s="261"/>
      <c r="BY32" s="257"/>
      <c r="BZ32" s="257"/>
      <c r="CA32" s="257"/>
      <c r="CB32" s="257"/>
      <c r="CC32" s="255">
        <f t="shared" si="10"/>
        <v>0</v>
      </c>
      <c r="CD32" s="262"/>
      <c r="CE32" s="260"/>
      <c r="CF32" s="260"/>
      <c r="CG32" s="260"/>
      <c r="CH32" s="260"/>
      <c r="CI32" s="255">
        <f t="shared" si="11"/>
        <v>0</v>
      </c>
      <c r="CJ32" s="259">
        <f t="shared" si="12"/>
        <v>0</v>
      </c>
      <c r="CK32" s="260">
        <f t="shared" si="12"/>
        <v>0</v>
      </c>
      <c r="CL32" s="260">
        <f t="shared" si="12"/>
        <v>0</v>
      </c>
      <c r="CM32" s="260">
        <f t="shared" si="12"/>
        <v>0</v>
      </c>
      <c r="CN32" s="260">
        <f t="shared" si="12"/>
        <v>0</v>
      </c>
      <c r="CO32" s="263">
        <f t="shared" si="13"/>
        <v>0</v>
      </c>
      <c r="CP32" s="259">
        <f t="shared" si="14"/>
        <v>0</v>
      </c>
      <c r="CQ32" s="260">
        <f t="shared" si="14"/>
        <v>0</v>
      </c>
      <c r="CR32" s="260">
        <f t="shared" si="14"/>
        <v>0</v>
      </c>
      <c r="CS32" s="260">
        <f t="shared" si="14"/>
        <v>0</v>
      </c>
      <c r="CT32" s="260">
        <f t="shared" si="14"/>
        <v>0</v>
      </c>
      <c r="CU32" s="263">
        <f t="shared" si="15"/>
        <v>0</v>
      </c>
      <c r="CV32" s="259">
        <f t="shared" si="16"/>
        <v>0</v>
      </c>
      <c r="CW32" s="260">
        <f t="shared" si="16"/>
        <v>0</v>
      </c>
      <c r="CX32" s="260">
        <f t="shared" si="16"/>
        <v>0</v>
      </c>
      <c r="CY32" s="260">
        <f t="shared" si="16"/>
        <v>0</v>
      </c>
      <c r="CZ32" s="260">
        <f t="shared" si="16"/>
        <v>0</v>
      </c>
      <c r="DA32" s="263">
        <f t="shared" si="17"/>
        <v>0</v>
      </c>
      <c r="DC32" s="264"/>
      <c r="DF32" s="240"/>
      <c r="DG32" s="241"/>
      <c r="DH32" s="257"/>
      <c r="DI32" s="241"/>
      <c r="DJ32" s="250"/>
      <c r="DK32" s="234"/>
      <c r="DL32" s="241"/>
      <c r="DM32" s="250"/>
    </row>
    <row r="33" spans="1:117" s="42" customFormat="1" ht="12" x14ac:dyDescent="0.2">
      <c r="A33" s="225">
        <v>28</v>
      </c>
      <c r="B33" s="226">
        <v>1434</v>
      </c>
      <c r="C33" s="226">
        <v>528714</v>
      </c>
      <c r="D33" s="226">
        <v>1434</v>
      </c>
      <c r="E33" s="226"/>
      <c r="F33" s="226">
        <v>600170896</v>
      </c>
      <c r="G33" s="226">
        <v>3123</v>
      </c>
      <c r="H33" s="227" t="s">
        <v>449</v>
      </c>
      <c r="I33" s="228" t="s">
        <v>450</v>
      </c>
      <c r="J33" s="226" t="s">
        <v>451</v>
      </c>
      <c r="K33" s="226" t="s">
        <v>452</v>
      </c>
      <c r="L33" s="226" t="s">
        <v>293</v>
      </c>
      <c r="M33" s="226" t="s">
        <v>294</v>
      </c>
      <c r="N33" s="226" t="s">
        <v>453</v>
      </c>
      <c r="O33" s="226" t="s">
        <v>454</v>
      </c>
      <c r="P33" s="226" t="s">
        <v>357</v>
      </c>
      <c r="Q33" s="226" t="s">
        <v>257</v>
      </c>
      <c r="R33" s="226" t="s">
        <v>258</v>
      </c>
      <c r="S33" s="226">
        <v>481622581</v>
      </c>
      <c r="T33" s="226" t="s">
        <v>455</v>
      </c>
      <c r="U33" s="226">
        <v>16939581</v>
      </c>
      <c r="V33" s="226" t="s">
        <v>236</v>
      </c>
      <c r="W33" s="226" t="s">
        <v>237</v>
      </c>
      <c r="X33" s="226" t="s">
        <v>238</v>
      </c>
      <c r="Y33" s="229"/>
      <c r="Z33" s="229" t="s">
        <v>239</v>
      </c>
      <c r="AA33" s="251"/>
      <c r="AB33" s="252"/>
      <c r="AC33" s="253"/>
      <c r="AD33" s="253"/>
      <c r="AE33" s="253"/>
      <c r="AF33" s="253"/>
      <c r="AG33" s="254">
        <f t="shared" si="2"/>
        <v>0</v>
      </c>
      <c r="AH33" s="234"/>
      <c r="AI33" s="235"/>
      <c r="AJ33" s="235"/>
      <c r="AK33" s="235"/>
      <c r="AL33" s="235"/>
      <c r="AM33" s="255">
        <f t="shared" si="3"/>
        <v>0</v>
      </c>
      <c r="AN33" s="256"/>
      <c r="AO33" s="257"/>
      <c r="AP33" s="257"/>
      <c r="AQ33" s="257"/>
      <c r="AR33" s="257"/>
      <c r="AS33" s="258">
        <f t="shared" si="4"/>
        <v>0</v>
      </c>
      <c r="AT33" s="259"/>
      <c r="AU33" s="260"/>
      <c r="AV33" s="260"/>
      <c r="AW33" s="260"/>
      <c r="AX33" s="260"/>
      <c r="AY33" s="255">
        <f t="shared" si="5"/>
        <v>0</v>
      </c>
      <c r="AZ33" s="256"/>
      <c r="BA33" s="257"/>
      <c r="BB33" s="257"/>
      <c r="BC33" s="257"/>
      <c r="BD33" s="257"/>
      <c r="BE33" s="255">
        <f t="shared" si="6"/>
        <v>0</v>
      </c>
      <c r="BF33" s="261"/>
      <c r="BG33" s="257"/>
      <c r="BH33" s="257"/>
      <c r="BI33" s="257"/>
      <c r="BJ33" s="235"/>
      <c r="BK33" s="258">
        <f t="shared" si="7"/>
        <v>0</v>
      </c>
      <c r="BL33" s="256"/>
      <c r="BM33" s="257"/>
      <c r="BN33" s="257"/>
      <c r="BO33" s="257"/>
      <c r="BP33" s="257"/>
      <c r="BQ33" s="255">
        <f t="shared" si="8"/>
        <v>0</v>
      </c>
      <c r="BR33" s="256"/>
      <c r="BS33" s="257"/>
      <c r="BT33" s="257"/>
      <c r="BU33" s="257"/>
      <c r="BV33" s="257"/>
      <c r="BW33" s="255">
        <f t="shared" si="9"/>
        <v>0</v>
      </c>
      <c r="BX33" s="261"/>
      <c r="BY33" s="257"/>
      <c r="BZ33" s="257"/>
      <c r="CA33" s="257"/>
      <c r="CB33" s="257"/>
      <c r="CC33" s="255">
        <f t="shared" si="10"/>
        <v>0</v>
      </c>
      <c r="CD33" s="262"/>
      <c r="CE33" s="260"/>
      <c r="CF33" s="260"/>
      <c r="CG33" s="260"/>
      <c r="CH33" s="260"/>
      <c r="CI33" s="255">
        <f t="shared" si="11"/>
        <v>0</v>
      </c>
      <c r="CJ33" s="259">
        <f t="shared" si="12"/>
        <v>0</v>
      </c>
      <c r="CK33" s="260">
        <f t="shared" si="12"/>
        <v>0</v>
      </c>
      <c r="CL33" s="260">
        <f t="shared" si="12"/>
        <v>0</v>
      </c>
      <c r="CM33" s="260">
        <f t="shared" si="12"/>
        <v>0</v>
      </c>
      <c r="CN33" s="260">
        <f t="shared" si="12"/>
        <v>0</v>
      </c>
      <c r="CO33" s="263">
        <f t="shared" si="13"/>
        <v>0</v>
      </c>
      <c r="CP33" s="259">
        <f t="shared" si="14"/>
        <v>0</v>
      </c>
      <c r="CQ33" s="260">
        <f t="shared" si="14"/>
        <v>0</v>
      </c>
      <c r="CR33" s="260">
        <f t="shared" si="14"/>
        <v>0</v>
      </c>
      <c r="CS33" s="260">
        <f t="shared" si="14"/>
        <v>0</v>
      </c>
      <c r="CT33" s="260">
        <f t="shared" si="14"/>
        <v>0</v>
      </c>
      <c r="CU33" s="263">
        <f t="shared" si="15"/>
        <v>0</v>
      </c>
      <c r="CV33" s="259">
        <f t="shared" si="16"/>
        <v>0</v>
      </c>
      <c r="CW33" s="260">
        <f t="shared" si="16"/>
        <v>0</v>
      </c>
      <c r="CX33" s="260">
        <f t="shared" si="16"/>
        <v>0</v>
      </c>
      <c r="CY33" s="260">
        <f t="shared" si="16"/>
        <v>0</v>
      </c>
      <c r="CZ33" s="260">
        <f t="shared" si="16"/>
        <v>0</v>
      </c>
      <c r="DA33" s="263">
        <f t="shared" si="17"/>
        <v>0</v>
      </c>
      <c r="DC33" s="264"/>
      <c r="DF33" s="240"/>
      <c r="DG33" s="241"/>
      <c r="DH33" s="257"/>
      <c r="DI33" s="241"/>
      <c r="DJ33" s="250"/>
      <c r="DK33" s="234"/>
      <c r="DL33" s="241"/>
      <c r="DM33" s="250"/>
    </row>
    <row r="34" spans="1:117" s="42" customFormat="1" ht="12" x14ac:dyDescent="0.2">
      <c r="A34" s="225">
        <v>29</v>
      </c>
      <c r="B34" s="226">
        <v>1436</v>
      </c>
      <c r="C34" s="226">
        <v>87891</v>
      </c>
      <c r="D34" s="226">
        <v>1436</v>
      </c>
      <c r="E34" s="226"/>
      <c r="F34" s="226">
        <v>600170900</v>
      </c>
      <c r="G34" s="226">
        <v>3123</v>
      </c>
      <c r="H34" s="227" t="s">
        <v>456</v>
      </c>
      <c r="I34" s="228" t="s">
        <v>457</v>
      </c>
      <c r="J34" s="226" t="s">
        <v>456</v>
      </c>
      <c r="K34" s="226" t="s">
        <v>458</v>
      </c>
      <c r="L34" s="226" t="s">
        <v>459</v>
      </c>
      <c r="M34" s="226" t="s">
        <v>460</v>
      </c>
      <c r="N34" s="226" t="s">
        <v>336</v>
      </c>
      <c r="O34" s="226" t="s">
        <v>461</v>
      </c>
      <c r="P34" s="226" t="s">
        <v>462</v>
      </c>
      <c r="Q34" s="226" t="s">
        <v>232</v>
      </c>
      <c r="R34" s="226" t="s">
        <v>233</v>
      </c>
      <c r="S34" s="226">
        <v>481593125</v>
      </c>
      <c r="T34" s="226" t="s">
        <v>463</v>
      </c>
      <c r="U34" s="226">
        <v>20436581</v>
      </c>
      <c r="V34" s="226" t="s">
        <v>236</v>
      </c>
      <c r="W34" s="226" t="s">
        <v>237</v>
      </c>
      <c r="X34" s="226" t="s">
        <v>238</v>
      </c>
      <c r="Y34" s="229"/>
      <c r="Z34" s="229" t="s">
        <v>239</v>
      </c>
      <c r="AA34" s="251"/>
      <c r="AB34" s="252"/>
      <c r="AC34" s="253"/>
      <c r="AD34" s="253"/>
      <c r="AE34" s="253"/>
      <c r="AF34" s="253"/>
      <c r="AG34" s="254">
        <f t="shared" si="2"/>
        <v>0</v>
      </c>
      <c r="AH34" s="234"/>
      <c r="AI34" s="235"/>
      <c r="AJ34" s="235"/>
      <c r="AK34" s="235"/>
      <c r="AL34" s="235"/>
      <c r="AM34" s="255">
        <f t="shared" si="3"/>
        <v>0</v>
      </c>
      <c r="AN34" s="256"/>
      <c r="AO34" s="257"/>
      <c r="AP34" s="257"/>
      <c r="AQ34" s="257"/>
      <c r="AR34" s="257"/>
      <c r="AS34" s="258">
        <f t="shared" si="4"/>
        <v>0</v>
      </c>
      <c r="AT34" s="259"/>
      <c r="AU34" s="260"/>
      <c r="AV34" s="260"/>
      <c r="AW34" s="260"/>
      <c r="AX34" s="260"/>
      <c r="AY34" s="255">
        <f t="shared" si="5"/>
        <v>0</v>
      </c>
      <c r="AZ34" s="256"/>
      <c r="BA34" s="257"/>
      <c r="BB34" s="257"/>
      <c r="BC34" s="257"/>
      <c r="BD34" s="257"/>
      <c r="BE34" s="255">
        <f t="shared" si="6"/>
        <v>0</v>
      </c>
      <c r="BF34" s="261"/>
      <c r="BG34" s="257"/>
      <c r="BH34" s="257"/>
      <c r="BI34" s="257"/>
      <c r="BJ34" s="235"/>
      <c r="BK34" s="258">
        <f t="shared" si="7"/>
        <v>0</v>
      </c>
      <c r="BL34" s="256"/>
      <c r="BM34" s="257"/>
      <c r="BN34" s="257"/>
      <c r="BO34" s="257"/>
      <c r="BP34" s="257"/>
      <c r="BQ34" s="255">
        <f t="shared" si="8"/>
        <v>0</v>
      </c>
      <c r="BR34" s="256"/>
      <c r="BS34" s="257"/>
      <c r="BT34" s="257"/>
      <c r="BU34" s="257"/>
      <c r="BV34" s="257"/>
      <c r="BW34" s="255">
        <f t="shared" si="9"/>
        <v>0</v>
      </c>
      <c r="BX34" s="261"/>
      <c r="BY34" s="257"/>
      <c r="BZ34" s="257"/>
      <c r="CA34" s="257"/>
      <c r="CB34" s="257"/>
      <c r="CC34" s="255">
        <f t="shared" si="10"/>
        <v>0</v>
      </c>
      <c r="CD34" s="262"/>
      <c r="CE34" s="260"/>
      <c r="CF34" s="260"/>
      <c r="CG34" s="260"/>
      <c r="CH34" s="260"/>
      <c r="CI34" s="255">
        <f t="shared" si="11"/>
        <v>0</v>
      </c>
      <c r="CJ34" s="259">
        <f t="shared" si="12"/>
        <v>0</v>
      </c>
      <c r="CK34" s="260">
        <f t="shared" si="12"/>
        <v>0</v>
      </c>
      <c r="CL34" s="260">
        <f t="shared" si="12"/>
        <v>0</v>
      </c>
      <c r="CM34" s="260">
        <f t="shared" si="12"/>
        <v>0</v>
      </c>
      <c r="CN34" s="260">
        <f t="shared" si="12"/>
        <v>0</v>
      </c>
      <c r="CO34" s="263">
        <f t="shared" si="13"/>
        <v>0</v>
      </c>
      <c r="CP34" s="259">
        <f t="shared" si="14"/>
        <v>0</v>
      </c>
      <c r="CQ34" s="260">
        <f t="shared" si="14"/>
        <v>0</v>
      </c>
      <c r="CR34" s="260">
        <f t="shared" si="14"/>
        <v>0</v>
      </c>
      <c r="CS34" s="260">
        <f t="shared" si="14"/>
        <v>0</v>
      </c>
      <c r="CT34" s="260">
        <f t="shared" si="14"/>
        <v>0</v>
      </c>
      <c r="CU34" s="263">
        <f t="shared" si="15"/>
        <v>0</v>
      </c>
      <c r="CV34" s="259">
        <f t="shared" si="16"/>
        <v>0</v>
      </c>
      <c r="CW34" s="260">
        <f t="shared" si="16"/>
        <v>0</v>
      </c>
      <c r="CX34" s="260">
        <f t="shared" si="16"/>
        <v>0</v>
      </c>
      <c r="CY34" s="260">
        <f t="shared" si="16"/>
        <v>0</v>
      </c>
      <c r="CZ34" s="260">
        <f t="shared" si="16"/>
        <v>0</v>
      </c>
      <c r="DA34" s="263">
        <f t="shared" si="17"/>
        <v>0</v>
      </c>
      <c r="DC34" s="264"/>
      <c r="DF34" s="240"/>
      <c r="DG34" s="241"/>
      <c r="DH34" s="257"/>
      <c r="DI34" s="241"/>
      <c r="DJ34" s="250"/>
      <c r="DK34" s="234"/>
      <c r="DL34" s="241"/>
      <c r="DM34" s="250"/>
    </row>
    <row r="35" spans="1:117" s="42" customFormat="1" ht="12" x14ac:dyDescent="0.2">
      <c r="A35" s="225">
        <v>30</v>
      </c>
      <c r="B35" s="226">
        <v>1437</v>
      </c>
      <c r="C35" s="226">
        <v>14451018</v>
      </c>
      <c r="D35" s="226">
        <v>1437</v>
      </c>
      <c r="E35" s="226"/>
      <c r="F35" s="226">
        <v>600010104</v>
      </c>
      <c r="G35" s="226">
        <v>3123</v>
      </c>
      <c r="H35" s="227" t="s">
        <v>464</v>
      </c>
      <c r="I35" s="228" t="s">
        <v>465</v>
      </c>
      <c r="J35" s="226" t="s">
        <v>466</v>
      </c>
      <c r="K35" s="226" t="s">
        <v>467</v>
      </c>
      <c r="L35" s="226" t="s">
        <v>468</v>
      </c>
      <c r="M35" s="226" t="s">
        <v>228</v>
      </c>
      <c r="N35" s="226" t="s">
        <v>229</v>
      </c>
      <c r="O35" s="272" t="s">
        <v>469</v>
      </c>
      <c r="P35" s="226" t="s">
        <v>470</v>
      </c>
      <c r="Q35" s="226" t="s">
        <v>232</v>
      </c>
      <c r="R35" s="226" t="s">
        <v>233</v>
      </c>
      <c r="S35" s="226" t="s">
        <v>471</v>
      </c>
      <c r="T35" s="226" t="s">
        <v>472</v>
      </c>
      <c r="U35" s="226">
        <v>5858585858</v>
      </c>
      <c r="V35" s="226" t="s">
        <v>473</v>
      </c>
      <c r="W35" s="226" t="s">
        <v>474</v>
      </c>
      <c r="X35" s="226" t="s">
        <v>238</v>
      </c>
      <c r="Y35" s="229"/>
      <c r="Z35" s="229" t="s">
        <v>239</v>
      </c>
      <c r="AA35" s="251"/>
      <c r="AB35" s="252"/>
      <c r="AC35" s="253"/>
      <c r="AD35" s="253"/>
      <c r="AE35" s="253"/>
      <c r="AF35" s="253"/>
      <c r="AG35" s="254">
        <f t="shared" si="2"/>
        <v>0</v>
      </c>
      <c r="AH35" s="234"/>
      <c r="AI35" s="235"/>
      <c r="AJ35" s="235"/>
      <c r="AK35" s="235"/>
      <c r="AL35" s="235"/>
      <c r="AM35" s="255">
        <f t="shared" si="3"/>
        <v>0</v>
      </c>
      <c r="AN35" s="256"/>
      <c r="AO35" s="257"/>
      <c r="AP35" s="257"/>
      <c r="AQ35" s="257"/>
      <c r="AR35" s="257"/>
      <c r="AS35" s="258">
        <f t="shared" si="4"/>
        <v>0</v>
      </c>
      <c r="AT35" s="259"/>
      <c r="AU35" s="260"/>
      <c r="AV35" s="260"/>
      <c r="AW35" s="260"/>
      <c r="AX35" s="260"/>
      <c r="AY35" s="255">
        <f t="shared" si="5"/>
        <v>0</v>
      </c>
      <c r="AZ35" s="256"/>
      <c r="BA35" s="257"/>
      <c r="BB35" s="257"/>
      <c r="BC35" s="257"/>
      <c r="BD35" s="257"/>
      <c r="BE35" s="255">
        <f t="shared" si="6"/>
        <v>0</v>
      </c>
      <c r="BF35" s="261"/>
      <c r="BG35" s="257"/>
      <c r="BH35" s="257"/>
      <c r="BI35" s="257"/>
      <c r="BJ35" s="235"/>
      <c r="BK35" s="258">
        <f t="shared" si="7"/>
        <v>0</v>
      </c>
      <c r="BL35" s="256"/>
      <c r="BM35" s="257"/>
      <c r="BN35" s="257"/>
      <c r="BO35" s="257"/>
      <c r="BP35" s="257"/>
      <c r="BQ35" s="255">
        <f t="shared" si="8"/>
        <v>0</v>
      </c>
      <c r="BR35" s="256"/>
      <c r="BS35" s="257"/>
      <c r="BT35" s="257"/>
      <c r="BU35" s="257"/>
      <c r="BV35" s="257"/>
      <c r="BW35" s="255">
        <f t="shared" si="9"/>
        <v>0</v>
      </c>
      <c r="BX35" s="261"/>
      <c r="BY35" s="257"/>
      <c r="BZ35" s="257"/>
      <c r="CA35" s="257"/>
      <c r="CB35" s="257"/>
      <c r="CC35" s="255">
        <f t="shared" si="10"/>
        <v>0</v>
      </c>
      <c r="CD35" s="262"/>
      <c r="CE35" s="260"/>
      <c r="CF35" s="260"/>
      <c r="CG35" s="260"/>
      <c r="CH35" s="260"/>
      <c r="CI35" s="255">
        <f t="shared" si="11"/>
        <v>0</v>
      </c>
      <c r="CJ35" s="259">
        <f t="shared" si="12"/>
        <v>0</v>
      </c>
      <c r="CK35" s="260">
        <f t="shared" si="12"/>
        <v>0</v>
      </c>
      <c r="CL35" s="260">
        <f t="shared" si="12"/>
        <v>0</v>
      </c>
      <c r="CM35" s="260">
        <f t="shared" si="12"/>
        <v>0</v>
      </c>
      <c r="CN35" s="260">
        <f t="shared" si="12"/>
        <v>0</v>
      </c>
      <c r="CO35" s="263">
        <f t="shared" si="13"/>
        <v>0</v>
      </c>
      <c r="CP35" s="259">
        <f t="shared" si="14"/>
        <v>0</v>
      </c>
      <c r="CQ35" s="260">
        <f t="shared" si="14"/>
        <v>0</v>
      </c>
      <c r="CR35" s="260">
        <f t="shared" si="14"/>
        <v>0</v>
      </c>
      <c r="CS35" s="260">
        <f t="shared" si="14"/>
        <v>0</v>
      </c>
      <c r="CT35" s="260">
        <f t="shared" si="14"/>
        <v>0</v>
      </c>
      <c r="CU35" s="263">
        <f t="shared" si="15"/>
        <v>0</v>
      </c>
      <c r="CV35" s="259">
        <f t="shared" si="16"/>
        <v>0</v>
      </c>
      <c r="CW35" s="260">
        <f t="shared" si="16"/>
        <v>0</v>
      </c>
      <c r="CX35" s="260">
        <f t="shared" si="16"/>
        <v>0</v>
      </c>
      <c r="CY35" s="260">
        <f t="shared" si="16"/>
        <v>0</v>
      </c>
      <c r="CZ35" s="260">
        <f t="shared" si="16"/>
        <v>0</v>
      </c>
      <c r="DA35" s="263">
        <f t="shared" si="17"/>
        <v>0</v>
      </c>
      <c r="DC35" s="264"/>
      <c r="DF35" s="240"/>
      <c r="DG35" s="241"/>
      <c r="DH35" s="257"/>
      <c r="DI35" s="241"/>
      <c r="DJ35" s="250"/>
      <c r="DK35" s="234"/>
      <c r="DL35" s="241"/>
      <c r="DM35" s="250"/>
    </row>
    <row r="36" spans="1:117" s="42" customFormat="1" ht="12" x14ac:dyDescent="0.2">
      <c r="A36" s="225">
        <v>31</v>
      </c>
      <c r="B36" s="226">
        <v>1438</v>
      </c>
      <c r="C36" s="226">
        <v>18385036</v>
      </c>
      <c r="D36" s="226">
        <v>1438</v>
      </c>
      <c r="E36" s="226"/>
      <c r="F36" s="226">
        <v>600010490</v>
      </c>
      <c r="G36" s="226">
        <v>3123</v>
      </c>
      <c r="H36" s="227" t="s">
        <v>475</v>
      </c>
      <c r="I36" s="228" t="s">
        <v>476</v>
      </c>
      <c r="J36" s="226" t="s">
        <v>475</v>
      </c>
      <c r="K36" s="226" t="s">
        <v>477</v>
      </c>
      <c r="L36" s="226" t="s">
        <v>313</v>
      </c>
      <c r="M36" s="226" t="s">
        <v>254</v>
      </c>
      <c r="N36" s="226" t="s">
        <v>478</v>
      </c>
      <c r="O36" s="226" t="s">
        <v>479</v>
      </c>
      <c r="P36" s="226" t="s">
        <v>357</v>
      </c>
      <c r="Q36" s="226" t="s">
        <v>257</v>
      </c>
      <c r="R36" s="226" t="s">
        <v>258</v>
      </c>
      <c r="S36" s="226">
        <v>483359288</v>
      </c>
      <c r="T36" s="266" t="s">
        <v>480</v>
      </c>
      <c r="U36" s="226">
        <v>10434451</v>
      </c>
      <c r="V36" s="226" t="s">
        <v>236</v>
      </c>
      <c r="W36" s="226" t="s">
        <v>237</v>
      </c>
      <c r="X36" s="226" t="s">
        <v>238</v>
      </c>
      <c r="Y36" s="229"/>
      <c r="Z36" s="229" t="s">
        <v>239</v>
      </c>
      <c r="AA36" s="251"/>
      <c r="AB36" s="252"/>
      <c r="AC36" s="253"/>
      <c r="AD36" s="253"/>
      <c r="AE36" s="253"/>
      <c r="AF36" s="253"/>
      <c r="AG36" s="254">
        <f t="shared" si="2"/>
        <v>0</v>
      </c>
      <c r="AH36" s="234"/>
      <c r="AI36" s="235"/>
      <c r="AJ36" s="235"/>
      <c r="AK36" s="235"/>
      <c r="AL36" s="235"/>
      <c r="AM36" s="255">
        <f t="shared" si="3"/>
        <v>0</v>
      </c>
      <c r="AN36" s="256"/>
      <c r="AO36" s="257"/>
      <c r="AP36" s="257"/>
      <c r="AQ36" s="257"/>
      <c r="AR36" s="257"/>
      <c r="AS36" s="258">
        <f t="shared" si="4"/>
        <v>0</v>
      </c>
      <c r="AT36" s="259"/>
      <c r="AU36" s="260"/>
      <c r="AV36" s="260"/>
      <c r="AW36" s="260"/>
      <c r="AX36" s="260"/>
      <c r="AY36" s="255">
        <f t="shared" si="5"/>
        <v>0</v>
      </c>
      <c r="AZ36" s="256"/>
      <c r="BA36" s="257"/>
      <c r="BB36" s="257"/>
      <c r="BC36" s="257"/>
      <c r="BD36" s="257"/>
      <c r="BE36" s="255">
        <f t="shared" si="6"/>
        <v>0</v>
      </c>
      <c r="BF36" s="261"/>
      <c r="BG36" s="257"/>
      <c r="BH36" s="257"/>
      <c r="BI36" s="257"/>
      <c r="BJ36" s="235"/>
      <c r="BK36" s="258">
        <f t="shared" si="7"/>
        <v>0</v>
      </c>
      <c r="BL36" s="256"/>
      <c r="BM36" s="257"/>
      <c r="BN36" s="257"/>
      <c r="BO36" s="257"/>
      <c r="BP36" s="257"/>
      <c r="BQ36" s="255">
        <f t="shared" si="8"/>
        <v>0</v>
      </c>
      <c r="BR36" s="256"/>
      <c r="BS36" s="257"/>
      <c r="BT36" s="257"/>
      <c r="BU36" s="257"/>
      <c r="BV36" s="257"/>
      <c r="BW36" s="255">
        <f t="shared" si="9"/>
        <v>0</v>
      </c>
      <c r="BX36" s="261"/>
      <c r="BY36" s="257"/>
      <c r="BZ36" s="257"/>
      <c r="CA36" s="257"/>
      <c r="CB36" s="257"/>
      <c r="CC36" s="255">
        <f t="shared" si="10"/>
        <v>0</v>
      </c>
      <c r="CD36" s="262"/>
      <c r="CE36" s="260"/>
      <c r="CF36" s="260"/>
      <c r="CG36" s="260"/>
      <c r="CH36" s="260"/>
      <c r="CI36" s="255">
        <f t="shared" si="11"/>
        <v>0</v>
      </c>
      <c r="CJ36" s="259">
        <f t="shared" si="12"/>
        <v>0</v>
      </c>
      <c r="CK36" s="260">
        <f t="shared" si="12"/>
        <v>0</v>
      </c>
      <c r="CL36" s="260">
        <f t="shared" si="12"/>
        <v>0</v>
      </c>
      <c r="CM36" s="260">
        <f t="shared" si="12"/>
        <v>0</v>
      </c>
      <c r="CN36" s="260">
        <f t="shared" si="12"/>
        <v>0</v>
      </c>
      <c r="CO36" s="263">
        <f t="shared" si="13"/>
        <v>0</v>
      </c>
      <c r="CP36" s="259">
        <f t="shared" si="14"/>
        <v>0</v>
      </c>
      <c r="CQ36" s="260">
        <f t="shared" si="14"/>
        <v>0</v>
      </c>
      <c r="CR36" s="260">
        <f t="shared" si="14"/>
        <v>0</v>
      </c>
      <c r="CS36" s="260">
        <f t="shared" si="14"/>
        <v>0</v>
      </c>
      <c r="CT36" s="260">
        <f t="shared" si="14"/>
        <v>0</v>
      </c>
      <c r="CU36" s="263">
        <f t="shared" si="15"/>
        <v>0</v>
      </c>
      <c r="CV36" s="259">
        <f t="shared" si="16"/>
        <v>0</v>
      </c>
      <c r="CW36" s="260">
        <f t="shared" si="16"/>
        <v>0</v>
      </c>
      <c r="CX36" s="260">
        <f t="shared" si="16"/>
        <v>0</v>
      </c>
      <c r="CY36" s="260">
        <f t="shared" si="16"/>
        <v>0</v>
      </c>
      <c r="CZ36" s="260">
        <f t="shared" si="16"/>
        <v>0</v>
      </c>
      <c r="DA36" s="263">
        <f t="shared" si="17"/>
        <v>0</v>
      </c>
      <c r="DC36" s="264"/>
      <c r="DF36" s="240"/>
      <c r="DG36" s="241"/>
      <c r="DH36" s="257"/>
      <c r="DI36" s="241"/>
      <c r="DJ36" s="250"/>
      <c r="DK36" s="234"/>
      <c r="DL36" s="241"/>
      <c r="DM36" s="250"/>
    </row>
    <row r="37" spans="1:117" s="42" customFormat="1" x14ac:dyDescent="0.25">
      <c r="A37" s="225">
        <v>32</v>
      </c>
      <c r="B37" s="226">
        <v>1440</v>
      </c>
      <c r="C37" s="226">
        <v>140147</v>
      </c>
      <c r="D37" s="226">
        <v>1440</v>
      </c>
      <c r="E37" s="226"/>
      <c r="F37" s="226">
        <v>600010481</v>
      </c>
      <c r="G37" s="226">
        <v>3123</v>
      </c>
      <c r="H37" s="227" t="s">
        <v>481</v>
      </c>
      <c r="I37" s="228" t="s">
        <v>482</v>
      </c>
      <c r="J37" s="226" t="s">
        <v>481</v>
      </c>
      <c r="K37" s="226" t="s">
        <v>483</v>
      </c>
      <c r="L37" s="226" t="s">
        <v>313</v>
      </c>
      <c r="M37" s="226" t="s">
        <v>254</v>
      </c>
      <c r="N37" s="226" t="s">
        <v>229</v>
      </c>
      <c r="O37" s="226" t="s">
        <v>484</v>
      </c>
      <c r="P37" s="226" t="s">
        <v>485</v>
      </c>
      <c r="Q37" s="226" t="s">
        <v>257</v>
      </c>
      <c r="R37" s="226" t="s">
        <v>258</v>
      </c>
      <c r="S37" s="226">
        <v>483443247</v>
      </c>
      <c r="T37" s="273" t="s">
        <v>486</v>
      </c>
      <c r="U37" s="226">
        <v>11031451</v>
      </c>
      <c r="V37" s="226" t="s">
        <v>236</v>
      </c>
      <c r="W37" s="226" t="s">
        <v>237</v>
      </c>
      <c r="X37" s="226" t="s">
        <v>238</v>
      </c>
      <c r="Y37" s="229"/>
      <c r="Z37" s="229" t="s">
        <v>239</v>
      </c>
      <c r="AA37" s="251"/>
      <c r="AB37" s="252"/>
      <c r="AC37" s="253"/>
      <c r="AD37" s="253"/>
      <c r="AE37" s="253"/>
      <c r="AF37" s="253"/>
      <c r="AG37" s="254">
        <f t="shared" si="2"/>
        <v>0</v>
      </c>
      <c r="AH37" s="234"/>
      <c r="AI37" s="235"/>
      <c r="AJ37" s="235"/>
      <c r="AK37" s="235"/>
      <c r="AL37" s="235"/>
      <c r="AM37" s="255">
        <f t="shared" si="3"/>
        <v>0</v>
      </c>
      <c r="AN37" s="256"/>
      <c r="AO37" s="257"/>
      <c r="AP37" s="257"/>
      <c r="AQ37" s="257"/>
      <c r="AR37" s="257"/>
      <c r="AS37" s="258">
        <f t="shared" si="4"/>
        <v>0</v>
      </c>
      <c r="AT37" s="259"/>
      <c r="AU37" s="260"/>
      <c r="AV37" s="260"/>
      <c r="AW37" s="260"/>
      <c r="AX37" s="260"/>
      <c r="AY37" s="255">
        <f t="shared" si="5"/>
        <v>0</v>
      </c>
      <c r="AZ37" s="256"/>
      <c r="BA37" s="257"/>
      <c r="BB37" s="257"/>
      <c r="BC37" s="257"/>
      <c r="BD37" s="257"/>
      <c r="BE37" s="255">
        <f t="shared" si="6"/>
        <v>0</v>
      </c>
      <c r="BF37" s="261"/>
      <c r="BG37" s="257"/>
      <c r="BH37" s="257"/>
      <c r="BI37" s="257"/>
      <c r="BJ37" s="235"/>
      <c r="BK37" s="258">
        <f t="shared" si="7"/>
        <v>0</v>
      </c>
      <c r="BL37" s="256"/>
      <c r="BM37" s="257"/>
      <c r="BN37" s="257"/>
      <c r="BO37" s="257"/>
      <c r="BP37" s="257"/>
      <c r="BQ37" s="255">
        <f t="shared" si="8"/>
        <v>0</v>
      </c>
      <c r="BR37" s="256"/>
      <c r="BS37" s="257"/>
      <c r="BT37" s="257"/>
      <c r="BU37" s="257"/>
      <c r="BV37" s="257"/>
      <c r="BW37" s="255">
        <f t="shared" si="9"/>
        <v>0</v>
      </c>
      <c r="BX37" s="261"/>
      <c r="BY37" s="257"/>
      <c r="BZ37" s="257"/>
      <c r="CA37" s="257"/>
      <c r="CB37" s="257"/>
      <c r="CC37" s="255">
        <f t="shared" si="10"/>
        <v>0</v>
      </c>
      <c r="CD37" s="262"/>
      <c r="CE37" s="260"/>
      <c r="CF37" s="260"/>
      <c r="CG37" s="260"/>
      <c r="CH37" s="260"/>
      <c r="CI37" s="255">
        <f t="shared" si="11"/>
        <v>0</v>
      </c>
      <c r="CJ37" s="259">
        <f t="shared" si="12"/>
        <v>0</v>
      </c>
      <c r="CK37" s="260">
        <f t="shared" si="12"/>
        <v>0</v>
      </c>
      <c r="CL37" s="260">
        <f t="shared" si="12"/>
        <v>0</v>
      </c>
      <c r="CM37" s="260">
        <f t="shared" si="12"/>
        <v>0</v>
      </c>
      <c r="CN37" s="260">
        <f t="shared" si="12"/>
        <v>0</v>
      </c>
      <c r="CO37" s="263">
        <f t="shared" si="13"/>
        <v>0</v>
      </c>
      <c r="CP37" s="259">
        <f t="shared" si="14"/>
        <v>0</v>
      </c>
      <c r="CQ37" s="260">
        <f t="shared" si="14"/>
        <v>0</v>
      </c>
      <c r="CR37" s="260">
        <f t="shared" si="14"/>
        <v>0</v>
      </c>
      <c r="CS37" s="260">
        <f t="shared" si="14"/>
        <v>0</v>
      </c>
      <c r="CT37" s="260">
        <f t="shared" si="14"/>
        <v>0</v>
      </c>
      <c r="CU37" s="263">
        <f t="shared" si="15"/>
        <v>0</v>
      </c>
      <c r="CV37" s="259">
        <f t="shared" si="16"/>
        <v>0</v>
      </c>
      <c r="CW37" s="260">
        <f t="shared" si="16"/>
        <v>0</v>
      </c>
      <c r="CX37" s="260">
        <f t="shared" si="16"/>
        <v>0</v>
      </c>
      <c r="CY37" s="260">
        <f t="shared" si="16"/>
        <v>0</v>
      </c>
      <c r="CZ37" s="260">
        <f t="shared" si="16"/>
        <v>0</v>
      </c>
      <c r="DA37" s="263">
        <f t="shared" si="17"/>
        <v>0</v>
      </c>
      <c r="DC37" s="264"/>
      <c r="DF37" s="240"/>
      <c r="DG37" s="241"/>
      <c r="DH37" s="257"/>
      <c r="DI37" s="241"/>
      <c r="DJ37" s="250"/>
      <c r="DK37" s="234"/>
      <c r="DL37" s="241"/>
      <c r="DM37" s="250"/>
    </row>
    <row r="38" spans="1:117" s="42" customFormat="1" ht="12" x14ac:dyDescent="0.2">
      <c r="A38" s="225">
        <v>33</v>
      </c>
      <c r="B38" s="226">
        <v>1442</v>
      </c>
      <c r="C38" s="226">
        <v>555053</v>
      </c>
      <c r="D38" s="226">
        <v>1442</v>
      </c>
      <c r="E38" s="226"/>
      <c r="F38" s="226">
        <v>600010686</v>
      </c>
      <c r="G38" s="226">
        <v>3123</v>
      </c>
      <c r="H38" s="227" t="s">
        <v>487</v>
      </c>
      <c r="I38" s="228" t="s">
        <v>488</v>
      </c>
      <c r="J38" s="226" t="s">
        <v>487</v>
      </c>
      <c r="K38" s="226" t="s">
        <v>489</v>
      </c>
      <c r="L38" s="226" t="s">
        <v>490</v>
      </c>
      <c r="M38" s="226" t="s">
        <v>274</v>
      </c>
      <c r="N38" s="226" t="s">
        <v>439</v>
      </c>
      <c r="O38" s="226" t="s">
        <v>491</v>
      </c>
      <c r="P38" s="226" t="s">
        <v>441</v>
      </c>
      <c r="Q38" s="226" t="s">
        <v>257</v>
      </c>
      <c r="R38" s="226" t="s">
        <v>258</v>
      </c>
      <c r="S38" s="226" t="s">
        <v>492</v>
      </c>
      <c r="T38" s="226" t="s">
        <v>493</v>
      </c>
      <c r="U38" s="226">
        <v>29239461</v>
      </c>
      <c r="V38" s="226" t="s">
        <v>236</v>
      </c>
      <c r="W38" s="226" t="s">
        <v>237</v>
      </c>
      <c r="X38" s="226" t="s">
        <v>238</v>
      </c>
      <c r="Y38" s="229"/>
      <c r="Z38" s="229" t="s">
        <v>239</v>
      </c>
      <c r="AA38" s="251"/>
      <c r="AB38" s="252"/>
      <c r="AC38" s="253"/>
      <c r="AD38" s="253"/>
      <c r="AE38" s="253"/>
      <c r="AF38" s="253"/>
      <c r="AG38" s="254">
        <f t="shared" si="2"/>
        <v>0</v>
      </c>
      <c r="AH38" s="234"/>
      <c r="AI38" s="235"/>
      <c r="AJ38" s="235"/>
      <c r="AK38" s="235"/>
      <c r="AL38" s="235"/>
      <c r="AM38" s="255">
        <f t="shared" si="3"/>
        <v>0</v>
      </c>
      <c r="AN38" s="256"/>
      <c r="AO38" s="257"/>
      <c r="AP38" s="257"/>
      <c r="AQ38" s="257"/>
      <c r="AR38" s="257"/>
      <c r="AS38" s="258">
        <f t="shared" si="4"/>
        <v>0</v>
      </c>
      <c r="AT38" s="259"/>
      <c r="AU38" s="260"/>
      <c r="AV38" s="260"/>
      <c r="AW38" s="260"/>
      <c r="AX38" s="260"/>
      <c r="AY38" s="255">
        <f t="shared" si="5"/>
        <v>0</v>
      </c>
      <c r="AZ38" s="256"/>
      <c r="BA38" s="257"/>
      <c r="BB38" s="257"/>
      <c r="BC38" s="257"/>
      <c r="BD38" s="257"/>
      <c r="BE38" s="255">
        <f t="shared" si="6"/>
        <v>0</v>
      </c>
      <c r="BF38" s="261"/>
      <c r="BG38" s="257"/>
      <c r="BH38" s="257"/>
      <c r="BI38" s="257"/>
      <c r="BJ38" s="235"/>
      <c r="BK38" s="258">
        <f t="shared" si="7"/>
        <v>0</v>
      </c>
      <c r="BL38" s="256"/>
      <c r="BM38" s="257"/>
      <c r="BN38" s="257"/>
      <c r="BO38" s="257"/>
      <c r="BP38" s="257"/>
      <c r="BQ38" s="255">
        <f t="shared" si="8"/>
        <v>0</v>
      </c>
      <c r="BR38" s="256"/>
      <c r="BS38" s="257"/>
      <c r="BT38" s="257"/>
      <c r="BU38" s="257"/>
      <c r="BV38" s="257"/>
      <c r="BW38" s="255">
        <f t="shared" si="9"/>
        <v>0</v>
      </c>
      <c r="BX38" s="261"/>
      <c r="BY38" s="257"/>
      <c r="BZ38" s="257"/>
      <c r="CA38" s="257"/>
      <c r="CB38" s="257"/>
      <c r="CC38" s="255">
        <f t="shared" si="10"/>
        <v>0</v>
      </c>
      <c r="CD38" s="262"/>
      <c r="CE38" s="260"/>
      <c r="CF38" s="260"/>
      <c r="CG38" s="260"/>
      <c r="CH38" s="260"/>
      <c r="CI38" s="255">
        <f t="shared" si="11"/>
        <v>0</v>
      </c>
      <c r="CJ38" s="259">
        <f t="shared" si="12"/>
        <v>0</v>
      </c>
      <c r="CK38" s="260">
        <f t="shared" si="12"/>
        <v>0</v>
      </c>
      <c r="CL38" s="260">
        <f t="shared" si="12"/>
        <v>0</v>
      </c>
      <c r="CM38" s="260">
        <f t="shared" si="12"/>
        <v>0</v>
      </c>
      <c r="CN38" s="260">
        <f t="shared" si="12"/>
        <v>0</v>
      </c>
      <c r="CO38" s="263">
        <f t="shared" si="13"/>
        <v>0</v>
      </c>
      <c r="CP38" s="259">
        <f t="shared" si="14"/>
        <v>0</v>
      </c>
      <c r="CQ38" s="260">
        <f t="shared" si="14"/>
        <v>0</v>
      </c>
      <c r="CR38" s="260">
        <f t="shared" si="14"/>
        <v>0</v>
      </c>
      <c r="CS38" s="260">
        <f t="shared" si="14"/>
        <v>0</v>
      </c>
      <c r="CT38" s="260">
        <f t="shared" si="14"/>
        <v>0</v>
      </c>
      <c r="CU38" s="263">
        <f t="shared" si="15"/>
        <v>0</v>
      </c>
      <c r="CV38" s="259">
        <f t="shared" si="16"/>
        <v>0</v>
      </c>
      <c r="CW38" s="260">
        <f t="shared" si="16"/>
        <v>0</v>
      </c>
      <c r="CX38" s="260">
        <f t="shared" si="16"/>
        <v>0</v>
      </c>
      <c r="CY38" s="260">
        <f t="shared" si="16"/>
        <v>0</v>
      </c>
      <c r="CZ38" s="260">
        <f t="shared" si="16"/>
        <v>0</v>
      </c>
      <c r="DA38" s="263">
        <f t="shared" si="17"/>
        <v>0</v>
      </c>
      <c r="DC38" s="264"/>
      <c r="DF38" s="240"/>
      <c r="DG38" s="241"/>
      <c r="DH38" s="257"/>
      <c r="DI38" s="241"/>
      <c r="DJ38" s="250"/>
      <c r="DK38" s="234">
        <v>57392</v>
      </c>
      <c r="DL38" s="241" t="s">
        <v>494</v>
      </c>
      <c r="DM38" s="250">
        <v>44237</v>
      </c>
    </row>
    <row r="39" spans="1:117" s="42" customFormat="1" ht="12" x14ac:dyDescent="0.2">
      <c r="A39" s="225">
        <v>34</v>
      </c>
      <c r="B39" s="226">
        <v>1443</v>
      </c>
      <c r="C39" s="226">
        <v>15043151</v>
      </c>
      <c r="D39" s="226">
        <v>1443</v>
      </c>
      <c r="E39" s="226"/>
      <c r="F39" s="226">
        <v>600170918</v>
      </c>
      <c r="G39" s="226">
        <v>3123</v>
      </c>
      <c r="H39" s="227" t="s">
        <v>495</v>
      </c>
      <c r="I39" s="228" t="s">
        <v>496</v>
      </c>
      <c r="J39" s="226" t="s">
        <v>495</v>
      </c>
      <c r="K39" s="226" t="s">
        <v>497</v>
      </c>
      <c r="L39" s="226" t="s">
        <v>498</v>
      </c>
      <c r="M39" s="226" t="s">
        <v>499</v>
      </c>
      <c r="N39" s="226" t="s">
        <v>229</v>
      </c>
      <c r="O39" s="226" t="s">
        <v>500</v>
      </c>
      <c r="P39" s="226" t="s">
        <v>501</v>
      </c>
      <c r="Q39" s="226" t="s">
        <v>257</v>
      </c>
      <c r="R39" s="226" t="s">
        <v>258</v>
      </c>
      <c r="S39" s="226">
        <v>602488555</v>
      </c>
      <c r="T39" s="226" t="s">
        <v>502</v>
      </c>
      <c r="U39" s="226">
        <v>22132581</v>
      </c>
      <c r="V39" s="226" t="s">
        <v>236</v>
      </c>
      <c r="W39" s="226" t="s">
        <v>237</v>
      </c>
      <c r="X39" s="226" t="s">
        <v>238</v>
      </c>
      <c r="Y39" s="229"/>
      <c r="Z39" s="229" t="s">
        <v>239</v>
      </c>
      <c r="AA39" s="251"/>
      <c r="AB39" s="252"/>
      <c r="AC39" s="253"/>
      <c r="AD39" s="253"/>
      <c r="AE39" s="253"/>
      <c r="AF39" s="253"/>
      <c r="AG39" s="254">
        <f t="shared" si="2"/>
        <v>0</v>
      </c>
      <c r="AH39" s="234"/>
      <c r="AI39" s="235"/>
      <c r="AJ39" s="235"/>
      <c r="AK39" s="235"/>
      <c r="AL39" s="235"/>
      <c r="AM39" s="255">
        <f t="shared" si="3"/>
        <v>0</v>
      </c>
      <c r="AN39" s="256"/>
      <c r="AO39" s="257"/>
      <c r="AP39" s="257"/>
      <c r="AQ39" s="257"/>
      <c r="AR39" s="257"/>
      <c r="AS39" s="258">
        <f t="shared" si="4"/>
        <v>0</v>
      </c>
      <c r="AT39" s="259"/>
      <c r="AU39" s="260"/>
      <c r="AV39" s="260"/>
      <c r="AW39" s="260"/>
      <c r="AX39" s="260"/>
      <c r="AY39" s="255">
        <f t="shared" si="5"/>
        <v>0</v>
      </c>
      <c r="AZ39" s="256"/>
      <c r="BA39" s="257"/>
      <c r="BB39" s="257"/>
      <c r="BC39" s="257"/>
      <c r="BD39" s="257"/>
      <c r="BE39" s="255">
        <f t="shared" si="6"/>
        <v>0</v>
      </c>
      <c r="BF39" s="261"/>
      <c r="BG39" s="257"/>
      <c r="BH39" s="257"/>
      <c r="BI39" s="257"/>
      <c r="BJ39" s="235"/>
      <c r="BK39" s="258">
        <f t="shared" si="7"/>
        <v>0</v>
      </c>
      <c r="BL39" s="256"/>
      <c r="BM39" s="257"/>
      <c r="BN39" s="257"/>
      <c r="BO39" s="257"/>
      <c r="BP39" s="257"/>
      <c r="BQ39" s="255">
        <f t="shared" si="8"/>
        <v>0</v>
      </c>
      <c r="BR39" s="256"/>
      <c r="BS39" s="257"/>
      <c r="BT39" s="257"/>
      <c r="BU39" s="257"/>
      <c r="BV39" s="257"/>
      <c r="BW39" s="255">
        <f t="shared" si="9"/>
        <v>0</v>
      </c>
      <c r="BX39" s="261"/>
      <c r="BY39" s="257"/>
      <c r="BZ39" s="257"/>
      <c r="CA39" s="257"/>
      <c r="CB39" s="257"/>
      <c r="CC39" s="255">
        <f t="shared" si="10"/>
        <v>0</v>
      </c>
      <c r="CD39" s="262"/>
      <c r="CE39" s="260"/>
      <c r="CF39" s="260"/>
      <c r="CG39" s="260"/>
      <c r="CH39" s="260"/>
      <c r="CI39" s="255">
        <f t="shared" si="11"/>
        <v>0</v>
      </c>
      <c r="CJ39" s="259">
        <f t="shared" si="12"/>
        <v>0</v>
      </c>
      <c r="CK39" s="260">
        <f t="shared" si="12"/>
        <v>0</v>
      </c>
      <c r="CL39" s="260">
        <f t="shared" si="12"/>
        <v>0</v>
      </c>
      <c r="CM39" s="260">
        <f t="shared" si="12"/>
        <v>0</v>
      </c>
      <c r="CN39" s="260">
        <f t="shared" si="12"/>
        <v>0</v>
      </c>
      <c r="CO39" s="263">
        <f t="shared" si="13"/>
        <v>0</v>
      </c>
      <c r="CP39" s="259">
        <f t="shared" si="14"/>
        <v>0</v>
      </c>
      <c r="CQ39" s="260">
        <f t="shared" si="14"/>
        <v>0</v>
      </c>
      <c r="CR39" s="260">
        <f t="shared" si="14"/>
        <v>0</v>
      </c>
      <c r="CS39" s="260">
        <f t="shared" si="14"/>
        <v>0</v>
      </c>
      <c r="CT39" s="260">
        <f t="shared" si="14"/>
        <v>0</v>
      </c>
      <c r="CU39" s="263">
        <f t="shared" si="15"/>
        <v>0</v>
      </c>
      <c r="CV39" s="259">
        <f t="shared" si="16"/>
        <v>0</v>
      </c>
      <c r="CW39" s="260">
        <f t="shared" si="16"/>
        <v>0</v>
      </c>
      <c r="CX39" s="260">
        <f t="shared" si="16"/>
        <v>0</v>
      </c>
      <c r="CY39" s="260">
        <f t="shared" si="16"/>
        <v>0</v>
      </c>
      <c r="CZ39" s="260">
        <f t="shared" si="16"/>
        <v>0</v>
      </c>
      <c r="DA39" s="263">
        <f t="shared" si="17"/>
        <v>0</v>
      </c>
      <c r="DC39" s="264"/>
      <c r="DF39" s="240"/>
      <c r="DG39" s="241"/>
      <c r="DH39" s="257"/>
      <c r="DI39" s="241"/>
      <c r="DJ39" s="250"/>
      <c r="DK39" s="234"/>
      <c r="DL39" s="241"/>
      <c r="DM39" s="250"/>
    </row>
    <row r="40" spans="1:117" s="42" customFormat="1" ht="12" x14ac:dyDescent="0.2">
      <c r="A40" s="225">
        <v>35</v>
      </c>
      <c r="B40" s="226">
        <v>1448</v>
      </c>
      <c r="C40" s="226">
        <v>82554</v>
      </c>
      <c r="D40" s="226">
        <v>1448</v>
      </c>
      <c r="E40" s="226"/>
      <c r="F40" s="226">
        <v>600010678</v>
      </c>
      <c r="G40" s="226">
        <v>3123</v>
      </c>
      <c r="H40" s="227" t="s">
        <v>503</v>
      </c>
      <c r="I40" s="228" t="s">
        <v>504</v>
      </c>
      <c r="J40" s="226" t="s">
        <v>503</v>
      </c>
      <c r="K40" s="226" t="s">
        <v>505</v>
      </c>
      <c r="L40" s="226" t="s">
        <v>283</v>
      </c>
      <c r="M40" s="226" t="s">
        <v>284</v>
      </c>
      <c r="N40" s="226" t="s">
        <v>336</v>
      </c>
      <c r="O40" s="226" t="s">
        <v>506</v>
      </c>
      <c r="P40" s="226" t="s">
        <v>306</v>
      </c>
      <c r="Q40" s="226" t="s">
        <v>257</v>
      </c>
      <c r="R40" s="226" t="s">
        <v>258</v>
      </c>
      <c r="S40" s="226" t="s">
        <v>507</v>
      </c>
      <c r="T40" s="266" t="s">
        <v>508</v>
      </c>
      <c r="U40" s="226">
        <v>8000131461</v>
      </c>
      <c r="V40" s="226" t="s">
        <v>236</v>
      </c>
      <c r="W40" s="226" t="s">
        <v>237</v>
      </c>
      <c r="X40" s="226" t="s">
        <v>238</v>
      </c>
      <c r="Y40" s="229"/>
      <c r="Z40" s="229" t="s">
        <v>239</v>
      </c>
      <c r="AA40" s="251"/>
      <c r="AB40" s="252"/>
      <c r="AC40" s="253"/>
      <c r="AD40" s="253"/>
      <c r="AE40" s="253"/>
      <c r="AF40" s="253"/>
      <c r="AG40" s="254">
        <f t="shared" si="2"/>
        <v>0</v>
      </c>
      <c r="AH40" s="234"/>
      <c r="AI40" s="235"/>
      <c r="AJ40" s="235"/>
      <c r="AK40" s="235"/>
      <c r="AL40" s="235"/>
      <c r="AM40" s="255">
        <f t="shared" si="3"/>
        <v>0</v>
      </c>
      <c r="AN40" s="256"/>
      <c r="AO40" s="257"/>
      <c r="AP40" s="257"/>
      <c r="AQ40" s="257"/>
      <c r="AR40" s="257"/>
      <c r="AS40" s="258">
        <f t="shared" si="4"/>
        <v>0</v>
      </c>
      <c r="AT40" s="259"/>
      <c r="AU40" s="260"/>
      <c r="AV40" s="260"/>
      <c r="AW40" s="260"/>
      <c r="AX40" s="260"/>
      <c r="AY40" s="255">
        <f t="shared" si="5"/>
        <v>0</v>
      </c>
      <c r="AZ40" s="256"/>
      <c r="BA40" s="257"/>
      <c r="BB40" s="257"/>
      <c r="BC40" s="257"/>
      <c r="BD40" s="257"/>
      <c r="BE40" s="255">
        <f t="shared" si="6"/>
        <v>0</v>
      </c>
      <c r="BF40" s="261"/>
      <c r="BG40" s="257"/>
      <c r="BH40" s="257"/>
      <c r="BI40" s="257"/>
      <c r="BJ40" s="235"/>
      <c r="BK40" s="258">
        <f t="shared" si="7"/>
        <v>0</v>
      </c>
      <c r="BL40" s="256"/>
      <c r="BM40" s="257"/>
      <c r="BN40" s="257"/>
      <c r="BO40" s="257"/>
      <c r="BP40" s="257"/>
      <c r="BQ40" s="255">
        <f t="shared" si="8"/>
        <v>0</v>
      </c>
      <c r="BR40" s="256"/>
      <c r="BS40" s="257"/>
      <c r="BT40" s="257"/>
      <c r="BU40" s="257"/>
      <c r="BV40" s="257"/>
      <c r="BW40" s="255">
        <f t="shared" si="9"/>
        <v>0</v>
      </c>
      <c r="BX40" s="261"/>
      <c r="BY40" s="257"/>
      <c r="BZ40" s="257"/>
      <c r="CA40" s="257"/>
      <c r="CB40" s="257"/>
      <c r="CC40" s="255">
        <f t="shared" si="10"/>
        <v>0</v>
      </c>
      <c r="CD40" s="262"/>
      <c r="CE40" s="260"/>
      <c r="CF40" s="260"/>
      <c r="CG40" s="260"/>
      <c r="CH40" s="260"/>
      <c r="CI40" s="255">
        <f t="shared" si="11"/>
        <v>0</v>
      </c>
      <c r="CJ40" s="259">
        <f t="shared" si="12"/>
        <v>0</v>
      </c>
      <c r="CK40" s="260">
        <f t="shared" si="12"/>
        <v>0</v>
      </c>
      <c r="CL40" s="260">
        <f t="shared" si="12"/>
        <v>0</v>
      </c>
      <c r="CM40" s="260">
        <f t="shared" si="12"/>
        <v>0</v>
      </c>
      <c r="CN40" s="260">
        <f t="shared" si="12"/>
        <v>0</v>
      </c>
      <c r="CO40" s="263">
        <f t="shared" si="13"/>
        <v>0</v>
      </c>
      <c r="CP40" s="259">
        <f t="shared" si="14"/>
        <v>0</v>
      </c>
      <c r="CQ40" s="260">
        <f t="shared" si="14"/>
        <v>0</v>
      </c>
      <c r="CR40" s="260">
        <f t="shared" si="14"/>
        <v>0</v>
      </c>
      <c r="CS40" s="260">
        <f t="shared" si="14"/>
        <v>0</v>
      </c>
      <c r="CT40" s="260">
        <f t="shared" si="14"/>
        <v>0</v>
      </c>
      <c r="CU40" s="263">
        <f t="shared" si="15"/>
        <v>0</v>
      </c>
      <c r="CV40" s="259">
        <f t="shared" si="16"/>
        <v>0</v>
      </c>
      <c r="CW40" s="260">
        <f t="shared" si="16"/>
        <v>0</v>
      </c>
      <c r="CX40" s="260">
        <f t="shared" si="16"/>
        <v>0</v>
      </c>
      <c r="CY40" s="260">
        <f t="shared" si="16"/>
        <v>0</v>
      </c>
      <c r="CZ40" s="260">
        <f t="shared" si="16"/>
        <v>0</v>
      </c>
      <c r="DA40" s="263">
        <f t="shared" si="17"/>
        <v>0</v>
      </c>
      <c r="DC40" s="264"/>
      <c r="DF40" s="240"/>
      <c r="DG40" s="241"/>
      <c r="DH40" s="257"/>
      <c r="DI40" s="241"/>
      <c r="DJ40" s="250"/>
      <c r="DK40" s="234"/>
      <c r="DL40" s="241"/>
      <c r="DM40" s="250"/>
    </row>
    <row r="41" spans="1:117" s="42" customFormat="1" ht="12" x14ac:dyDescent="0.2">
      <c r="A41" s="225">
        <v>36</v>
      </c>
      <c r="B41" s="226">
        <v>1450</v>
      </c>
      <c r="C41" s="226">
        <v>46746862</v>
      </c>
      <c r="D41" s="226">
        <v>1450</v>
      </c>
      <c r="E41" s="226"/>
      <c r="F41" s="226">
        <v>600023460</v>
      </c>
      <c r="G41" s="226">
        <v>3124</v>
      </c>
      <c r="H41" s="227" t="s">
        <v>509</v>
      </c>
      <c r="I41" s="228" t="s">
        <v>510</v>
      </c>
      <c r="J41" s="226" t="s">
        <v>509</v>
      </c>
      <c r="K41" s="226" t="s">
        <v>511</v>
      </c>
      <c r="L41" s="226" t="s">
        <v>512</v>
      </c>
      <c r="M41" s="226" t="s">
        <v>274</v>
      </c>
      <c r="N41" s="226" t="s">
        <v>295</v>
      </c>
      <c r="O41" s="226" t="s">
        <v>513</v>
      </c>
      <c r="P41" s="226" t="s">
        <v>514</v>
      </c>
      <c r="Q41" s="226" t="s">
        <v>257</v>
      </c>
      <c r="R41" s="226" t="s">
        <v>258</v>
      </c>
      <c r="S41" s="226" t="s">
        <v>515</v>
      </c>
      <c r="T41" s="226" t="s">
        <v>516</v>
      </c>
      <c r="U41" s="226" t="s">
        <v>517</v>
      </c>
      <c r="V41" s="226" t="s">
        <v>236</v>
      </c>
      <c r="W41" s="226" t="s">
        <v>279</v>
      </c>
      <c r="X41" s="226" t="s">
        <v>238</v>
      </c>
      <c r="Y41" s="229"/>
      <c r="Z41" s="229" t="s">
        <v>239</v>
      </c>
      <c r="AA41" s="251"/>
      <c r="AB41" s="252"/>
      <c r="AC41" s="253"/>
      <c r="AD41" s="253"/>
      <c r="AE41" s="253"/>
      <c r="AF41" s="253"/>
      <c r="AG41" s="254">
        <f t="shared" si="2"/>
        <v>0</v>
      </c>
      <c r="AH41" s="234"/>
      <c r="AI41" s="235"/>
      <c r="AJ41" s="235"/>
      <c r="AK41" s="235"/>
      <c r="AL41" s="235"/>
      <c r="AM41" s="255">
        <f t="shared" si="3"/>
        <v>0</v>
      </c>
      <c r="AN41" s="256"/>
      <c r="AO41" s="257"/>
      <c r="AP41" s="257"/>
      <c r="AQ41" s="257"/>
      <c r="AR41" s="257"/>
      <c r="AS41" s="258">
        <f t="shared" si="4"/>
        <v>0</v>
      </c>
      <c r="AT41" s="259"/>
      <c r="AU41" s="260"/>
      <c r="AV41" s="260"/>
      <c r="AW41" s="260"/>
      <c r="AX41" s="260"/>
      <c r="AY41" s="255">
        <f t="shared" si="5"/>
        <v>0</v>
      </c>
      <c r="AZ41" s="256"/>
      <c r="BA41" s="257"/>
      <c r="BB41" s="257"/>
      <c r="BC41" s="257"/>
      <c r="BD41" s="257"/>
      <c r="BE41" s="255">
        <f t="shared" si="6"/>
        <v>0</v>
      </c>
      <c r="BF41" s="261"/>
      <c r="BG41" s="257"/>
      <c r="BH41" s="257"/>
      <c r="BI41" s="257"/>
      <c r="BJ41" s="235"/>
      <c r="BK41" s="258">
        <f t="shared" si="7"/>
        <v>0</v>
      </c>
      <c r="BL41" s="256"/>
      <c r="BM41" s="257"/>
      <c r="BN41" s="257"/>
      <c r="BO41" s="257"/>
      <c r="BP41" s="257">
        <v>100000</v>
      </c>
      <c r="BQ41" s="255">
        <f t="shared" si="8"/>
        <v>100000</v>
      </c>
      <c r="BR41" s="256"/>
      <c r="BS41" s="257"/>
      <c r="BT41" s="257"/>
      <c r="BU41" s="257"/>
      <c r="BV41" s="257"/>
      <c r="BW41" s="255">
        <f t="shared" si="9"/>
        <v>0</v>
      </c>
      <c r="BX41" s="261"/>
      <c r="BY41" s="257"/>
      <c r="BZ41" s="257"/>
      <c r="CA41" s="257"/>
      <c r="CB41" s="257"/>
      <c r="CC41" s="255">
        <f t="shared" si="10"/>
        <v>0</v>
      </c>
      <c r="CD41" s="262"/>
      <c r="CE41" s="260"/>
      <c r="CF41" s="260"/>
      <c r="CG41" s="260"/>
      <c r="CH41" s="260"/>
      <c r="CI41" s="255">
        <f t="shared" si="11"/>
        <v>0</v>
      </c>
      <c r="CJ41" s="259">
        <f t="shared" si="12"/>
        <v>0</v>
      </c>
      <c r="CK41" s="260">
        <f t="shared" si="12"/>
        <v>0</v>
      </c>
      <c r="CL41" s="260">
        <f t="shared" si="12"/>
        <v>0</v>
      </c>
      <c r="CM41" s="260">
        <f t="shared" si="12"/>
        <v>0</v>
      </c>
      <c r="CN41" s="260">
        <f t="shared" si="12"/>
        <v>100000</v>
      </c>
      <c r="CO41" s="263">
        <f t="shared" si="13"/>
        <v>100000</v>
      </c>
      <c r="CP41" s="259">
        <f t="shared" si="14"/>
        <v>0</v>
      </c>
      <c r="CQ41" s="260">
        <f t="shared" si="14"/>
        <v>0</v>
      </c>
      <c r="CR41" s="260">
        <f t="shared" si="14"/>
        <v>0</v>
      </c>
      <c r="CS41" s="260">
        <f t="shared" si="14"/>
        <v>0</v>
      </c>
      <c r="CT41" s="260">
        <f t="shared" si="14"/>
        <v>0</v>
      </c>
      <c r="CU41" s="263">
        <f t="shared" si="15"/>
        <v>0</v>
      </c>
      <c r="CV41" s="259">
        <f t="shared" si="16"/>
        <v>0</v>
      </c>
      <c r="CW41" s="260">
        <f t="shared" si="16"/>
        <v>0</v>
      </c>
      <c r="CX41" s="260">
        <f t="shared" si="16"/>
        <v>0</v>
      </c>
      <c r="CY41" s="260">
        <f t="shared" si="16"/>
        <v>0</v>
      </c>
      <c r="CZ41" s="260">
        <f t="shared" si="16"/>
        <v>100000</v>
      </c>
      <c r="DA41" s="263">
        <f t="shared" si="17"/>
        <v>100000</v>
      </c>
      <c r="DC41" s="264"/>
      <c r="DF41" s="240"/>
      <c r="DG41" s="241"/>
      <c r="DH41" s="257"/>
      <c r="DI41" s="241"/>
      <c r="DJ41" s="250"/>
      <c r="DK41" s="234"/>
      <c r="DL41" s="241"/>
      <c r="DM41" s="250"/>
    </row>
    <row r="42" spans="1:117" s="42" customFormat="1" ht="12" x14ac:dyDescent="0.2">
      <c r="A42" s="225">
        <v>37</v>
      </c>
      <c r="B42" s="226">
        <v>1452</v>
      </c>
      <c r="C42" s="226">
        <v>75129507</v>
      </c>
      <c r="D42" s="226">
        <v>1452</v>
      </c>
      <c r="E42" s="226"/>
      <c r="F42" s="226">
        <v>691000093</v>
      </c>
      <c r="G42" s="226">
        <v>3122</v>
      </c>
      <c r="H42" s="227" t="s">
        <v>518</v>
      </c>
      <c r="I42" s="228" t="s">
        <v>519</v>
      </c>
      <c r="J42" s="226" t="s">
        <v>518</v>
      </c>
      <c r="K42" s="226" t="s">
        <v>520</v>
      </c>
      <c r="L42" s="226" t="s">
        <v>303</v>
      </c>
      <c r="M42" s="226" t="s">
        <v>304</v>
      </c>
      <c r="N42" s="226" t="s">
        <v>336</v>
      </c>
      <c r="O42" s="226" t="s">
        <v>521</v>
      </c>
      <c r="P42" s="226" t="s">
        <v>522</v>
      </c>
      <c r="Q42" s="226" t="s">
        <v>232</v>
      </c>
      <c r="R42" s="226" t="s">
        <v>523</v>
      </c>
      <c r="S42" s="226">
        <v>481350011</v>
      </c>
      <c r="T42" s="274" t="s">
        <v>524</v>
      </c>
      <c r="U42" s="226">
        <v>132630362</v>
      </c>
      <c r="V42" s="226" t="s">
        <v>308</v>
      </c>
      <c r="W42" s="226" t="s">
        <v>309</v>
      </c>
      <c r="X42" s="226" t="s">
        <v>238</v>
      </c>
      <c r="Y42" s="229"/>
      <c r="Z42" s="229" t="s">
        <v>239</v>
      </c>
      <c r="AA42" s="251"/>
      <c r="AB42" s="252"/>
      <c r="AC42" s="253"/>
      <c r="AD42" s="253"/>
      <c r="AE42" s="253"/>
      <c r="AF42" s="253"/>
      <c r="AG42" s="254">
        <f t="shared" si="2"/>
        <v>0</v>
      </c>
      <c r="AH42" s="234"/>
      <c r="AI42" s="235"/>
      <c r="AJ42" s="235"/>
      <c r="AK42" s="235"/>
      <c r="AL42" s="235"/>
      <c r="AM42" s="255">
        <f t="shared" si="3"/>
        <v>0</v>
      </c>
      <c r="AN42" s="256"/>
      <c r="AO42" s="257"/>
      <c r="AP42" s="257"/>
      <c r="AQ42" s="257"/>
      <c r="AR42" s="257"/>
      <c r="AS42" s="258">
        <f t="shared" si="4"/>
        <v>0</v>
      </c>
      <c r="AT42" s="259"/>
      <c r="AU42" s="260"/>
      <c r="AV42" s="260"/>
      <c r="AW42" s="260"/>
      <c r="AX42" s="260"/>
      <c r="AY42" s="255">
        <f t="shared" si="5"/>
        <v>0</v>
      </c>
      <c r="AZ42" s="256"/>
      <c r="BA42" s="257"/>
      <c r="BB42" s="257"/>
      <c r="BC42" s="257"/>
      <c r="BD42" s="257"/>
      <c r="BE42" s="255">
        <f t="shared" si="6"/>
        <v>0</v>
      </c>
      <c r="BF42" s="261"/>
      <c r="BG42" s="257"/>
      <c r="BH42" s="257"/>
      <c r="BI42" s="257"/>
      <c r="BJ42" s="235"/>
      <c r="BK42" s="258">
        <f t="shared" si="7"/>
        <v>0</v>
      </c>
      <c r="BL42" s="256"/>
      <c r="BM42" s="257"/>
      <c r="BN42" s="257"/>
      <c r="BO42" s="257"/>
      <c r="BP42" s="257"/>
      <c r="BQ42" s="255">
        <f t="shared" si="8"/>
        <v>0</v>
      </c>
      <c r="BR42" s="256"/>
      <c r="BS42" s="257"/>
      <c r="BT42" s="257"/>
      <c r="BU42" s="257"/>
      <c r="BV42" s="257"/>
      <c r="BW42" s="255">
        <f t="shared" si="9"/>
        <v>0</v>
      </c>
      <c r="BX42" s="261"/>
      <c r="BY42" s="257"/>
      <c r="BZ42" s="257"/>
      <c r="CA42" s="257"/>
      <c r="CB42" s="257"/>
      <c r="CC42" s="255">
        <f t="shared" si="10"/>
        <v>0</v>
      </c>
      <c r="CD42" s="262"/>
      <c r="CE42" s="260"/>
      <c r="CF42" s="260"/>
      <c r="CG42" s="260"/>
      <c r="CH42" s="260"/>
      <c r="CI42" s="255">
        <f t="shared" si="11"/>
        <v>0</v>
      </c>
      <c r="CJ42" s="259">
        <f t="shared" si="12"/>
        <v>0</v>
      </c>
      <c r="CK42" s="260">
        <f t="shared" si="12"/>
        <v>0</v>
      </c>
      <c r="CL42" s="260">
        <f t="shared" si="12"/>
        <v>0</v>
      </c>
      <c r="CM42" s="260">
        <f t="shared" si="12"/>
        <v>0</v>
      </c>
      <c r="CN42" s="260">
        <f t="shared" si="12"/>
        <v>0</v>
      </c>
      <c r="CO42" s="263">
        <f t="shared" si="13"/>
        <v>0</v>
      </c>
      <c r="CP42" s="259">
        <f t="shared" si="14"/>
        <v>0</v>
      </c>
      <c r="CQ42" s="260">
        <f t="shared" si="14"/>
        <v>0</v>
      </c>
      <c r="CR42" s="260">
        <f t="shared" si="14"/>
        <v>0</v>
      </c>
      <c r="CS42" s="260">
        <f t="shared" si="14"/>
        <v>0</v>
      </c>
      <c r="CT42" s="260">
        <f t="shared" si="14"/>
        <v>0</v>
      </c>
      <c r="CU42" s="263">
        <f t="shared" si="15"/>
        <v>0</v>
      </c>
      <c r="CV42" s="259">
        <f t="shared" si="16"/>
        <v>0</v>
      </c>
      <c r="CW42" s="260">
        <f t="shared" si="16"/>
        <v>0</v>
      </c>
      <c r="CX42" s="260">
        <f t="shared" si="16"/>
        <v>0</v>
      </c>
      <c r="CY42" s="260">
        <f t="shared" si="16"/>
        <v>0</v>
      </c>
      <c r="CZ42" s="260">
        <f t="shared" si="16"/>
        <v>0</v>
      </c>
      <c r="DA42" s="263">
        <f t="shared" si="17"/>
        <v>0</v>
      </c>
      <c r="DC42" s="264"/>
      <c r="DF42" s="240"/>
      <c r="DG42" s="241"/>
      <c r="DH42" s="257"/>
      <c r="DI42" s="241"/>
      <c r="DJ42" s="250"/>
      <c r="DK42" s="234"/>
      <c r="DL42" s="241"/>
      <c r="DM42" s="250"/>
    </row>
    <row r="43" spans="1:117" s="42" customFormat="1" ht="12" x14ac:dyDescent="0.2">
      <c r="A43" s="225">
        <v>38</v>
      </c>
      <c r="B43" s="226">
        <v>1455</v>
      </c>
      <c r="C43" s="226">
        <v>46748059</v>
      </c>
      <c r="D43" s="226">
        <v>1455</v>
      </c>
      <c r="E43" s="226"/>
      <c r="F43" s="226">
        <v>600023401</v>
      </c>
      <c r="G43" s="226">
        <v>3113</v>
      </c>
      <c r="H43" s="227" t="s">
        <v>525</v>
      </c>
      <c r="I43" s="228" t="s">
        <v>526</v>
      </c>
      <c r="J43" s="226" t="s">
        <v>525</v>
      </c>
      <c r="K43" s="226" t="s">
        <v>527</v>
      </c>
      <c r="L43" s="226" t="s">
        <v>273</v>
      </c>
      <c r="M43" s="226" t="s">
        <v>274</v>
      </c>
      <c r="N43" s="226" t="s">
        <v>229</v>
      </c>
      <c r="O43" s="226" t="s">
        <v>528</v>
      </c>
      <c r="P43" s="226" t="s">
        <v>529</v>
      </c>
      <c r="Q43" s="226" t="s">
        <v>257</v>
      </c>
      <c r="R43" s="226" t="s">
        <v>258</v>
      </c>
      <c r="S43" s="226" t="s">
        <v>530</v>
      </c>
      <c r="T43" s="226" t="s">
        <v>531</v>
      </c>
      <c r="U43" s="226" t="s">
        <v>532</v>
      </c>
      <c r="V43" s="226" t="s">
        <v>236</v>
      </c>
      <c r="W43" s="226" t="s">
        <v>279</v>
      </c>
      <c r="X43" s="226" t="s">
        <v>238</v>
      </c>
      <c r="Y43" s="229"/>
      <c r="Z43" s="229" t="s">
        <v>239</v>
      </c>
      <c r="AA43" s="251"/>
      <c r="AB43" s="252"/>
      <c r="AC43" s="253"/>
      <c r="AD43" s="253"/>
      <c r="AE43" s="253"/>
      <c r="AF43" s="253"/>
      <c r="AG43" s="254">
        <f t="shared" si="2"/>
        <v>0</v>
      </c>
      <c r="AH43" s="234"/>
      <c r="AI43" s="235"/>
      <c r="AJ43" s="235"/>
      <c r="AK43" s="235"/>
      <c r="AL43" s="235"/>
      <c r="AM43" s="255">
        <f t="shared" si="3"/>
        <v>0</v>
      </c>
      <c r="AN43" s="256"/>
      <c r="AO43" s="257"/>
      <c r="AP43" s="257"/>
      <c r="AQ43" s="257"/>
      <c r="AR43" s="257"/>
      <c r="AS43" s="258">
        <f t="shared" si="4"/>
        <v>0</v>
      </c>
      <c r="AT43" s="259"/>
      <c r="AU43" s="260"/>
      <c r="AV43" s="260"/>
      <c r="AW43" s="260"/>
      <c r="AX43" s="260"/>
      <c r="AY43" s="255">
        <f t="shared" si="5"/>
        <v>0</v>
      </c>
      <c r="AZ43" s="256"/>
      <c r="BA43" s="257"/>
      <c r="BB43" s="257"/>
      <c r="BC43" s="257"/>
      <c r="BD43" s="257"/>
      <c r="BE43" s="255">
        <f t="shared" si="6"/>
        <v>0</v>
      </c>
      <c r="BF43" s="261"/>
      <c r="BG43" s="257"/>
      <c r="BH43" s="257"/>
      <c r="BI43" s="257"/>
      <c r="BJ43" s="235"/>
      <c r="BK43" s="258">
        <f t="shared" si="7"/>
        <v>0</v>
      </c>
      <c r="BL43" s="256"/>
      <c r="BM43" s="257"/>
      <c r="BN43" s="257"/>
      <c r="BO43" s="257"/>
      <c r="BP43" s="257"/>
      <c r="BQ43" s="255">
        <f t="shared" si="8"/>
        <v>0</v>
      </c>
      <c r="BR43" s="256"/>
      <c r="BS43" s="257"/>
      <c r="BT43" s="257"/>
      <c r="BU43" s="257"/>
      <c r="BV43" s="257"/>
      <c r="BW43" s="255">
        <f t="shared" si="9"/>
        <v>0</v>
      </c>
      <c r="BX43" s="261"/>
      <c r="BY43" s="257"/>
      <c r="BZ43" s="257"/>
      <c r="CA43" s="257"/>
      <c r="CB43" s="257"/>
      <c r="CC43" s="255">
        <f t="shared" si="10"/>
        <v>0</v>
      </c>
      <c r="CD43" s="262"/>
      <c r="CE43" s="260"/>
      <c r="CF43" s="260"/>
      <c r="CG43" s="260"/>
      <c r="CH43" s="260"/>
      <c r="CI43" s="255">
        <f t="shared" si="11"/>
        <v>0</v>
      </c>
      <c r="CJ43" s="259">
        <f t="shared" si="12"/>
        <v>0</v>
      </c>
      <c r="CK43" s="260">
        <f t="shared" si="12"/>
        <v>0</v>
      </c>
      <c r="CL43" s="260">
        <f t="shared" si="12"/>
        <v>0</v>
      </c>
      <c r="CM43" s="260">
        <f t="shared" si="12"/>
        <v>0</v>
      </c>
      <c r="CN43" s="260">
        <f t="shared" si="12"/>
        <v>0</v>
      </c>
      <c r="CO43" s="263">
        <f t="shared" si="13"/>
        <v>0</v>
      </c>
      <c r="CP43" s="259">
        <f t="shared" si="14"/>
        <v>0</v>
      </c>
      <c r="CQ43" s="260">
        <f t="shared" si="14"/>
        <v>0</v>
      </c>
      <c r="CR43" s="260">
        <f t="shared" si="14"/>
        <v>0</v>
      </c>
      <c r="CS43" s="260">
        <f t="shared" si="14"/>
        <v>0</v>
      </c>
      <c r="CT43" s="260">
        <f t="shared" si="14"/>
        <v>0</v>
      </c>
      <c r="CU43" s="263">
        <f t="shared" si="15"/>
        <v>0</v>
      </c>
      <c r="CV43" s="259">
        <f t="shared" si="16"/>
        <v>0</v>
      </c>
      <c r="CW43" s="260">
        <f t="shared" si="16"/>
        <v>0</v>
      </c>
      <c r="CX43" s="260">
        <f t="shared" si="16"/>
        <v>0</v>
      </c>
      <c r="CY43" s="260">
        <f t="shared" si="16"/>
        <v>0</v>
      </c>
      <c r="CZ43" s="260">
        <f t="shared" si="16"/>
        <v>0</v>
      </c>
      <c r="DA43" s="263">
        <f t="shared" si="17"/>
        <v>0</v>
      </c>
      <c r="DC43" s="264"/>
      <c r="DF43" s="240">
        <v>446034.09</v>
      </c>
      <c r="DG43" s="241">
        <v>78711.91</v>
      </c>
      <c r="DH43" s="257">
        <f t="shared" si="18"/>
        <v>524746</v>
      </c>
      <c r="DI43" s="241" t="s">
        <v>533</v>
      </c>
      <c r="DJ43" s="250">
        <v>44454</v>
      </c>
      <c r="DK43" s="234"/>
      <c r="DL43" s="241"/>
      <c r="DM43" s="250"/>
    </row>
    <row r="44" spans="1:117" s="42" customFormat="1" ht="12" x14ac:dyDescent="0.2">
      <c r="A44" s="225">
        <v>39</v>
      </c>
      <c r="B44" s="226">
        <v>1456</v>
      </c>
      <c r="C44" s="226">
        <v>46749799</v>
      </c>
      <c r="D44" s="226">
        <v>1456</v>
      </c>
      <c r="E44" s="226"/>
      <c r="F44" s="226">
        <v>600023427</v>
      </c>
      <c r="G44" s="226">
        <v>3113</v>
      </c>
      <c r="H44" s="227" t="s">
        <v>534</v>
      </c>
      <c r="I44" s="228" t="s">
        <v>535</v>
      </c>
      <c r="J44" s="226" t="s">
        <v>534</v>
      </c>
      <c r="K44" s="226" t="s">
        <v>536</v>
      </c>
      <c r="L44" s="226" t="s">
        <v>273</v>
      </c>
      <c r="M44" s="226" t="s">
        <v>274</v>
      </c>
      <c r="N44" s="226" t="s">
        <v>229</v>
      </c>
      <c r="O44" s="226" t="s">
        <v>329</v>
      </c>
      <c r="P44" s="226" t="s">
        <v>537</v>
      </c>
      <c r="Q44" s="226" t="s">
        <v>257</v>
      </c>
      <c r="R44" s="226" t="s">
        <v>258</v>
      </c>
      <c r="S44" s="226">
        <v>485110677</v>
      </c>
      <c r="T44" s="226" t="s">
        <v>538</v>
      </c>
      <c r="U44" s="226">
        <v>1805499763</v>
      </c>
      <c r="V44" s="226" t="s">
        <v>308</v>
      </c>
      <c r="W44" s="226" t="s">
        <v>309</v>
      </c>
      <c r="X44" s="226" t="s">
        <v>238</v>
      </c>
      <c r="Y44" s="229"/>
      <c r="Z44" s="229" t="s">
        <v>239</v>
      </c>
      <c r="AA44" s="251"/>
      <c r="AB44" s="252"/>
      <c r="AC44" s="253"/>
      <c r="AD44" s="253"/>
      <c r="AE44" s="253"/>
      <c r="AF44" s="253"/>
      <c r="AG44" s="254">
        <f t="shared" si="2"/>
        <v>0</v>
      </c>
      <c r="AH44" s="234"/>
      <c r="AI44" s="235"/>
      <c r="AJ44" s="235"/>
      <c r="AK44" s="235"/>
      <c r="AL44" s="235"/>
      <c r="AM44" s="255">
        <f t="shared" si="3"/>
        <v>0</v>
      </c>
      <c r="AN44" s="256"/>
      <c r="AO44" s="257"/>
      <c r="AP44" s="257"/>
      <c r="AQ44" s="257"/>
      <c r="AR44" s="257"/>
      <c r="AS44" s="258">
        <f t="shared" si="4"/>
        <v>0</v>
      </c>
      <c r="AT44" s="259"/>
      <c r="AU44" s="260"/>
      <c r="AV44" s="260"/>
      <c r="AW44" s="260"/>
      <c r="AX44" s="260"/>
      <c r="AY44" s="255">
        <f t="shared" si="5"/>
        <v>0</v>
      </c>
      <c r="AZ44" s="256"/>
      <c r="BA44" s="257"/>
      <c r="BB44" s="257"/>
      <c r="BC44" s="257"/>
      <c r="BD44" s="257"/>
      <c r="BE44" s="255">
        <f t="shared" si="6"/>
        <v>0</v>
      </c>
      <c r="BF44" s="261"/>
      <c r="BG44" s="257"/>
      <c r="BH44" s="257"/>
      <c r="BI44" s="257"/>
      <c r="BJ44" s="235"/>
      <c r="BK44" s="258">
        <f t="shared" si="7"/>
        <v>0</v>
      </c>
      <c r="BL44" s="256"/>
      <c r="BM44" s="257"/>
      <c r="BN44" s="257"/>
      <c r="BO44" s="257"/>
      <c r="BP44" s="257"/>
      <c r="BQ44" s="255">
        <f t="shared" si="8"/>
        <v>0</v>
      </c>
      <c r="BR44" s="256"/>
      <c r="BS44" s="257"/>
      <c r="BT44" s="257"/>
      <c r="BU44" s="257"/>
      <c r="BV44" s="257"/>
      <c r="BW44" s="255">
        <f t="shared" si="9"/>
        <v>0</v>
      </c>
      <c r="BX44" s="261"/>
      <c r="BY44" s="257"/>
      <c r="BZ44" s="257"/>
      <c r="CA44" s="257"/>
      <c r="CB44" s="257"/>
      <c r="CC44" s="255">
        <f t="shared" si="10"/>
        <v>0</v>
      </c>
      <c r="CD44" s="262"/>
      <c r="CE44" s="260"/>
      <c r="CF44" s="260"/>
      <c r="CG44" s="260"/>
      <c r="CH44" s="260"/>
      <c r="CI44" s="255">
        <f t="shared" si="11"/>
        <v>0</v>
      </c>
      <c r="CJ44" s="259">
        <f t="shared" si="12"/>
        <v>0</v>
      </c>
      <c r="CK44" s="260">
        <f t="shared" si="12"/>
        <v>0</v>
      </c>
      <c r="CL44" s="260">
        <f t="shared" si="12"/>
        <v>0</v>
      </c>
      <c r="CM44" s="260">
        <f t="shared" si="12"/>
        <v>0</v>
      </c>
      <c r="CN44" s="260">
        <f t="shared" si="12"/>
        <v>0</v>
      </c>
      <c r="CO44" s="263">
        <f t="shared" si="13"/>
        <v>0</v>
      </c>
      <c r="CP44" s="259">
        <f t="shared" si="14"/>
        <v>0</v>
      </c>
      <c r="CQ44" s="260">
        <f t="shared" si="14"/>
        <v>0</v>
      </c>
      <c r="CR44" s="260">
        <f t="shared" si="14"/>
        <v>0</v>
      </c>
      <c r="CS44" s="260">
        <f t="shared" si="14"/>
        <v>0</v>
      </c>
      <c r="CT44" s="260">
        <f t="shared" si="14"/>
        <v>0</v>
      </c>
      <c r="CU44" s="263">
        <f t="shared" si="15"/>
        <v>0</v>
      </c>
      <c r="CV44" s="259">
        <f t="shared" si="16"/>
        <v>0</v>
      </c>
      <c r="CW44" s="260">
        <f t="shared" si="16"/>
        <v>0</v>
      </c>
      <c r="CX44" s="260">
        <f t="shared" si="16"/>
        <v>0</v>
      </c>
      <c r="CY44" s="260">
        <f t="shared" si="16"/>
        <v>0</v>
      </c>
      <c r="CZ44" s="260">
        <f t="shared" si="16"/>
        <v>0</v>
      </c>
      <c r="DA44" s="263">
        <f t="shared" si="17"/>
        <v>0</v>
      </c>
      <c r="DC44" s="264"/>
      <c r="DF44" s="240">
        <v>515532.64</v>
      </c>
      <c r="DG44" s="241">
        <v>90976.36</v>
      </c>
      <c r="DH44" s="257">
        <f t="shared" si="18"/>
        <v>606509</v>
      </c>
      <c r="DI44" s="241" t="s">
        <v>539</v>
      </c>
      <c r="DJ44" s="250">
        <v>44475</v>
      </c>
      <c r="DK44" s="234"/>
      <c r="DL44" s="241"/>
      <c r="DM44" s="250"/>
    </row>
    <row r="45" spans="1:117" s="42" customFormat="1" ht="12" x14ac:dyDescent="0.2">
      <c r="A45" s="225">
        <v>40</v>
      </c>
      <c r="B45" s="226">
        <v>1457</v>
      </c>
      <c r="C45" s="226">
        <v>60254190</v>
      </c>
      <c r="D45" s="226">
        <v>1457</v>
      </c>
      <c r="E45" s="226"/>
      <c r="F45" s="226">
        <v>600023389</v>
      </c>
      <c r="G45" s="226">
        <v>3113</v>
      </c>
      <c r="H45" s="227" t="s">
        <v>540</v>
      </c>
      <c r="I45" s="228" t="s">
        <v>541</v>
      </c>
      <c r="J45" s="226" t="s">
        <v>540</v>
      </c>
      <c r="K45" s="226" t="s">
        <v>542</v>
      </c>
      <c r="L45" s="226" t="s">
        <v>313</v>
      </c>
      <c r="M45" s="226" t="s">
        <v>254</v>
      </c>
      <c r="N45" s="226" t="s">
        <v>229</v>
      </c>
      <c r="O45" s="226" t="s">
        <v>543</v>
      </c>
      <c r="P45" s="226" t="s">
        <v>544</v>
      </c>
      <c r="Q45" s="226" t="s">
        <v>232</v>
      </c>
      <c r="R45" s="226" t="s">
        <v>233</v>
      </c>
      <c r="S45" s="226">
        <v>483317589</v>
      </c>
      <c r="T45" s="274" t="s">
        <v>545</v>
      </c>
      <c r="U45" s="226">
        <v>105893685</v>
      </c>
      <c r="V45" s="226" t="s">
        <v>308</v>
      </c>
      <c r="W45" s="226" t="s">
        <v>309</v>
      </c>
      <c r="X45" s="226" t="s">
        <v>238</v>
      </c>
      <c r="Y45" s="229"/>
      <c r="Z45" s="229" t="s">
        <v>239</v>
      </c>
      <c r="AA45" s="251"/>
      <c r="AB45" s="252"/>
      <c r="AC45" s="253"/>
      <c r="AD45" s="253"/>
      <c r="AE45" s="253"/>
      <c r="AF45" s="253"/>
      <c r="AG45" s="254">
        <f t="shared" si="2"/>
        <v>0</v>
      </c>
      <c r="AH45" s="234"/>
      <c r="AI45" s="235"/>
      <c r="AJ45" s="235"/>
      <c r="AK45" s="235"/>
      <c r="AL45" s="235"/>
      <c r="AM45" s="255">
        <f t="shared" si="3"/>
        <v>0</v>
      </c>
      <c r="AN45" s="256"/>
      <c r="AO45" s="257"/>
      <c r="AP45" s="257"/>
      <c r="AQ45" s="257"/>
      <c r="AR45" s="257"/>
      <c r="AS45" s="258">
        <f t="shared" si="4"/>
        <v>0</v>
      </c>
      <c r="AT45" s="259"/>
      <c r="AU45" s="260"/>
      <c r="AV45" s="260"/>
      <c r="AW45" s="260"/>
      <c r="AX45" s="260"/>
      <c r="AY45" s="255">
        <f t="shared" si="5"/>
        <v>0</v>
      </c>
      <c r="AZ45" s="256"/>
      <c r="BA45" s="257"/>
      <c r="BB45" s="257"/>
      <c r="BC45" s="257"/>
      <c r="BD45" s="257"/>
      <c r="BE45" s="255">
        <f t="shared" si="6"/>
        <v>0</v>
      </c>
      <c r="BF45" s="261"/>
      <c r="BG45" s="257"/>
      <c r="BH45" s="257"/>
      <c r="BI45" s="257"/>
      <c r="BJ45" s="235"/>
      <c r="BK45" s="258">
        <f t="shared" si="7"/>
        <v>0</v>
      </c>
      <c r="BL45" s="256"/>
      <c r="BM45" s="257"/>
      <c r="BN45" s="257"/>
      <c r="BO45" s="257"/>
      <c r="BP45" s="257"/>
      <c r="BQ45" s="255">
        <f t="shared" si="8"/>
        <v>0</v>
      </c>
      <c r="BR45" s="256"/>
      <c r="BS45" s="257"/>
      <c r="BT45" s="257"/>
      <c r="BU45" s="257"/>
      <c r="BV45" s="257"/>
      <c r="BW45" s="255">
        <f t="shared" si="9"/>
        <v>0</v>
      </c>
      <c r="BX45" s="261"/>
      <c r="BY45" s="257"/>
      <c r="BZ45" s="257"/>
      <c r="CA45" s="257"/>
      <c r="CB45" s="257"/>
      <c r="CC45" s="255">
        <f t="shared" si="10"/>
        <v>0</v>
      </c>
      <c r="CD45" s="262"/>
      <c r="CE45" s="260"/>
      <c r="CF45" s="260"/>
      <c r="CG45" s="260"/>
      <c r="CH45" s="260"/>
      <c r="CI45" s="255">
        <f t="shared" si="11"/>
        <v>0</v>
      </c>
      <c r="CJ45" s="259">
        <f t="shared" si="12"/>
        <v>0</v>
      </c>
      <c r="CK45" s="260">
        <f t="shared" si="12"/>
        <v>0</v>
      </c>
      <c r="CL45" s="260">
        <f t="shared" si="12"/>
        <v>0</v>
      </c>
      <c r="CM45" s="260">
        <f t="shared" si="12"/>
        <v>0</v>
      </c>
      <c r="CN45" s="260">
        <f t="shared" si="12"/>
        <v>0</v>
      </c>
      <c r="CO45" s="263">
        <f t="shared" si="13"/>
        <v>0</v>
      </c>
      <c r="CP45" s="259">
        <f t="shared" si="14"/>
        <v>0</v>
      </c>
      <c r="CQ45" s="260">
        <f t="shared" si="14"/>
        <v>0</v>
      </c>
      <c r="CR45" s="260">
        <f t="shared" si="14"/>
        <v>0</v>
      </c>
      <c r="CS45" s="260">
        <f t="shared" si="14"/>
        <v>0</v>
      </c>
      <c r="CT45" s="260">
        <f t="shared" si="14"/>
        <v>0</v>
      </c>
      <c r="CU45" s="263">
        <f t="shared" si="15"/>
        <v>0</v>
      </c>
      <c r="CV45" s="259">
        <f t="shared" si="16"/>
        <v>0</v>
      </c>
      <c r="CW45" s="260">
        <f t="shared" si="16"/>
        <v>0</v>
      </c>
      <c r="CX45" s="260">
        <f t="shared" si="16"/>
        <v>0</v>
      </c>
      <c r="CY45" s="260">
        <f t="shared" si="16"/>
        <v>0</v>
      </c>
      <c r="CZ45" s="260">
        <f t="shared" si="16"/>
        <v>0</v>
      </c>
      <c r="DA45" s="263">
        <f t="shared" si="17"/>
        <v>0</v>
      </c>
      <c r="DC45" s="264"/>
      <c r="DF45" s="240">
        <v>358971.99</v>
      </c>
      <c r="DG45" s="241">
        <v>63348.01</v>
      </c>
      <c r="DH45" s="257">
        <f t="shared" si="18"/>
        <v>422320</v>
      </c>
      <c r="DI45" s="241" t="s">
        <v>546</v>
      </c>
      <c r="DJ45" s="250">
        <v>44447</v>
      </c>
      <c r="DK45" s="234">
        <v>7780</v>
      </c>
      <c r="DL45" s="241" t="s">
        <v>547</v>
      </c>
      <c r="DM45" s="250">
        <v>44237</v>
      </c>
    </row>
    <row r="46" spans="1:117" s="42" customFormat="1" ht="12" x14ac:dyDescent="0.2">
      <c r="A46" s="225">
        <v>41</v>
      </c>
      <c r="B46" s="226">
        <v>1459</v>
      </c>
      <c r="C46" s="226">
        <v>70842922</v>
      </c>
      <c r="D46" s="226">
        <v>1459</v>
      </c>
      <c r="E46" s="226"/>
      <c r="F46" s="226">
        <v>600023133</v>
      </c>
      <c r="G46" s="226">
        <v>3114</v>
      </c>
      <c r="H46" s="227" t="s">
        <v>548</v>
      </c>
      <c r="I46" s="228" t="s">
        <v>549</v>
      </c>
      <c r="J46" s="226" t="s">
        <v>548</v>
      </c>
      <c r="K46" s="226" t="s">
        <v>550</v>
      </c>
      <c r="L46" s="226" t="s">
        <v>551</v>
      </c>
      <c r="M46" s="226" t="s">
        <v>552</v>
      </c>
      <c r="N46" s="226" t="s">
        <v>553</v>
      </c>
      <c r="O46" s="226" t="s">
        <v>554</v>
      </c>
      <c r="P46" s="226" t="s">
        <v>555</v>
      </c>
      <c r="Q46" s="226" t="s">
        <v>232</v>
      </c>
      <c r="R46" s="226" t="s">
        <v>233</v>
      </c>
      <c r="S46" s="226">
        <v>487751241</v>
      </c>
      <c r="T46" s="226" t="s">
        <v>556</v>
      </c>
      <c r="U46" s="226">
        <v>903486339</v>
      </c>
      <c r="V46" s="226" t="s">
        <v>288</v>
      </c>
      <c r="W46" s="226" t="s">
        <v>289</v>
      </c>
      <c r="X46" s="226" t="s">
        <v>238</v>
      </c>
      <c r="Y46" s="229"/>
      <c r="Z46" s="229" t="s">
        <v>239</v>
      </c>
      <c r="AA46" s="251"/>
      <c r="AB46" s="252"/>
      <c r="AC46" s="253"/>
      <c r="AD46" s="253"/>
      <c r="AE46" s="253"/>
      <c r="AF46" s="253"/>
      <c r="AG46" s="254">
        <f t="shared" si="2"/>
        <v>0</v>
      </c>
      <c r="AH46" s="234"/>
      <c r="AI46" s="235"/>
      <c r="AJ46" s="235"/>
      <c r="AK46" s="235"/>
      <c r="AL46" s="235"/>
      <c r="AM46" s="255">
        <f t="shared" si="3"/>
        <v>0</v>
      </c>
      <c r="AN46" s="256"/>
      <c r="AO46" s="257"/>
      <c r="AP46" s="257"/>
      <c r="AQ46" s="257"/>
      <c r="AR46" s="257"/>
      <c r="AS46" s="258">
        <f t="shared" si="4"/>
        <v>0</v>
      </c>
      <c r="AT46" s="259"/>
      <c r="AU46" s="260"/>
      <c r="AV46" s="260"/>
      <c r="AW46" s="260"/>
      <c r="AX46" s="260"/>
      <c r="AY46" s="255">
        <f t="shared" si="5"/>
        <v>0</v>
      </c>
      <c r="AZ46" s="256"/>
      <c r="BA46" s="257"/>
      <c r="BB46" s="257"/>
      <c r="BC46" s="257"/>
      <c r="BD46" s="257"/>
      <c r="BE46" s="255">
        <f t="shared" si="6"/>
        <v>0</v>
      </c>
      <c r="BF46" s="261"/>
      <c r="BG46" s="257"/>
      <c r="BH46" s="257"/>
      <c r="BI46" s="257"/>
      <c r="BJ46" s="235"/>
      <c r="BK46" s="258">
        <f t="shared" si="7"/>
        <v>0</v>
      </c>
      <c r="BL46" s="256"/>
      <c r="BM46" s="257"/>
      <c r="BN46" s="257"/>
      <c r="BO46" s="257"/>
      <c r="BP46" s="257"/>
      <c r="BQ46" s="255">
        <f t="shared" si="8"/>
        <v>0</v>
      </c>
      <c r="BR46" s="256"/>
      <c r="BS46" s="257"/>
      <c r="BT46" s="257"/>
      <c r="BU46" s="257"/>
      <c r="BV46" s="257"/>
      <c r="BW46" s="255">
        <f t="shared" si="9"/>
        <v>0</v>
      </c>
      <c r="BX46" s="261"/>
      <c r="BY46" s="257"/>
      <c r="BZ46" s="257"/>
      <c r="CA46" s="257"/>
      <c r="CB46" s="257"/>
      <c r="CC46" s="255">
        <f t="shared" si="10"/>
        <v>0</v>
      </c>
      <c r="CD46" s="262"/>
      <c r="CE46" s="260"/>
      <c r="CF46" s="260"/>
      <c r="CG46" s="260"/>
      <c r="CH46" s="260"/>
      <c r="CI46" s="255">
        <f t="shared" si="11"/>
        <v>0</v>
      </c>
      <c r="CJ46" s="259">
        <f t="shared" si="12"/>
        <v>0</v>
      </c>
      <c r="CK46" s="260">
        <f t="shared" si="12"/>
        <v>0</v>
      </c>
      <c r="CL46" s="260">
        <f t="shared" si="12"/>
        <v>0</v>
      </c>
      <c r="CM46" s="260">
        <f t="shared" si="12"/>
        <v>0</v>
      </c>
      <c r="CN46" s="260">
        <f t="shared" si="12"/>
        <v>0</v>
      </c>
      <c r="CO46" s="263">
        <f t="shared" si="13"/>
        <v>0</v>
      </c>
      <c r="CP46" s="259">
        <f t="shared" si="14"/>
        <v>0</v>
      </c>
      <c r="CQ46" s="260">
        <f t="shared" si="14"/>
        <v>0</v>
      </c>
      <c r="CR46" s="260">
        <f t="shared" si="14"/>
        <v>0</v>
      </c>
      <c r="CS46" s="260">
        <f t="shared" si="14"/>
        <v>0</v>
      </c>
      <c r="CT46" s="260">
        <f t="shared" si="14"/>
        <v>0</v>
      </c>
      <c r="CU46" s="263">
        <f t="shared" si="15"/>
        <v>0</v>
      </c>
      <c r="CV46" s="259">
        <f t="shared" si="16"/>
        <v>0</v>
      </c>
      <c r="CW46" s="260">
        <f t="shared" si="16"/>
        <v>0</v>
      </c>
      <c r="CX46" s="260">
        <f t="shared" si="16"/>
        <v>0</v>
      </c>
      <c r="CY46" s="260">
        <f t="shared" si="16"/>
        <v>0</v>
      </c>
      <c r="CZ46" s="260">
        <f t="shared" si="16"/>
        <v>0</v>
      </c>
      <c r="DA46" s="263">
        <f t="shared" si="17"/>
        <v>0</v>
      </c>
      <c r="DC46" s="264"/>
      <c r="DF46" s="240"/>
      <c r="DG46" s="241"/>
      <c r="DH46" s="257"/>
      <c r="DI46" s="241"/>
      <c r="DJ46" s="250"/>
      <c r="DK46" s="234"/>
      <c r="DL46" s="241"/>
      <c r="DM46" s="250"/>
    </row>
    <row r="47" spans="1:117" s="42" customFormat="1" ht="12" x14ac:dyDescent="0.2">
      <c r="A47" s="225">
        <v>42</v>
      </c>
      <c r="B47" s="226">
        <v>1460</v>
      </c>
      <c r="C47" s="226">
        <v>70972826</v>
      </c>
      <c r="D47" s="226">
        <v>1460</v>
      </c>
      <c r="E47" s="226"/>
      <c r="F47" s="226">
        <v>600171523</v>
      </c>
      <c r="G47" s="226">
        <v>3114</v>
      </c>
      <c r="H47" s="227" t="s">
        <v>557</v>
      </c>
      <c r="I47" s="228" t="s">
        <v>558</v>
      </c>
      <c r="J47" s="226" t="s">
        <v>557</v>
      </c>
      <c r="K47" s="226" t="s">
        <v>559</v>
      </c>
      <c r="L47" s="226" t="s">
        <v>273</v>
      </c>
      <c r="M47" s="226" t="s">
        <v>274</v>
      </c>
      <c r="N47" s="226" t="s">
        <v>229</v>
      </c>
      <c r="O47" s="226" t="s">
        <v>560</v>
      </c>
      <c r="P47" s="226" t="s">
        <v>561</v>
      </c>
      <c r="Q47" s="226" t="s">
        <v>232</v>
      </c>
      <c r="R47" s="226" t="s">
        <v>233</v>
      </c>
      <c r="S47" s="275">
        <v>604300867</v>
      </c>
      <c r="T47" s="226" t="s">
        <v>562</v>
      </c>
      <c r="U47" s="226" t="s">
        <v>563</v>
      </c>
      <c r="V47" s="226" t="s">
        <v>236</v>
      </c>
      <c r="W47" s="226" t="s">
        <v>237</v>
      </c>
      <c r="X47" s="226" t="s">
        <v>238</v>
      </c>
      <c r="Y47" s="229"/>
      <c r="Z47" s="229" t="s">
        <v>239</v>
      </c>
      <c r="AA47" s="251"/>
      <c r="AB47" s="252"/>
      <c r="AC47" s="253"/>
      <c r="AD47" s="253"/>
      <c r="AE47" s="253"/>
      <c r="AF47" s="253"/>
      <c r="AG47" s="254">
        <f t="shared" si="2"/>
        <v>0</v>
      </c>
      <c r="AH47" s="234"/>
      <c r="AI47" s="235"/>
      <c r="AJ47" s="235"/>
      <c r="AK47" s="235"/>
      <c r="AL47" s="235"/>
      <c r="AM47" s="255">
        <f t="shared" si="3"/>
        <v>0</v>
      </c>
      <c r="AN47" s="256"/>
      <c r="AO47" s="257"/>
      <c r="AP47" s="257"/>
      <c r="AQ47" s="257"/>
      <c r="AR47" s="257"/>
      <c r="AS47" s="258">
        <f t="shared" si="4"/>
        <v>0</v>
      </c>
      <c r="AT47" s="259"/>
      <c r="AU47" s="260"/>
      <c r="AV47" s="260"/>
      <c r="AW47" s="260"/>
      <c r="AX47" s="260"/>
      <c r="AY47" s="255">
        <f t="shared" si="5"/>
        <v>0</v>
      </c>
      <c r="AZ47" s="256"/>
      <c r="BA47" s="257"/>
      <c r="BB47" s="257"/>
      <c r="BC47" s="257"/>
      <c r="BD47" s="257"/>
      <c r="BE47" s="255">
        <f t="shared" si="6"/>
        <v>0</v>
      </c>
      <c r="BF47" s="261"/>
      <c r="BG47" s="257"/>
      <c r="BH47" s="257"/>
      <c r="BI47" s="257"/>
      <c r="BJ47" s="235"/>
      <c r="BK47" s="258">
        <f t="shared" si="7"/>
        <v>0</v>
      </c>
      <c r="BL47" s="256"/>
      <c r="BM47" s="257"/>
      <c r="BN47" s="257"/>
      <c r="BO47" s="257"/>
      <c r="BP47" s="257"/>
      <c r="BQ47" s="255">
        <f t="shared" si="8"/>
        <v>0</v>
      </c>
      <c r="BR47" s="256"/>
      <c r="BS47" s="257"/>
      <c r="BT47" s="257"/>
      <c r="BU47" s="257"/>
      <c r="BV47" s="257"/>
      <c r="BW47" s="255">
        <f t="shared" si="9"/>
        <v>0</v>
      </c>
      <c r="BX47" s="261"/>
      <c r="BY47" s="257"/>
      <c r="BZ47" s="257"/>
      <c r="CA47" s="257"/>
      <c r="CB47" s="257"/>
      <c r="CC47" s="255">
        <f t="shared" si="10"/>
        <v>0</v>
      </c>
      <c r="CD47" s="262"/>
      <c r="CE47" s="260"/>
      <c r="CF47" s="260"/>
      <c r="CG47" s="260"/>
      <c r="CH47" s="260"/>
      <c r="CI47" s="255">
        <f t="shared" si="11"/>
        <v>0</v>
      </c>
      <c r="CJ47" s="259">
        <f t="shared" si="12"/>
        <v>0</v>
      </c>
      <c r="CK47" s="260">
        <f t="shared" si="12"/>
        <v>0</v>
      </c>
      <c r="CL47" s="260">
        <f t="shared" si="12"/>
        <v>0</v>
      </c>
      <c r="CM47" s="260">
        <f t="shared" si="12"/>
        <v>0</v>
      </c>
      <c r="CN47" s="260">
        <f t="shared" si="12"/>
        <v>0</v>
      </c>
      <c r="CO47" s="263">
        <f t="shared" si="13"/>
        <v>0</v>
      </c>
      <c r="CP47" s="259">
        <f t="shared" si="14"/>
        <v>0</v>
      </c>
      <c r="CQ47" s="260">
        <f t="shared" si="14"/>
        <v>0</v>
      </c>
      <c r="CR47" s="260">
        <f t="shared" si="14"/>
        <v>0</v>
      </c>
      <c r="CS47" s="260">
        <f t="shared" si="14"/>
        <v>0</v>
      </c>
      <c r="CT47" s="260">
        <f t="shared" si="14"/>
        <v>0</v>
      </c>
      <c r="CU47" s="263">
        <f t="shared" si="15"/>
        <v>0</v>
      </c>
      <c r="CV47" s="259">
        <f t="shared" si="16"/>
        <v>0</v>
      </c>
      <c r="CW47" s="260">
        <f t="shared" si="16"/>
        <v>0</v>
      </c>
      <c r="CX47" s="260">
        <f t="shared" si="16"/>
        <v>0</v>
      </c>
      <c r="CY47" s="260">
        <f t="shared" si="16"/>
        <v>0</v>
      </c>
      <c r="CZ47" s="260">
        <f t="shared" si="16"/>
        <v>0</v>
      </c>
      <c r="DA47" s="263">
        <f t="shared" si="17"/>
        <v>0</v>
      </c>
      <c r="DC47" s="264"/>
      <c r="DF47" s="240"/>
      <c r="DG47" s="241"/>
      <c r="DH47" s="257"/>
      <c r="DI47" s="241"/>
      <c r="DJ47" s="250"/>
      <c r="DK47" s="234"/>
      <c r="DL47" s="241"/>
      <c r="DM47" s="250"/>
    </row>
    <row r="48" spans="1:117" s="42" customFormat="1" ht="12" x14ac:dyDescent="0.2">
      <c r="A48" s="225">
        <v>43</v>
      </c>
      <c r="B48" s="226">
        <v>1462</v>
      </c>
      <c r="C48" s="226">
        <v>60254301</v>
      </c>
      <c r="D48" s="226">
        <v>1462</v>
      </c>
      <c r="E48" s="226"/>
      <c r="F48" s="226">
        <v>600023320</v>
      </c>
      <c r="G48" s="226">
        <v>3113</v>
      </c>
      <c r="H48" s="227" t="s">
        <v>564</v>
      </c>
      <c r="I48" s="228" t="s">
        <v>565</v>
      </c>
      <c r="J48" s="226" t="s">
        <v>564</v>
      </c>
      <c r="K48" s="226" t="s">
        <v>566</v>
      </c>
      <c r="L48" s="226" t="s">
        <v>313</v>
      </c>
      <c r="M48" s="226" t="s">
        <v>254</v>
      </c>
      <c r="N48" s="226" t="s">
        <v>567</v>
      </c>
      <c r="O48" s="226" t="s">
        <v>568</v>
      </c>
      <c r="P48" s="226" t="s">
        <v>569</v>
      </c>
      <c r="Q48" s="226" t="s">
        <v>232</v>
      </c>
      <c r="R48" s="226" t="s">
        <v>233</v>
      </c>
      <c r="S48" s="226">
        <v>778525991</v>
      </c>
      <c r="T48" s="226" t="s">
        <v>570</v>
      </c>
      <c r="U48" s="226">
        <v>105893992</v>
      </c>
      <c r="V48" s="226" t="s">
        <v>308</v>
      </c>
      <c r="W48" s="226" t="s">
        <v>309</v>
      </c>
      <c r="X48" s="226" t="s">
        <v>238</v>
      </c>
      <c r="Y48" s="229"/>
      <c r="Z48" s="229" t="s">
        <v>239</v>
      </c>
      <c r="AA48" s="251"/>
      <c r="AB48" s="252"/>
      <c r="AC48" s="253"/>
      <c r="AD48" s="253"/>
      <c r="AE48" s="253"/>
      <c r="AF48" s="253"/>
      <c r="AG48" s="254">
        <f t="shared" si="2"/>
        <v>0</v>
      </c>
      <c r="AH48" s="234"/>
      <c r="AI48" s="235"/>
      <c r="AJ48" s="235"/>
      <c r="AK48" s="235"/>
      <c r="AL48" s="235"/>
      <c r="AM48" s="255">
        <f t="shared" si="3"/>
        <v>0</v>
      </c>
      <c r="AN48" s="256"/>
      <c r="AO48" s="257"/>
      <c r="AP48" s="257"/>
      <c r="AQ48" s="257"/>
      <c r="AR48" s="257"/>
      <c r="AS48" s="258">
        <f t="shared" si="4"/>
        <v>0</v>
      </c>
      <c r="AT48" s="259"/>
      <c r="AU48" s="260"/>
      <c r="AV48" s="260"/>
      <c r="AW48" s="260"/>
      <c r="AX48" s="260"/>
      <c r="AY48" s="255">
        <f t="shared" si="5"/>
        <v>0</v>
      </c>
      <c r="AZ48" s="256"/>
      <c r="BA48" s="257"/>
      <c r="BB48" s="257"/>
      <c r="BC48" s="257"/>
      <c r="BD48" s="257"/>
      <c r="BE48" s="255">
        <f t="shared" si="6"/>
        <v>0</v>
      </c>
      <c r="BF48" s="261"/>
      <c r="BG48" s="257"/>
      <c r="BH48" s="257"/>
      <c r="BI48" s="257"/>
      <c r="BJ48" s="235"/>
      <c r="BK48" s="258">
        <f t="shared" si="7"/>
        <v>0</v>
      </c>
      <c r="BL48" s="256"/>
      <c r="BM48" s="257"/>
      <c r="BN48" s="257"/>
      <c r="BO48" s="257"/>
      <c r="BP48" s="257"/>
      <c r="BQ48" s="255">
        <f t="shared" si="8"/>
        <v>0</v>
      </c>
      <c r="BR48" s="256"/>
      <c r="BS48" s="257"/>
      <c r="BT48" s="257"/>
      <c r="BU48" s="257"/>
      <c r="BV48" s="257"/>
      <c r="BW48" s="255">
        <f t="shared" si="9"/>
        <v>0</v>
      </c>
      <c r="BX48" s="261"/>
      <c r="BY48" s="257"/>
      <c r="BZ48" s="257"/>
      <c r="CA48" s="257"/>
      <c r="CB48" s="257"/>
      <c r="CC48" s="255">
        <f t="shared" si="10"/>
        <v>0</v>
      </c>
      <c r="CD48" s="262"/>
      <c r="CE48" s="260"/>
      <c r="CF48" s="260"/>
      <c r="CG48" s="260"/>
      <c r="CH48" s="260"/>
      <c r="CI48" s="255">
        <f t="shared" si="11"/>
        <v>0</v>
      </c>
      <c r="CJ48" s="259">
        <f t="shared" si="12"/>
        <v>0</v>
      </c>
      <c r="CK48" s="260">
        <f t="shared" si="12"/>
        <v>0</v>
      </c>
      <c r="CL48" s="260">
        <f t="shared" si="12"/>
        <v>0</v>
      </c>
      <c r="CM48" s="260">
        <f t="shared" si="12"/>
        <v>0</v>
      </c>
      <c r="CN48" s="260">
        <f t="shared" si="12"/>
        <v>0</v>
      </c>
      <c r="CO48" s="263">
        <f t="shared" si="13"/>
        <v>0</v>
      </c>
      <c r="CP48" s="259">
        <f t="shared" si="14"/>
        <v>0</v>
      </c>
      <c r="CQ48" s="260">
        <f t="shared" si="14"/>
        <v>0</v>
      </c>
      <c r="CR48" s="260">
        <f t="shared" si="14"/>
        <v>0</v>
      </c>
      <c r="CS48" s="260">
        <f t="shared" si="14"/>
        <v>0</v>
      </c>
      <c r="CT48" s="260">
        <f t="shared" si="14"/>
        <v>0</v>
      </c>
      <c r="CU48" s="263">
        <f t="shared" si="15"/>
        <v>0</v>
      </c>
      <c r="CV48" s="259">
        <f t="shared" si="16"/>
        <v>0</v>
      </c>
      <c r="CW48" s="260">
        <f t="shared" si="16"/>
        <v>0</v>
      </c>
      <c r="CX48" s="260">
        <f t="shared" si="16"/>
        <v>0</v>
      </c>
      <c r="CY48" s="260">
        <f t="shared" si="16"/>
        <v>0</v>
      </c>
      <c r="CZ48" s="260">
        <f t="shared" si="16"/>
        <v>0</v>
      </c>
      <c r="DA48" s="263">
        <f t="shared" si="17"/>
        <v>0</v>
      </c>
      <c r="DC48" s="264"/>
      <c r="DF48" s="240">
        <v>308757.39</v>
      </c>
      <c r="DG48" s="241">
        <v>54486.61</v>
      </c>
      <c r="DH48" s="257">
        <f t="shared" si="18"/>
        <v>363244</v>
      </c>
      <c r="DI48" s="241" t="s">
        <v>571</v>
      </c>
      <c r="DJ48" s="250">
        <v>44237</v>
      </c>
      <c r="DK48" s="234"/>
      <c r="DL48" s="241"/>
      <c r="DM48" s="250"/>
    </row>
    <row r="49" spans="1:119" s="42" customFormat="1" ht="12" x14ac:dyDescent="0.2">
      <c r="A49" s="225">
        <v>44</v>
      </c>
      <c r="B49" s="226">
        <v>1463</v>
      </c>
      <c r="C49" s="226">
        <v>60254238</v>
      </c>
      <c r="D49" s="226">
        <v>1463</v>
      </c>
      <c r="E49" s="226"/>
      <c r="F49" s="226">
        <v>600023354</v>
      </c>
      <c r="G49" s="226">
        <v>3113</v>
      </c>
      <c r="H49" s="227" t="s">
        <v>572</v>
      </c>
      <c r="I49" s="228" t="s">
        <v>573</v>
      </c>
      <c r="J49" s="226" t="s">
        <v>572</v>
      </c>
      <c r="K49" s="226" t="s">
        <v>574</v>
      </c>
      <c r="L49" s="226" t="s">
        <v>264</v>
      </c>
      <c r="M49" s="226" t="s">
        <v>265</v>
      </c>
      <c r="N49" s="226" t="s">
        <v>567</v>
      </c>
      <c r="O49" s="226" t="s">
        <v>575</v>
      </c>
      <c r="P49" s="226" t="s">
        <v>268</v>
      </c>
      <c r="Q49" s="226" t="s">
        <v>257</v>
      </c>
      <c r="R49" s="226" t="s">
        <v>258</v>
      </c>
      <c r="S49" s="226">
        <v>483394085</v>
      </c>
      <c r="T49" s="226" t="s">
        <v>576</v>
      </c>
      <c r="U49" s="226" t="s">
        <v>577</v>
      </c>
      <c r="V49" s="226" t="s">
        <v>236</v>
      </c>
      <c r="W49" s="226" t="s">
        <v>237</v>
      </c>
      <c r="X49" s="226" t="s">
        <v>238</v>
      </c>
      <c r="Y49" s="229"/>
      <c r="Z49" s="229" t="s">
        <v>239</v>
      </c>
      <c r="AA49" s="251"/>
      <c r="AB49" s="252"/>
      <c r="AC49" s="253"/>
      <c r="AD49" s="253"/>
      <c r="AE49" s="253"/>
      <c r="AF49" s="253"/>
      <c r="AG49" s="254">
        <f t="shared" si="2"/>
        <v>0</v>
      </c>
      <c r="AH49" s="234"/>
      <c r="AI49" s="235"/>
      <c r="AJ49" s="235"/>
      <c r="AK49" s="235"/>
      <c r="AL49" s="235"/>
      <c r="AM49" s="255">
        <f t="shared" si="3"/>
        <v>0</v>
      </c>
      <c r="AN49" s="256"/>
      <c r="AO49" s="257"/>
      <c r="AP49" s="257"/>
      <c r="AQ49" s="257"/>
      <c r="AR49" s="257"/>
      <c r="AS49" s="258">
        <f t="shared" si="4"/>
        <v>0</v>
      </c>
      <c r="AT49" s="259"/>
      <c r="AU49" s="260"/>
      <c r="AV49" s="260"/>
      <c r="AW49" s="260"/>
      <c r="AX49" s="260"/>
      <c r="AY49" s="255">
        <f t="shared" si="5"/>
        <v>0</v>
      </c>
      <c r="AZ49" s="256"/>
      <c r="BA49" s="257"/>
      <c r="BB49" s="257"/>
      <c r="BC49" s="257"/>
      <c r="BD49" s="257"/>
      <c r="BE49" s="255">
        <f t="shared" si="6"/>
        <v>0</v>
      </c>
      <c r="BF49" s="261"/>
      <c r="BG49" s="257"/>
      <c r="BH49" s="257"/>
      <c r="BI49" s="257"/>
      <c r="BJ49" s="235"/>
      <c r="BK49" s="258">
        <f t="shared" si="7"/>
        <v>0</v>
      </c>
      <c r="BL49" s="256"/>
      <c r="BM49" s="257"/>
      <c r="BN49" s="257"/>
      <c r="BO49" s="257"/>
      <c r="BP49" s="257"/>
      <c r="BQ49" s="255">
        <f t="shared" si="8"/>
        <v>0</v>
      </c>
      <c r="BR49" s="256"/>
      <c r="BS49" s="257"/>
      <c r="BT49" s="257"/>
      <c r="BU49" s="257"/>
      <c r="BV49" s="257"/>
      <c r="BW49" s="255">
        <f t="shared" si="9"/>
        <v>0</v>
      </c>
      <c r="BX49" s="261"/>
      <c r="BY49" s="257"/>
      <c r="BZ49" s="257"/>
      <c r="CA49" s="257"/>
      <c r="CB49" s="257"/>
      <c r="CC49" s="255">
        <f t="shared" si="10"/>
        <v>0</v>
      </c>
      <c r="CD49" s="262"/>
      <c r="CE49" s="260"/>
      <c r="CF49" s="260"/>
      <c r="CG49" s="260"/>
      <c r="CH49" s="260"/>
      <c r="CI49" s="255">
        <f t="shared" si="11"/>
        <v>0</v>
      </c>
      <c r="CJ49" s="259">
        <f t="shared" si="12"/>
        <v>0</v>
      </c>
      <c r="CK49" s="260">
        <f t="shared" si="12"/>
        <v>0</v>
      </c>
      <c r="CL49" s="260">
        <f t="shared" si="12"/>
        <v>0</v>
      </c>
      <c r="CM49" s="260">
        <f t="shared" si="12"/>
        <v>0</v>
      </c>
      <c r="CN49" s="260">
        <f t="shared" si="12"/>
        <v>0</v>
      </c>
      <c r="CO49" s="263">
        <f t="shared" si="13"/>
        <v>0</v>
      </c>
      <c r="CP49" s="259">
        <f t="shared" si="14"/>
        <v>0</v>
      </c>
      <c r="CQ49" s="260">
        <f t="shared" si="14"/>
        <v>0</v>
      </c>
      <c r="CR49" s="260">
        <f t="shared" si="14"/>
        <v>0</v>
      </c>
      <c r="CS49" s="260">
        <f t="shared" si="14"/>
        <v>0</v>
      </c>
      <c r="CT49" s="260">
        <f t="shared" si="14"/>
        <v>0</v>
      </c>
      <c r="CU49" s="263">
        <f t="shared" si="15"/>
        <v>0</v>
      </c>
      <c r="CV49" s="259">
        <f t="shared" si="16"/>
        <v>0</v>
      </c>
      <c r="CW49" s="260">
        <f t="shared" si="16"/>
        <v>0</v>
      </c>
      <c r="CX49" s="260">
        <f t="shared" si="16"/>
        <v>0</v>
      </c>
      <c r="CY49" s="260">
        <f t="shared" si="16"/>
        <v>0</v>
      </c>
      <c r="CZ49" s="260">
        <f t="shared" si="16"/>
        <v>0</v>
      </c>
      <c r="DA49" s="263">
        <f t="shared" si="17"/>
        <v>0</v>
      </c>
      <c r="DC49" s="264"/>
      <c r="DF49" s="240"/>
      <c r="DG49" s="241"/>
      <c r="DH49" s="257"/>
      <c r="DI49" s="241"/>
      <c r="DJ49" s="250"/>
      <c r="DK49" s="234"/>
      <c r="DL49" s="241"/>
      <c r="DM49" s="250"/>
    </row>
    <row r="50" spans="1:119" s="42" customFormat="1" ht="12" x14ac:dyDescent="0.2">
      <c r="A50" s="225">
        <v>45</v>
      </c>
      <c r="B50" s="226">
        <v>1468</v>
      </c>
      <c r="C50" s="226">
        <v>70839921</v>
      </c>
      <c r="D50" s="226">
        <v>1468</v>
      </c>
      <c r="E50" s="226"/>
      <c r="F50" s="226">
        <v>600099504</v>
      </c>
      <c r="G50" s="226">
        <v>3113</v>
      </c>
      <c r="H50" s="227" t="s">
        <v>578</v>
      </c>
      <c r="I50" s="228" t="s">
        <v>579</v>
      </c>
      <c r="J50" s="226" t="s">
        <v>578</v>
      </c>
      <c r="K50" s="226" t="s">
        <v>580</v>
      </c>
      <c r="L50" s="226" t="s">
        <v>320</v>
      </c>
      <c r="M50" s="226" t="s">
        <v>321</v>
      </c>
      <c r="N50" s="226" t="s">
        <v>229</v>
      </c>
      <c r="O50" s="226" t="s">
        <v>581</v>
      </c>
      <c r="P50" s="226" t="s">
        <v>582</v>
      </c>
      <c r="Q50" s="226" t="s">
        <v>232</v>
      </c>
      <c r="R50" s="226" t="s">
        <v>233</v>
      </c>
      <c r="S50" s="226">
        <v>481541627</v>
      </c>
      <c r="T50" s="226" t="s">
        <v>583</v>
      </c>
      <c r="U50" s="226" t="s">
        <v>584</v>
      </c>
      <c r="V50" s="226" t="s">
        <v>236</v>
      </c>
      <c r="W50" s="226" t="s">
        <v>237</v>
      </c>
      <c r="X50" s="226" t="s">
        <v>238</v>
      </c>
      <c r="Y50" s="229"/>
      <c r="Z50" s="229" t="s">
        <v>239</v>
      </c>
      <c r="AA50" s="251"/>
      <c r="AB50" s="252"/>
      <c r="AC50" s="253"/>
      <c r="AD50" s="253"/>
      <c r="AE50" s="253"/>
      <c r="AF50" s="253"/>
      <c r="AG50" s="254">
        <f t="shared" si="2"/>
        <v>0</v>
      </c>
      <c r="AH50" s="234"/>
      <c r="AI50" s="235"/>
      <c r="AJ50" s="235"/>
      <c r="AK50" s="235"/>
      <c r="AL50" s="235"/>
      <c r="AM50" s="255">
        <f t="shared" si="3"/>
        <v>0</v>
      </c>
      <c r="AN50" s="256"/>
      <c r="AO50" s="257"/>
      <c r="AP50" s="257"/>
      <c r="AQ50" s="257"/>
      <c r="AR50" s="257"/>
      <c r="AS50" s="258">
        <f t="shared" si="4"/>
        <v>0</v>
      </c>
      <c r="AT50" s="259"/>
      <c r="AU50" s="260"/>
      <c r="AV50" s="260"/>
      <c r="AW50" s="260"/>
      <c r="AX50" s="260"/>
      <c r="AY50" s="255">
        <f t="shared" si="5"/>
        <v>0</v>
      </c>
      <c r="AZ50" s="256"/>
      <c r="BA50" s="257"/>
      <c r="BB50" s="257"/>
      <c r="BC50" s="257"/>
      <c r="BD50" s="257"/>
      <c r="BE50" s="255">
        <f t="shared" si="6"/>
        <v>0</v>
      </c>
      <c r="BF50" s="261"/>
      <c r="BG50" s="257"/>
      <c r="BH50" s="257"/>
      <c r="BI50" s="257"/>
      <c r="BJ50" s="235"/>
      <c r="BK50" s="258">
        <f t="shared" si="7"/>
        <v>0</v>
      </c>
      <c r="BL50" s="256"/>
      <c r="BM50" s="257"/>
      <c r="BN50" s="257"/>
      <c r="BO50" s="257"/>
      <c r="BP50" s="257"/>
      <c r="BQ50" s="255">
        <f t="shared" si="8"/>
        <v>0</v>
      </c>
      <c r="BR50" s="256"/>
      <c r="BS50" s="257"/>
      <c r="BT50" s="257"/>
      <c r="BU50" s="257"/>
      <c r="BV50" s="257"/>
      <c r="BW50" s="255">
        <f t="shared" si="9"/>
        <v>0</v>
      </c>
      <c r="BX50" s="261"/>
      <c r="BY50" s="257"/>
      <c r="BZ50" s="257"/>
      <c r="CA50" s="257"/>
      <c r="CB50" s="257"/>
      <c r="CC50" s="255">
        <f t="shared" si="10"/>
        <v>0</v>
      </c>
      <c r="CD50" s="262"/>
      <c r="CE50" s="260"/>
      <c r="CF50" s="260"/>
      <c r="CG50" s="260"/>
      <c r="CH50" s="260"/>
      <c r="CI50" s="255">
        <f t="shared" si="11"/>
        <v>0</v>
      </c>
      <c r="CJ50" s="259">
        <f t="shared" si="12"/>
        <v>0</v>
      </c>
      <c r="CK50" s="260">
        <f t="shared" si="12"/>
        <v>0</v>
      </c>
      <c r="CL50" s="260">
        <f t="shared" si="12"/>
        <v>0</v>
      </c>
      <c r="CM50" s="260">
        <f t="shared" si="12"/>
        <v>0</v>
      </c>
      <c r="CN50" s="260">
        <f t="shared" si="12"/>
        <v>0</v>
      </c>
      <c r="CO50" s="263">
        <f t="shared" si="13"/>
        <v>0</v>
      </c>
      <c r="CP50" s="259">
        <f t="shared" si="14"/>
        <v>0</v>
      </c>
      <c r="CQ50" s="260">
        <f t="shared" si="14"/>
        <v>0</v>
      </c>
      <c r="CR50" s="260">
        <f t="shared" si="14"/>
        <v>0</v>
      </c>
      <c r="CS50" s="260">
        <f t="shared" si="14"/>
        <v>0</v>
      </c>
      <c r="CT50" s="260">
        <f t="shared" si="14"/>
        <v>0</v>
      </c>
      <c r="CU50" s="263">
        <f t="shared" si="15"/>
        <v>0</v>
      </c>
      <c r="CV50" s="259">
        <f t="shared" si="16"/>
        <v>0</v>
      </c>
      <c r="CW50" s="260">
        <f t="shared" si="16"/>
        <v>0</v>
      </c>
      <c r="CX50" s="260">
        <f t="shared" si="16"/>
        <v>0</v>
      </c>
      <c r="CY50" s="260">
        <f t="shared" si="16"/>
        <v>0</v>
      </c>
      <c r="CZ50" s="260">
        <f t="shared" si="16"/>
        <v>0</v>
      </c>
      <c r="DA50" s="263">
        <f t="shared" si="17"/>
        <v>0</v>
      </c>
      <c r="DC50" s="264"/>
      <c r="DF50" s="240">
        <v>217505.63</v>
      </c>
      <c r="DG50" s="241">
        <v>38383.370000000003</v>
      </c>
      <c r="DH50" s="257">
        <f t="shared" si="18"/>
        <v>255889</v>
      </c>
      <c r="DI50" s="241" t="s">
        <v>585</v>
      </c>
      <c r="DJ50" s="250">
        <v>44447</v>
      </c>
      <c r="DK50" s="234"/>
      <c r="DL50" s="241"/>
      <c r="DM50" s="250"/>
    </row>
    <row r="51" spans="1:119" s="42" customFormat="1" ht="12" x14ac:dyDescent="0.2">
      <c r="A51" s="225">
        <v>46</v>
      </c>
      <c r="B51" s="226">
        <v>1469</v>
      </c>
      <c r="C51" s="226">
        <v>70839999</v>
      </c>
      <c r="D51" s="226">
        <v>1469</v>
      </c>
      <c r="E51" s="226"/>
      <c r="F51" s="226">
        <v>600024342</v>
      </c>
      <c r="G51" s="226">
        <v>3114</v>
      </c>
      <c r="H51" s="227" t="s">
        <v>586</v>
      </c>
      <c r="I51" s="228" t="s">
        <v>587</v>
      </c>
      <c r="J51" s="226" t="s">
        <v>586</v>
      </c>
      <c r="K51" s="226" t="s">
        <v>588</v>
      </c>
      <c r="L51" s="226" t="s">
        <v>293</v>
      </c>
      <c r="M51" s="226" t="s">
        <v>294</v>
      </c>
      <c r="N51" s="226" t="s">
        <v>229</v>
      </c>
      <c r="O51" s="226" t="s">
        <v>589</v>
      </c>
      <c r="P51" s="226" t="s">
        <v>590</v>
      </c>
      <c r="Q51" s="226" t="s">
        <v>232</v>
      </c>
      <c r="R51" s="226" t="s">
        <v>233</v>
      </c>
      <c r="S51" s="226" t="s">
        <v>591</v>
      </c>
      <c r="T51" s="269" t="s">
        <v>592</v>
      </c>
      <c r="U51" s="226" t="s">
        <v>593</v>
      </c>
      <c r="V51" s="226" t="s">
        <v>236</v>
      </c>
      <c r="W51" s="226" t="s">
        <v>237</v>
      </c>
      <c r="X51" s="226" t="s">
        <v>238</v>
      </c>
      <c r="Y51" s="229"/>
      <c r="Z51" s="229" t="s">
        <v>239</v>
      </c>
      <c r="AA51" s="251"/>
      <c r="AB51" s="252"/>
      <c r="AC51" s="253"/>
      <c r="AD51" s="253"/>
      <c r="AE51" s="253"/>
      <c r="AF51" s="253"/>
      <c r="AG51" s="254">
        <f t="shared" si="2"/>
        <v>0</v>
      </c>
      <c r="AH51" s="234"/>
      <c r="AI51" s="235"/>
      <c r="AJ51" s="235"/>
      <c r="AK51" s="235"/>
      <c r="AL51" s="235"/>
      <c r="AM51" s="255">
        <f t="shared" si="3"/>
        <v>0</v>
      </c>
      <c r="AN51" s="256"/>
      <c r="AO51" s="257"/>
      <c r="AP51" s="257"/>
      <c r="AQ51" s="257"/>
      <c r="AR51" s="257"/>
      <c r="AS51" s="258">
        <f t="shared" si="4"/>
        <v>0</v>
      </c>
      <c r="AT51" s="259"/>
      <c r="AU51" s="260"/>
      <c r="AV51" s="260"/>
      <c r="AW51" s="260"/>
      <c r="AX51" s="260"/>
      <c r="AY51" s="255">
        <f t="shared" si="5"/>
        <v>0</v>
      </c>
      <c r="AZ51" s="256"/>
      <c r="BA51" s="257"/>
      <c r="BB51" s="257"/>
      <c r="BC51" s="257"/>
      <c r="BD51" s="257"/>
      <c r="BE51" s="255">
        <f t="shared" si="6"/>
        <v>0</v>
      </c>
      <c r="BF51" s="261"/>
      <c r="BG51" s="257"/>
      <c r="BH51" s="257"/>
      <c r="BI51" s="257"/>
      <c r="BJ51" s="235"/>
      <c r="BK51" s="258">
        <f t="shared" si="7"/>
        <v>0</v>
      </c>
      <c r="BL51" s="256"/>
      <c r="BM51" s="257"/>
      <c r="BN51" s="257"/>
      <c r="BO51" s="257"/>
      <c r="BP51" s="257"/>
      <c r="BQ51" s="255">
        <f t="shared" si="8"/>
        <v>0</v>
      </c>
      <c r="BR51" s="256"/>
      <c r="BS51" s="257"/>
      <c r="BT51" s="257"/>
      <c r="BU51" s="257"/>
      <c r="BV51" s="257"/>
      <c r="BW51" s="255">
        <f t="shared" si="9"/>
        <v>0</v>
      </c>
      <c r="BX51" s="261"/>
      <c r="BY51" s="257"/>
      <c r="BZ51" s="257"/>
      <c r="CA51" s="257"/>
      <c r="CB51" s="257"/>
      <c r="CC51" s="255">
        <f t="shared" si="10"/>
        <v>0</v>
      </c>
      <c r="CD51" s="262"/>
      <c r="CE51" s="260"/>
      <c r="CF51" s="260"/>
      <c r="CG51" s="260"/>
      <c r="CH51" s="260"/>
      <c r="CI51" s="255">
        <f t="shared" si="11"/>
        <v>0</v>
      </c>
      <c r="CJ51" s="259">
        <f t="shared" si="12"/>
        <v>0</v>
      </c>
      <c r="CK51" s="260">
        <f t="shared" si="12"/>
        <v>0</v>
      </c>
      <c r="CL51" s="260">
        <f t="shared" si="12"/>
        <v>0</v>
      </c>
      <c r="CM51" s="260">
        <f t="shared" si="12"/>
        <v>0</v>
      </c>
      <c r="CN51" s="260">
        <f t="shared" si="12"/>
        <v>0</v>
      </c>
      <c r="CO51" s="263">
        <f t="shared" si="13"/>
        <v>0</v>
      </c>
      <c r="CP51" s="259">
        <f t="shared" si="14"/>
        <v>0</v>
      </c>
      <c r="CQ51" s="260">
        <f t="shared" si="14"/>
        <v>0</v>
      </c>
      <c r="CR51" s="260">
        <f t="shared" si="14"/>
        <v>0</v>
      </c>
      <c r="CS51" s="260">
        <f t="shared" si="14"/>
        <v>0</v>
      </c>
      <c r="CT51" s="260">
        <f t="shared" si="14"/>
        <v>0</v>
      </c>
      <c r="CU51" s="263">
        <f t="shared" si="15"/>
        <v>0</v>
      </c>
      <c r="CV51" s="259">
        <f t="shared" si="16"/>
        <v>0</v>
      </c>
      <c r="CW51" s="260">
        <f t="shared" si="16"/>
        <v>0</v>
      </c>
      <c r="CX51" s="260">
        <f t="shared" si="16"/>
        <v>0</v>
      </c>
      <c r="CY51" s="260">
        <f t="shared" si="16"/>
        <v>0</v>
      </c>
      <c r="CZ51" s="260">
        <f t="shared" si="16"/>
        <v>0</v>
      </c>
      <c r="DA51" s="263">
        <f t="shared" si="17"/>
        <v>0</v>
      </c>
      <c r="DC51" s="264"/>
      <c r="DF51" s="240">
        <v>203999.14</v>
      </c>
      <c r="DG51" s="241">
        <v>35999.86</v>
      </c>
      <c r="DH51" s="257">
        <f t="shared" si="18"/>
        <v>239999</v>
      </c>
      <c r="DI51" s="241" t="s">
        <v>594</v>
      </c>
      <c r="DJ51" s="250">
        <v>44454</v>
      </c>
      <c r="DK51" s="234"/>
      <c r="DL51" s="241"/>
      <c r="DM51" s="250"/>
    </row>
    <row r="52" spans="1:119" s="42" customFormat="1" ht="12" x14ac:dyDescent="0.2">
      <c r="A52" s="225">
        <v>47</v>
      </c>
      <c r="B52" s="226">
        <v>1470</v>
      </c>
      <c r="C52" s="226">
        <v>49864360</v>
      </c>
      <c r="D52" s="226">
        <v>1470</v>
      </c>
      <c r="E52" s="226"/>
      <c r="F52" s="226">
        <v>600028828</v>
      </c>
      <c r="G52" s="226">
        <v>3133</v>
      </c>
      <c r="H52" s="227" t="s">
        <v>595</v>
      </c>
      <c r="I52" s="228" t="s">
        <v>596</v>
      </c>
      <c r="J52" s="226" t="s">
        <v>595</v>
      </c>
      <c r="K52" s="226" t="s">
        <v>597</v>
      </c>
      <c r="L52" s="226" t="s">
        <v>227</v>
      </c>
      <c r="M52" s="226" t="s">
        <v>228</v>
      </c>
      <c r="N52" s="226" t="s">
        <v>229</v>
      </c>
      <c r="O52" s="226" t="s">
        <v>598</v>
      </c>
      <c r="P52" s="226" t="s">
        <v>599</v>
      </c>
      <c r="Q52" s="226" t="s">
        <v>232</v>
      </c>
      <c r="R52" s="226" t="s">
        <v>233</v>
      </c>
      <c r="S52" s="226">
        <v>487825109</v>
      </c>
      <c r="T52" s="266" t="s">
        <v>600</v>
      </c>
      <c r="U52" s="226">
        <v>2106397754</v>
      </c>
      <c r="V52" s="226" t="s">
        <v>473</v>
      </c>
      <c r="W52" s="226" t="s">
        <v>474</v>
      </c>
      <c r="X52" s="226" t="s">
        <v>238</v>
      </c>
      <c r="Y52" s="229"/>
      <c r="Z52" s="229" t="s">
        <v>239</v>
      </c>
      <c r="AA52" s="251"/>
      <c r="AB52" s="252"/>
      <c r="AC52" s="253"/>
      <c r="AD52" s="253"/>
      <c r="AE52" s="253"/>
      <c r="AF52" s="253"/>
      <c r="AG52" s="254">
        <f t="shared" si="2"/>
        <v>0</v>
      </c>
      <c r="AH52" s="234"/>
      <c r="AI52" s="235"/>
      <c r="AJ52" s="235"/>
      <c r="AK52" s="235"/>
      <c r="AL52" s="235"/>
      <c r="AM52" s="255">
        <f t="shared" si="3"/>
        <v>0</v>
      </c>
      <c r="AN52" s="256"/>
      <c r="AO52" s="257"/>
      <c r="AP52" s="257"/>
      <c r="AQ52" s="257"/>
      <c r="AR52" s="257"/>
      <c r="AS52" s="258">
        <f t="shared" si="4"/>
        <v>0</v>
      </c>
      <c r="AT52" s="259"/>
      <c r="AU52" s="260"/>
      <c r="AV52" s="260"/>
      <c r="AW52" s="260"/>
      <c r="AX52" s="260">
        <v>32400</v>
      </c>
      <c r="AY52" s="255">
        <f t="shared" si="5"/>
        <v>32400</v>
      </c>
      <c r="AZ52" s="256"/>
      <c r="BA52" s="257"/>
      <c r="BB52" s="257"/>
      <c r="BC52" s="257"/>
      <c r="BD52" s="257">
        <v>6750</v>
      </c>
      <c r="BE52" s="255">
        <f t="shared" si="6"/>
        <v>6750</v>
      </c>
      <c r="BF52" s="261"/>
      <c r="BG52" s="257"/>
      <c r="BH52" s="257"/>
      <c r="BI52" s="257"/>
      <c r="BJ52" s="235"/>
      <c r="BK52" s="258">
        <f t="shared" si="7"/>
        <v>0</v>
      </c>
      <c r="BL52" s="256"/>
      <c r="BM52" s="257"/>
      <c r="BN52" s="257"/>
      <c r="BO52" s="257"/>
      <c r="BP52" s="257"/>
      <c r="BQ52" s="255">
        <f t="shared" si="8"/>
        <v>0</v>
      </c>
      <c r="BR52" s="256"/>
      <c r="BS52" s="257"/>
      <c r="BT52" s="257"/>
      <c r="BU52" s="257"/>
      <c r="BV52" s="257"/>
      <c r="BW52" s="255">
        <f t="shared" si="9"/>
        <v>0</v>
      </c>
      <c r="BX52" s="261"/>
      <c r="BY52" s="257"/>
      <c r="BZ52" s="257"/>
      <c r="CA52" s="257"/>
      <c r="CB52" s="257"/>
      <c r="CC52" s="255">
        <f t="shared" si="10"/>
        <v>0</v>
      </c>
      <c r="CD52" s="262"/>
      <c r="CE52" s="260"/>
      <c r="CF52" s="260"/>
      <c r="CG52" s="260"/>
      <c r="CH52" s="260"/>
      <c r="CI52" s="255">
        <f t="shared" si="11"/>
        <v>0</v>
      </c>
      <c r="CJ52" s="259">
        <f t="shared" si="12"/>
        <v>0</v>
      </c>
      <c r="CK52" s="260">
        <f t="shared" si="12"/>
        <v>0</v>
      </c>
      <c r="CL52" s="260">
        <f t="shared" si="12"/>
        <v>0</v>
      </c>
      <c r="CM52" s="260">
        <f t="shared" si="12"/>
        <v>0</v>
      </c>
      <c r="CN52" s="260">
        <f t="shared" si="12"/>
        <v>32400</v>
      </c>
      <c r="CO52" s="263">
        <f t="shared" si="13"/>
        <v>32400</v>
      </c>
      <c r="CP52" s="259">
        <f t="shared" si="14"/>
        <v>0</v>
      </c>
      <c r="CQ52" s="260">
        <f t="shared" si="14"/>
        <v>0</v>
      </c>
      <c r="CR52" s="260">
        <f t="shared" si="14"/>
        <v>0</v>
      </c>
      <c r="CS52" s="260">
        <f t="shared" si="14"/>
        <v>0</v>
      </c>
      <c r="CT52" s="260">
        <f t="shared" si="14"/>
        <v>6750</v>
      </c>
      <c r="CU52" s="263">
        <f t="shared" si="15"/>
        <v>6750</v>
      </c>
      <c r="CV52" s="259">
        <f t="shared" si="16"/>
        <v>0</v>
      </c>
      <c r="CW52" s="260">
        <f t="shared" si="16"/>
        <v>0</v>
      </c>
      <c r="CX52" s="260">
        <f t="shared" si="16"/>
        <v>0</v>
      </c>
      <c r="CY52" s="260">
        <f t="shared" si="16"/>
        <v>0</v>
      </c>
      <c r="CZ52" s="260">
        <f t="shared" si="16"/>
        <v>25650</v>
      </c>
      <c r="DA52" s="263">
        <f t="shared" si="17"/>
        <v>25650</v>
      </c>
      <c r="DC52" s="264"/>
      <c r="DF52" s="240"/>
      <c r="DG52" s="241"/>
      <c r="DH52" s="257"/>
      <c r="DI52" s="241"/>
      <c r="DJ52" s="250"/>
      <c r="DK52" s="234"/>
      <c r="DL52" s="241"/>
      <c r="DM52" s="250"/>
    </row>
    <row r="53" spans="1:119" s="42" customFormat="1" ht="12" x14ac:dyDescent="0.2">
      <c r="A53" s="225">
        <v>48</v>
      </c>
      <c r="B53" s="226">
        <v>1471</v>
      </c>
      <c r="C53" s="226">
        <v>49864351</v>
      </c>
      <c r="D53" s="226">
        <v>1471</v>
      </c>
      <c r="E53" s="226"/>
      <c r="F53" s="226">
        <v>600028836</v>
      </c>
      <c r="G53" s="226">
        <v>3133</v>
      </c>
      <c r="H53" s="227" t="s">
        <v>601</v>
      </c>
      <c r="I53" s="228" t="s">
        <v>602</v>
      </c>
      <c r="J53" s="226" t="s">
        <v>601</v>
      </c>
      <c r="K53" s="226" t="s">
        <v>603</v>
      </c>
      <c r="L53" s="226" t="s">
        <v>604</v>
      </c>
      <c r="M53" s="226" t="s">
        <v>605</v>
      </c>
      <c r="N53" s="226" t="s">
        <v>229</v>
      </c>
      <c r="O53" s="226" t="s">
        <v>606</v>
      </c>
      <c r="P53" s="226" t="s">
        <v>607</v>
      </c>
      <c r="Q53" s="226" t="s">
        <v>257</v>
      </c>
      <c r="R53" s="226" t="s">
        <v>258</v>
      </c>
      <c r="S53" s="226">
        <v>487762451</v>
      </c>
      <c r="T53" s="226" t="s">
        <v>608</v>
      </c>
      <c r="U53" s="226">
        <v>533421</v>
      </c>
      <c r="V53" s="226" t="s">
        <v>236</v>
      </c>
      <c r="W53" s="226" t="s">
        <v>237</v>
      </c>
      <c r="X53" s="226" t="s">
        <v>238</v>
      </c>
      <c r="Y53" s="229"/>
      <c r="Z53" s="229" t="s">
        <v>239</v>
      </c>
      <c r="AA53" s="251"/>
      <c r="AB53" s="252"/>
      <c r="AC53" s="253"/>
      <c r="AD53" s="253"/>
      <c r="AE53" s="253"/>
      <c r="AF53" s="253"/>
      <c r="AG53" s="254">
        <f t="shared" si="2"/>
        <v>0</v>
      </c>
      <c r="AH53" s="234"/>
      <c r="AI53" s="235"/>
      <c r="AJ53" s="235"/>
      <c r="AK53" s="235"/>
      <c r="AL53" s="235"/>
      <c r="AM53" s="255">
        <f t="shared" si="3"/>
        <v>0</v>
      </c>
      <c r="AN53" s="256"/>
      <c r="AO53" s="257"/>
      <c r="AP53" s="257"/>
      <c r="AQ53" s="257"/>
      <c r="AR53" s="257"/>
      <c r="AS53" s="258">
        <f t="shared" si="4"/>
        <v>0</v>
      </c>
      <c r="AT53" s="259"/>
      <c r="AU53" s="260"/>
      <c r="AV53" s="260"/>
      <c r="AW53" s="260"/>
      <c r="AX53" s="260">
        <v>64800</v>
      </c>
      <c r="AY53" s="255">
        <f t="shared" si="5"/>
        <v>64800</v>
      </c>
      <c r="AZ53" s="256"/>
      <c r="BA53" s="257"/>
      <c r="BB53" s="257"/>
      <c r="BC53" s="257"/>
      <c r="BD53" s="257"/>
      <c r="BE53" s="255">
        <f t="shared" si="6"/>
        <v>0</v>
      </c>
      <c r="BF53" s="261"/>
      <c r="BG53" s="257"/>
      <c r="BH53" s="257"/>
      <c r="BI53" s="257"/>
      <c r="BJ53" s="235"/>
      <c r="BK53" s="258">
        <f t="shared" si="7"/>
        <v>0</v>
      </c>
      <c r="BL53" s="256"/>
      <c r="BM53" s="257"/>
      <c r="BN53" s="257"/>
      <c r="BO53" s="257"/>
      <c r="BP53" s="257"/>
      <c r="BQ53" s="255">
        <f t="shared" si="8"/>
        <v>0</v>
      </c>
      <c r="BR53" s="256"/>
      <c r="BS53" s="257"/>
      <c r="BT53" s="257"/>
      <c r="BU53" s="257"/>
      <c r="BV53" s="257"/>
      <c r="BW53" s="255">
        <f t="shared" si="9"/>
        <v>0</v>
      </c>
      <c r="BX53" s="261"/>
      <c r="BY53" s="257"/>
      <c r="BZ53" s="257"/>
      <c r="CA53" s="257"/>
      <c r="CB53" s="257"/>
      <c r="CC53" s="255">
        <f t="shared" si="10"/>
        <v>0</v>
      </c>
      <c r="CD53" s="262"/>
      <c r="CE53" s="260"/>
      <c r="CF53" s="260"/>
      <c r="CG53" s="260"/>
      <c r="CH53" s="260"/>
      <c r="CI53" s="255">
        <f t="shared" si="11"/>
        <v>0</v>
      </c>
      <c r="CJ53" s="259">
        <f t="shared" si="12"/>
        <v>0</v>
      </c>
      <c r="CK53" s="260">
        <f t="shared" si="12"/>
        <v>0</v>
      </c>
      <c r="CL53" s="260">
        <f t="shared" si="12"/>
        <v>0</v>
      </c>
      <c r="CM53" s="260">
        <f t="shared" si="12"/>
        <v>0</v>
      </c>
      <c r="CN53" s="260">
        <f t="shared" si="12"/>
        <v>64800</v>
      </c>
      <c r="CO53" s="263">
        <f t="shared" si="13"/>
        <v>64800</v>
      </c>
      <c r="CP53" s="259">
        <f t="shared" si="14"/>
        <v>0</v>
      </c>
      <c r="CQ53" s="260">
        <f t="shared" si="14"/>
        <v>0</v>
      </c>
      <c r="CR53" s="260">
        <f t="shared" si="14"/>
        <v>0</v>
      </c>
      <c r="CS53" s="260">
        <f t="shared" si="14"/>
        <v>0</v>
      </c>
      <c r="CT53" s="260">
        <f t="shared" si="14"/>
        <v>0</v>
      </c>
      <c r="CU53" s="263">
        <f t="shared" si="15"/>
        <v>0</v>
      </c>
      <c r="CV53" s="259">
        <f t="shared" si="16"/>
        <v>0</v>
      </c>
      <c r="CW53" s="260">
        <f t="shared" si="16"/>
        <v>0</v>
      </c>
      <c r="CX53" s="260">
        <f t="shared" si="16"/>
        <v>0</v>
      </c>
      <c r="CY53" s="260">
        <f t="shared" si="16"/>
        <v>0</v>
      </c>
      <c r="CZ53" s="260">
        <f t="shared" si="16"/>
        <v>64800</v>
      </c>
      <c r="DA53" s="263">
        <f t="shared" si="17"/>
        <v>64800</v>
      </c>
      <c r="DC53" s="264"/>
      <c r="DF53" s="240"/>
      <c r="DG53" s="241"/>
      <c r="DH53" s="257"/>
      <c r="DI53" s="241"/>
      <c r="DJ53" s="250"/>
      <c r="DK53" s="234"/>
      <c r="DL53" s="241"/>
      <c r="DM53" s="250"/>
    </row>
    <row r="54" spans="1:119" s="42" customFormat="1" ht="12" x14ac:dyDescent="0.2">
      <c r="A54" s="225">
        <v>49</v>
      </c>
      <c r="B54" s="226">
        <v>1472</v>
      </c>
      <c r="C54" s="226">
        <v>70226458</v>
      </c>
      <c r="D54" s="226">
        <v>1472</v>
      </c>
      <c r="E54" s="226"/>
      <c r="F54" s="226">
        <v>610400681</v>
      </c>
      <c r="G54" s="226">
        <v>3133</v>
      </c>
      <c r="H54" s="227" t="s">
        <v>609</v>
      </c>
      <c r="I54" s="228" t="s">
        <v>610</v>
      </c>
      <c r="J54" s="226" t="s">
        <v>609</v>
      </c>
      <c r="K54" s="226" t="s">
        <v>611</v>
      </c>
      <c r="L54" s="226" t="s">
        <v>612</v>
      </c>
      <c r="M54" s="226" t="s">
        <v>613</v>
      </c>
      <c r="N54" s="226" t="s">
        <v>229</v>
      </c>
      <c r="O54" s="226" t="s">
        <v>614</v>
      </c>
      <c r="P54" s="226" t="s">
        <v>615</v>
      </c>
      <c r="Q54" s="226" t="s">
        <v>232</v>
      </c>
      <c r="R54" s="226" t="s">
        <v>233</v>
      </c>
      <c r="S54" s="226">
        <v>487754138</v>
      </c>
      <c r="T54" s="226" t="s">
        <v>616</v>
      </c>
      <c r="U54" s="226">
        <v>150840152</v>
      </c>
      <c r="V54" s="226" t="s">
        <v>248</v>
      </c>
      <c r="W54" s="226" t="s">
        <v>249</v>
      </c>
      <c r="X54" s="226" t="s">
        <v>238</v>
      </c>
      <c r="Y54" s="229"/>
      <c r="Z54" s="229" t="s">
        <v>239</v>
      </c>
      <c r="AA54" s="251"/>
      <c r="AB54" s="252"/>
      <c r="AC54" s="253"/>
      <c r="AD54" s="253"/>
      <c r="AE54" s="253"/>
      <c r="AF54" s="253"/>
      <c r="AG54" s="254">
        <f t="shared" si="2"/>
        <v>0</v>
      </c>
      <c r="AH54" s="234"/>
      <c r="AI54" s="235"/>
      <c r="AJ54" s="235"/>
      <c r="AK54" s="235"/>
      <c r="AL54" s="235"/>
      <c r="AM54" s="255">
        <f t="shared" si="3"/>
        <v>0</v>
      </c>
      <c r="AN54" s="256"/>
      <c r="AO54" s="257"/>
      <c r="AP54" s="257"/>
      <c r="AQ54" s="257"/>
      <c r="AR54" s="257"/>
      <c r="AS54" s="258">
        <f t="shared" si="4"/>
        <v>0</v>
      </c>
      <c r="AT54" s="259"/>
      <c r="AU54" s="260"/>
      <c r="AV54" s="260"/>
      <c r="AW54" s="260"/>
      <c r="AX54" s="260"/>
      <c r="AY54" s="255">
        <f t="shared" si="5"/>
        <v>0</v>
      </c>
      <c r="AZ54" s="256"/>
      <c r="BA54" s="257"/>
      <c r="BB54" s="257"/>
      <c r="BC54" s="257"/>
      <c r="BD54" s="257"/>
      <c r="BE54" s="255">
        <f t="shared" si="6"/>
        <v>0</v>
      </c>
      <c r="BF54" s="261"/>
      <c r="BG54" s="257"/>
      <c r="BH54" s="257"/>
      <c r="BI54" s="257"/>
      <c r="BJ54" s="235"/>
      <c r="BK54" s="258">
        <f t="shared" si="7"/>
        <v>0</v>
      </c>
      <c r="BL54" s="256"/>
      <c r="BM54" s="257"/>
      <c r="BN54" s="257"/>
      <c r="BO54" s="257"/>
      <c r="BP54" s="257"/>
      <c r="BQ54" s="255">
        <f t="shared" si="8"/>
        <v>0</v>
      </c>
      <c r="BR54" s="256"/>
      <c r="BS54" s="257"/>
      <c r="BT54" s="257"/>
      <c r="BU54" s="257"/>
      <c r="BV54" s="257"/>
      <c r="BW54" s="255">
        <f t="shared" si="9"/>
        <v>0</v>
      </c>
      <c r="BX54" s="261"/>
      <c r="BY54" s="257"/>
      <c r="BZ54" s="257"/>
      <c r="CA54" s="257"/>
      <c r="CB54" s="257"/>
      <c r="CC54" s="255">
        <f t="shared" si="10"/>
        <v>0</v>
      </c>
      <c r="CD54" s="262"/>
      <c r="CE54" s="260"/>
      <c r="CF54" s="260"/>
      <c r="CG54" s="260"/>
      <c r="CH54" s="260"/>
      <c r="CI54" s="255">
        <f t="shared" si="11"/>
        <v>0</v>
      </c>
      <c r="CJ54" s="259">
        <f t="shared" si="12"/>
        <v>0</v>
      </c>
      <c r="CK54" s="260">
        <f t="shared" si="12"/>
        <v>0</v>
      </c>
      <c r="CL54" s="260">
        <f t="shared" si="12"/>
        <v>0</v>
      </c>
      <c r="CM54" s="260">
        <f t="shared" si="12"/>
        <v>0</v>
      </c>
      <c r="CN54" s="260">
        <f t="shared" si="12"/>
        <v>0</v>
      </c>
      <c r="CO54" s="263">
        <f t="shared" si="13"/>
        <v>0</v>
      </c>
      <c r="CP54" s="259">
        <f t="shared" si="14"/>
        <v>0</v>
      </c>
      <c r="CQ54" s="260">
        <f t="shared" si="14"/>
        <v>0</v>
      </c>
      <c r="CR54" s="260">
        <f t="shared" si="14"/>
        <v>0</v>
      </c>
      <c r="CS54" s="260">
        <f t="shared" si="14"/>
        <v>0</v>
      </c>
      <c r="CT54" s="260">
        <f t="shared" si="14"/>
        <v>0</v>
      </c>
      <c r="CU54" s="263">
        <f t="shared" si="15"/>
        <v>0</v>
      </c>
      <c r="CV54" s="259">
        <f t="shared" si="16"/>
        <v>0</v>
      </c>
      <c r="CW54" s="260">
        <f t="shared" si="16"/>
        <v>0</v>
      </c>
      <c r="CX54" s="260">
        <f t="shared" si="16"/>
        <v>0</v>
      </c>
      <c r="CY54" s="260">
        <f t="shared" si="16"/>
        <v>0</v>
      </c>
      <c r="CZ54" s="260">
        <f t="shared" si="16"/>
        <v>0</v>
      </c>
      <c r="DA54" s="263">
        <f t="shared" si="17"/>
        <v>0</v>
      </c>
      <c r="DC54" s="264"/>
      <c r="DF54" s="240"/>
      <c r="DG54" s="241"/>
      <c r="DH54" s="257"/>
      <c r="DI54" s="241"/>
      <c r="DJ54" s="250"/>
      <c r="DK54" s="234"/>
      <c r="DL54" s="241"/>
      <c r="DM54" s="250"/>
    </row>
    <row r="55" spans="1:119" s="42" customFormat="1" ht="12" x14ac:dyDescent="0.2">
      <c r="A55" s="225">
        <v>50</v>
      </c>
      <c r="B55" s="226">
        <v>1473</v>
      </c>
      <c r="C55" s="226">
        <v>63778181</v>
      </c>
      <c r="D55" s="226">
        <v>1473</v>
      </c>
      <c r="E55" s="226"/>
      <c r="F55" s="226">
        <v>600023141</v>
      </c>
      <c r="G55" s="226">
        <v>3133</v>
      </c>
      <c r="H55" s="227" t="s">
        <v>617</v>
      </c>
      <c r="I55" s="228" t="s">
        <v>618</v>
      </c>
      <c r="J55" s="226" t="s">
        <v>617</v>
      </c>
      <c r="K55" s="226" t="s">
        <v>619</v>
      </c>
      <c r="L55" s="226" t="s">
        <v>620</v>
      </c>
      <c r="M55" s="226" t="s">
        <v>621</v>
      </c>
      <c r="N55" s="226" t="s">
        <v>229</v>
      </c>
      <c r="O55" s="226" t="s">
        <v>622</v>
      </c>
      <c r="P55" s="226" t="s">
        <v>623</v>
      </c>
      <c r="Q55" s="226" t="s">
        <v>232</v>
      </c>
      <c r="R55" s="226" t="s">
        <v>233</v>
      </c>
      <c r="S55" s="226" t="s">
        <v>624</v>
      </c>
      <c r="T55" s="226" t="s">
        <v>625</v>
      </c>
      <c r="U55" s="226">
        <v>832421</v>
      </c>
      <c r="V55" s="226" t="s">
        <v>236</v>
      </c>
      <c r="W55" s="226" t="s">
        <v>237</v>
      </c>
      <c r="X55" s="226" t="s">
        <v>238</v>
      </c>
      <c r="Y55" s="229"/>
      <c r="Z55" s="229" t="s">
        <v>239</v>
      </c>
      <c r="AA55" s="251"/>
      <c r="AB55" s="252"/>
      <c r="AC55" s="253"/>
      <c r="AD55" s="253"/>
      <c r="AE55" s="253"/>
      <c r="AF55" s="253"/>
      <c r="AG55" s="254">
        <f t="shared" si="2"/>
        <v>0</v>
      </c>
      <c r="AH55" s="234"/>
      <c r="AI55" s="235"/>
      <c r="AJ55" s="235"/>
      <c r="AK55" s="235"/>
      <c r="AL55" s="235"/>
      <c r="AM55" s="255">
        <f t="shared" si="3"/>
        <v>0</v>
      </c>
      <c r="AN55" s="256"/>
      <c r="AO55" s="257"/>
      <c r="AP55" s="257"/>
      <c r="AQ55" s="257"/>
      <c r="AR55" s="257"/>
      <c r="AS55" s="258">
        <f t="shared" si="4"/>
        <v>0</v>
      </c>
      <c r="AT55" s="259"/>
      <c r="AU55" s="260"/>
      <c r="AV55" s="260"/>
      <c r="AW55" s="260"/>
      <c r="AX55" s="260">
        <v>54000</v>
      </c>
      <c r="AY55" s="255">
        <f t="shared" si="5"/>
        <v>54000</v>
      </c>
      <c r="AZ55" s="256"/>
      <c r="BA55" s="257"/>
      <c r="BB55" s="257"/>
      <c r="BC55" s="257"/>
      <c r="BD55" s="257"/>
      <c r="BE55" s="255">
        <f t="shared" si="6"/>
        <v>0</v>
      </c>
      <c r="BF55" s="261"/>
      <c r="BG55" s="257"/>
      <c r="BH55" s="257"/>
      <c r="BI55" s="257"/>
      <c r="BJ55" s="235"/>
      <c r="BK55" s="258">
        <f t="shared" si="7"/>
        <v>0</v>
      </c>
      <c r="BL55" s="256"/>
      <c r="BM55" s="257"/>
      <c r="BN55" s="257"/>
      <c r="BO55" s="257"/>
      <c r="BP55" s="257"/>
      <c r="BQ55" s="255">
        <f t="shared" si="8"/>
        <v>0</v>
      </c>
      <c r="BR55" s="256"/>
      <c r="BS55" s="257"/>
      <c r="BT55" s="257"/>
      <c r="BU55" s="257"/>
      <c r="BV55" s="257"/>
      <c r="BW55" s="255">
        <f t="shared" si="9"/>
        <v>0</v>
      </c>
      <c r="BX55" s="261"/>
      <c r="BY55" s="257"/>
      <c r="BZ55" s="257"/>
      <c r="CA55" s="257"/>
      <c r="CB55" s="257"/>
      <c r="CC55" s="255">
        <f t="shared" si="10"/>
        <v>0</v>
      </c>
      <c r="CD55" s="262"/>
      <c r="CE55" s="260"/>
      <c r="CF55" s="260"/>
      <c r="CG55" s="260"/>
      <c r="CH55" s="260"/>
      <c r="CI55" s="255">
        <f t="shared" si="11"/>
        <v>0</v>
      </c>
      <c r="CJ55" s="259">
        <f t="shared" si="12"/>
        <v>0</v>
      </c>
      <c r="CK55" s="260">
        <f t="shared" si="12"/>
        <v>0</v>
      </c>
      <c r="CL55" s="260">
        <f t="shared" si="12"/>
        <v>0</v>
      </c>
      <c r="CM55" s="260">
        <f t="shared" si="12"/>
        <v>0</v>
      </c>
      <c r="CN55" s="260">
        <f t="shared" si="12"/>
        <v>54000</v>
      </c>
      <c r="CO55" s="263">
        <f t="shared" si="13"/>
        <v>54000</v>
      </c>
      <c r="CP55" s="259">
        <f t="shared" si="14"/>
        <v>0</v>
      </c>
      <c r="CQ55" s="260">
        <f t="shared" si="14"/>
        <v>0</v>
      </c>
      <c r="CR55" s="260">
        <f t="shared" si="14"/>
        <v>0</v>
      </c>
      <c r="CS55" s="260">
        <f t="shared" si="14"/>
        <v>0</v>
      </c>
      <c r="CT55" s="260">
        <f t="shared" si="14"/>
        <v>0</v>
      </c>
      <c r="CU55" s="263">
        <f t="shared" si="15"/>
        <v>0</v>
      </c>
      <c r="CV55" s="259">
        <f t="shared" si="16"/>
        <v>0</v>
      </c>
      <c r="CW55" s="260">
        <f t="shared" si="16"/>
        <v>0</v>
      </c>
      <c r="CX55" s="260">
        <f t="shared" si="16"/>
        <v>0</v>
      </c>
      <c r="CY55" s="260">
        <f t="shared" si="16"/>
        <v>0</v>
      </c>
      <c r="CZ55" s="260">
        <f t="shared" si="16"/>
        <v>54000</v>
      </c>
      <c r="DA55" s="263">
        <f t="shared" si="17"/>
        <v>54000</v>
      </c>
      <c r="DC55" s="264"/>
      <c r="DF55" s="240"/>
      <c r="DG55" s="241"/>
      <c r="DH55" s="257"/>
      <c r="DI55" s="241"/>
      <c r="DJ55" s="250"/>
      <c r="DK55" s="234"/>
      <c r="DL55" s="241"/>
      <c r="DM55" s="250"/>
    </row>
    <row r="56" spans="1:119" s="42" customFormat="1" ht="12" x14ac:dyDescent="0.2">
      <c r="A56" s="225">
        <v>51</v>
      </c>
      <c r="B56" s="226">
        <v>1474</v>
      </c>
      <c r="C56" s="226">
        <v>60252774</v>
      </c>
      <c r="D56" s="226">
        <v>1474</v>
      </c>
      <c r="E56" s="226"/>
      <c r="F56" s="226">
        <v>600029107</v>
      </c>
      <c r="G56" s="226">
        <v>3133</v>
      </c>
      <c r="H56" s="227" t="s">
        <v>626</v>
      </c>
      <c r="I56" s="228" t="s">
        <v>627</v>
      </c>
      <c r="J56" s="226" t="s">
        <v>626</v>
      </c>
      <c r="K56" s="226" t="s">
        <v>628</v>
      </c>
      <c r="L56" s="226" t="s">
        <v>629</v>
      </c>
      <c r="M56" s="226" t="s">
        <v>254</v>
      </c>
      <c r="N56" s="226" t="s">
        <v>229</v>
      </c>
      <c r="O56" s="226" t="s">
        <v>630</v>
      </c>
      <c r="P56" s="226" t="s">
        <v>268</v>
      </c>
      <c r="Q56" s="226" t="s">
        <v>257</v>
      </c>
      <c r="R56" s="226" t="s">
        <v>258</v>
      </c>
      <c r="S56" s="226">
        <v>483711707</v>
      </c>
      <c r="T56" s="226" t="s">
        <v>631</v>
      </c>
      <c r="U56" s="226" t="s">
        <v>632</v>
      </c>
      <c r="V56" s="226" t="s">
        <v>236</v>
      </c>
      <c r="W56" s="226" t="s">
        <v>237</v>
      </c>
      <c r="X56" s="226" t="s">
        <v>238</v>
      </c>
      <c r="Y56" s="229"/>
      <c r="Z56" s="229" t="s">
        <v>239</v>
      </c>
      <c r="AA56" s="251"/>
      <c r="AB56" s="252"/>
      <c r="AC56" s="253"/>
      <c r="AD56" s="253"/>
      <c r="AE56" s="253"/>
      <c r="AF56" s="253"/>
      <c r="AG56" s="254">
        <f t="shared" si="2"/>
        <v>0</v>
      </c>
      <c r="AH56" s="234"/>
      <c r="AI56" s="235"/>
      <c r="AJ56" s="235"/>
      <c r="AK56" s="235"/>
      <c r="AL56" s="235"/>
      <c r="AM56" s="255">
        <f t="shared" si="3"/>
        <v>0</v>
      </c>
      <c r="AN56" s="256"/>
      <c r="AO56" s="257"/>
      <c r="AP56" s="257"/>
      <c r="AQ56" s="257"/>
      <c r="AR56" s="257"/>
      <c r="AS56" s="258">
        <f t="shared" si="4"/>
        <v>0</v>
      </c>
      <c r="AT56" s="259"/>
      <c r="AU56" s="260"/>
      <c r="AV56" s="260"/>
      <c r="AW56" s="260"/>
      <c r="AX56" s="260"/>
      <c r="AY56" s="255">
        <f t="shared" si="5"/>
        <v>0</v>
      </c>
      <c r="AZ56" s="256"/>
      <c r="BA56" s="257"/>
      <c r="BB56" s="257"/>
      <c r="BC56" s="257"/>
      <c r="BD56" s="257"/>
      <c r="BE56" s="255">
        <f t="shared" si="6"/>
        <v>0</v>
      </c>
      <c r="BF56" s="261"/>
      <c r="BG56" s="257"/>
      <c r="BH56" s="257"/>
      <c r="BI56" s="257"/>
      <c r="BJ56" s="235"/>
      <c r="BK56" s="258">
        <f t="shared" si="7"/>
        <v>0</v>
      </c>
      <c r="BL56" s="256"/>
      <c r="BM56" s="257"/>
      <c r="BN56" s="257"/>
      <c r="BO56" s="257"/>
      <c r="BP56" s="257"/>
      <c r="BQ56" s="255">
        <f t="shared" si="8"/>
        <v>0</v>
      </c>
      <c r="BR56" s="256"/>
      <c r="BS56" s="257"/>
      <c r="BT56" s="257"/>
      <c r="BU56" s="257"/>
      <c r="BV56" s="257"/>
      <c r="BW56" s="255">
        <f t="shared" si="9"/>
        <v>0</v>
      </c>
      <c r="BX56" s="261"/>
      <c r="BY56" s="257"/>
      <c r="BZ56" s="257"/>
      <c r="CA56" s="257"/>
      <c r="CB56" s="257"/>
      <c r="CC56" s="255">
        <f t="shared" si="10"/>
        <v>0</v>
      </c>
      <c r="CD56" s="262"/>
      <c r="CE56" s="260"/>
      <c r="CF56" s="260"/>
      <c r="CG56" s="260"/>
      <c r="CH56" s="260"/>
      <c r="CI56" s="255">
        <f t="shared" si="11"/>
        <v>0</v>
      </c>
      <c r="CJ56" s="259">
        <f t="shared" si="12"/>
        <v>0</v>
      </c>
      <c r="CK56" s="260">
        <f t="shared" si="12"/>
        <v>0</v>
      </c>
      <c r="CL56" s="260">
        <f t="shared" si="12"/>
        <v>0</v>
      </c>
      <c r="CM56" s="260">
        <f t="shared" si="12"/>
        <v>0</v>
      </c>
      <c r="CN56" s="260">
        <f t="shared" si="12"/>
        <v>0</v>
      </c>
      <c r="CO56" s="263">
        <f t="shared" si="13"/>
        <v>0</v>
      </c>
      <c r="CP56" s="259">
        <f t="shared" si="14"/>
        <v>0</v>
      </c>
      <c r="CQ56" s="260">
        <f t="shared" si="14"/>
        <v>0</v>
      </c>
      <c r="CR56" s="260">
        <f t="shared" si="14"/>
        <v>0</v>
      </c>
      <c r="CS56" s="260">
        <f t="shared" si="14"/>
        <v>0</v>
      </c>
      <c r="CT56" s="260">
        <f t="shared" si="14"/>
        <v>0</v>
      </c>
      <c r="CU56" s="263">
        <f t="shared" si="15"/>
        <v>0</v>
      </c>
      <c r="CV56" s="259">
        <f t="shared" si="16"/>
        <v>0</v>
      </c>
      <c r="CW56" s="260">
        <f t="shared" si="16"/>
        <v>0</v>
      </c>
      <c r="CX56" s="260">
        <f t="shared" si="16"/>
        <v>0</v>
      </c>
      <c r="CY56" s="260">
        <f t="shared" si="16"/>
        <v>0</v>
      </c>
      <c r="CZ56" s="260">
        <f t="shared" si="16"/>
        <v>0</v>
      </c>
      <c r="DA56" s="263">
        <f t="shared" si="17"/>
        <v>0</v>
      </c>
      <c r="DC56" s="264"/>
      <c r="DF56" s="240"/>
      <c r="DG56" s="241"/>
      <c r="DH56" s="257"/>
      <c r="DI56" s="241"/>
      <c r="DJ56" s="250"/>
      <c r="DK56" s="234"/>
      <c r="DL56" s="241"/>
      <c r="DM56" s="250"/>
    </row>
    <row r="57" spans="1:119" s="42" customFormat="1" ht="12" x14ac:dyDescent="0.2">
      <c r="A57" s="225">
        <v>52</v>
      </c>
      <c r="B57" s="226">
        <v>1475</v>
      </c>
      <c r="C57" s="226">
        <v>46748105</v>
      </c>
      <c r="D57" s="226">
        <v>1475</v>
      </c>
      <c r="E57" s="226"/>
      <c r="F57" s="226">
        <v>600029166</v>
      </c>
      <c r="G57" s="226">
        <v>3133</v>
      </c>
      <c r="H57" s="227" t="s">
        <v>633</v>
      </c>
      <c r="I57" s="228" t="s">
        <v>634</v>
      </c>
      <c r="J57" s="226" t="s">
        <v>633</v>
      </c>
      <c r="K57" s="226" t="s">
        <v>635</v>
      </c>
      <c r="L57" s="226" t="s">
        <v>283</v>
      </c>
      <c r="M57" s="226" t="s">
        <v>284</v>
      </c>
      <c r="N57" s="226" t="s">
        <v>229</v>
      </c>
      <c r="O57" s="226" t="s">
        <v>636</v>
      </c>
      <c r="P57" s="226" t="s">
        <v>637</v>
      </c>
      <c r="Q57" s="226" t="s">
        <v>232</v>
      </c>
      <c r="R57" s="226" t="s">
        <v>233</v>
      </c>
      <c r="S57" s="226">
        <v>482312033</v>
      </c>
      <c r="T57" s="226" t="s">
        <v>638</v>
      </c>
      <c r="U57" s="226" t="s">
        <v>639</v>
      </c>
      <c r="V57" s="226" t="s">
        <v>236</v>
      </c>
      <c r="W57" s="226" t="s">
        <v>237</v>
      </c>
      <c r="X57" s="226" t="s">
        <v>238</v>
      </c>
      <c r="Y57" s="229"/>
      <c r="Z57" s="229" t="s">
        <v>239</v>
      </c>
      <c r="AA57" s="251"/>
      <c r="AB57" s="252"/>
      <c r="AC57" s="253"/>
      <c r="AD57" s="253"/>
      <c r="AE57" s="253"/>
      <c r="AF57" s="253"/>
      <c r="AG57" s="254">
        <f t="shared" si="2"/>
        <v>0</v>
      </c>
      <c r="AH57" s="234"/>
      <c r="AI57" s="235"/>
      <c r="AJ57" s="235"/>
      <c r="AK57" s="235"/>
      <c r="AL57" s="235"/>
      <c r="AM57" s="255">
        <f t="shared" si="3"/>
        <v>0</v>
      </c>
      <c r="AN57" s="256"/>
      <c r="AO57" s="257"/>
      <c r="AP57" s="257"/>
      <c r="AQ57" s="257"/>
      <c r="AR57" s="257"/>
      <c r="AS57" s="258">
        <f t="shared" si="4"/>
        <v>0</v>
      </c>
      <c r="AT57" s="259"/>
      <c r="AU57" s="260"/>
      <c r="AV57" s="260"/>
      <c r="AW57" s="260"/>
      <c r="AX57" s="260">
        <v>43200</v>
      </c>
      <c r="AY57" s="255">
        <f t="shared" si="5"/>
        <v>43200</v>
      </c>
      <c r="AZ57" s="256"/>
      <c r="BA57" s="257"/>
      <c r="BB57" s="257"/>
      <c r="BC57" s="257"/>
      <c r="BD57" s="257"/>
      <c r="BE57" s="255">
        <f t="shared" si="6"/>
        <v>0</v>
      </c>
      <c r="BF57" s="261"/>
      <c r="BG57" s="257"/>
      <c r="BH57" s="257"/>
      <c r="BI57" s="257"/>
      <c r="BJ57" s="235"/>
      <c r="BK57" s="258">
        <f t="shared" si="7"/>
        <v>0</v>
      </c>
      <c r="BL57" s="256"/>
      <c r="BM57" s="257"/>
      <c r="BN57" s="257"/>
      <c r="BO57" s="257"/>
      <c r="BP57" s="257"/>
      <c r="BQ57" s="255">
        <f t="shared" si="8"/>
        <v>0</v>
      </c>
      <c r="BR57" s="256"/>
      <c r="BS57" s="257"/>
      <c r="BT57" s="257"/>
      <c r="BU57" s="257"/>
      <c r="BV57" s="257"/>
      <c r="BW57" s="255">
        <f t="shared" si="9"/>
        <v>0</v>
      </c>
      <c r="BX57" s="261"/>
      <c r="BY57" s="257"/>
      <c r="BZ57" s="257"/>
      <c r="CA57" s="257"/>
      <c r="CB57" s="257"/>
      <c r="CC57" s="255">
        <f t="shared" si="10"/>
        <v>0</v>
      </c>
      <c r="CD57" s="262"/>
      <c r="CE57" s="260"/>
      <c r="CF57" s="260"/>
      <c r="CG57" s="260"/>
      <c r="CH57" s="260"/>
      <c r="CI57" s="255">
        <f t="shared" si="11"/>
        <v>0</v>
      </c>
      <c r="CJ57" s="259">
        <f t="shared" si="12"/>
        <v>0</v>
      </c>
      <c r="CK57" s="260">
        <f t="shared" si="12"/>
        <v>0</v>
      </c>
      <c r="CL57" s="260">
        <f t="shared" si="12"/>
        <v>0</v>
      </c>
      <c r="CM57" s="260">
        <f t="shared" si="12"/>
        <v>0</v>
      </c>
      <c r="CN57" s="260">
        <f t="shared" si="12"/>
        <v>43200</v>
      </c>
      <c r="CO57" s="263">
        <f t="shared" si="13"/>
        <v>43200</v>
      </c>
      <c r="CP57" s="259">
        <f t="shared" si="14"/>
        <v>0</v>
      </c>
      <c r="CQ57" s="260">
        <f t="shared" si="14"/>
        <v>0</v>
      </c>
      <c r="CR57" s="260">
        <f t="shared" si="14"/>
        <v>0</v>
      </c>
      <c r="CS57" s="260">
        <f t="shared" si="14"/>
        <v>0</v>
      </c>
      <c r="CT57" s="260">
        <f t="shared" si="14"/>
        <v>0</v>
      </c>
      <c r="CU57" s="263">
        <f t="shared" si="15"/>
        <v>0</v>
      </c>
      <c r="CV57" s="259">
        <f t="shared" si="16"/>
        <v>0</v>
      </c>
      <c r="CW57" s="260">
        <f t="shared" si="16"/>
        <v>0</v>
      </c>
      <c r="CX57" s="260">
        <f t="shared" si="16"/>
        <v>0</v>
      </c>
      <c r="CY57" s="260">
        <f t="shared" si="16"/>
        <v>0</v>
      </c>
      <c r="CZ57" s="260">
        <f t="shared" si="16"/>
        <v>43200</v>
      </c>
      <c r="DA57" s="263">
        <f t="shared" si="17"/>
        <v>43200</v>
      </c>
      <c r="DC57" s="264"/>
      <c r="DF57" s="240"/>
      <c r="DG57" s="241"/>
      <c r="DH57" s="257"/>
      <c r="DI57" s="241"/>
      <c r="DJ57" s="250"/>
      <c r="DK57" s="234"/>
      <c r="DL57" s="241"/>
      <c r="DM57" s="250"/>
    </row>
    <row r="58" spans="1:119" s="42" customFormat="1" ht="12" x14ac:dyDescent="0.2">
      <c r="A58" s="225">
        <v>53</v>
      </c>
      <c r="B58" s="226">
        <v>1476</v>
      </c>
      <c r="C58" s="226">
        <v>855006</v>
      </c>
      <c r="D58" s="226">
        <v>1476</v>
      </c>
      <c r="E58" s="226"/>
      <c r="F58" s="226">
        <v>600029808</v>
      </c>
      <c r="G58" s="226">
        <v>3133</v>
      </c>
      <c r="H58" s="227" t="s">
        <v>640</v>
      </c>
      <c r="I58" s="228" t="s">
        <v>641</v>
      </c>
      <c r="J58" s="226" t="s">
        <v>640</v>
      </c>
      <c r="K58" s="226" t="s">
        <v>642</v>
      </c>
      <c r="L58" s="226" t="s">
        <v>293</v>
      </c>
      <c r="M58" s="226" t="s">
        <v>294</v>
      </c>
      <c r="N58" s="226" t="s">
        <v>229</v>
      </c>
      <c r="O58" s="226" t="s">
        <v>643</v>
      </c>
      <c r="P58" s="226" t="s">
        <v>644</v>
      </c>
      <c r="Q58" s="226" t="s">
        <v>257</v>
      </c>
      <c r="R58" s="226" t="s">
        <v>258</v>
      </c>
      <c r="S58" s="226">
        <v>481622514</v>
      </c>
      <c r="T58" s="269" t="s">
        <v>645</v>
      </c>
      <c r="U58" s="226" t="s">
        <v>646</v>
      </c>
      <c r="V58" s="226" t="s">
        <v>236</v>
      </c>
      <c r="W58" s="226" t="s">
        <v>237</v>
      </c>
      <c r="X58" s="226" t="s">
        <v>238</v>
      </c>
      <c r="Y58" s="229"/>
      <c r="Z58" s="229" t="s">
        <v>239</v>
      </c>
      <c r="AA58" s="251"/>
      <c r="AB58" s="252"/>
      <c r="AC58" s="253"/>
      <c r="AD58" s="253"/>
      <c r="AE58" s="253"/>
      <c r="AF58" s="253"/>
      <c r="AG58" s="254">
        <f t="shared" si="2"/>
        <v>0</v>
      </c>
      <c r="AH58" s="234"/>
      <c r="AI58" s="235"/>
      <c r="AJ58" s="235"/>
      <c r="AK58" s="235"/>
      <c r="AL58" s="235"/>
      <c r="AM58" s="255">
        <f t="shared" si="3"/>
        <v>0</v>
      </c>
      <c r="AN58" s="256"/>
      <c r="AO58" s="257"/>
      <c r="AP58" s="257"/>
      <c r="AQ58" s="257"/>
      <c r="AR58" s="257"/>
      <c r="AS58" s="258">
        <f t="shared" si="4"/>
        <v>0</v>
      </c>
      <c r="AT58" s="259"/>
      <c r="AU58" s="260"/>
      <c r="AV58" s="260"/>
      <c r="AW58" s="260"/>
      <c r="AX58" s="260">
        <v>21600</v>
      </c>
      <c r="AY58" s="255">
        <f t="shared" si="5"/>
        <v>21600</v>
      </c>
      <c r="AZ58" s="256"/>
      <c r="BA58" s="257"/>
      <c r="BB58" s="257"/>
      <c r="BC58" s="257"/>
      <c r="BD58" s="257"/>
      <c r="BE58" s="255">
        <f t="shared" si="6"/>
        <v>0</v>
      </c>
      <c r="BF58" s="261"/>
      <c r="BG58" s="257"/>
      <c r="BH58" s="257"/>
      <c r="BI58" s="257"/>
      <c r="BJ58" s="235"/>
      <c r="BK58" s="258">
        <f t="shared" si="7"/>
        <v>0</v>
      </c>
      <c r="BL58" s="256"/>
      <c r="BM58" s="257"/>
      <c r="BN58" s="257"/>
      <c r="BO58" s="257"/>
      <c r="BP58" s="257"/>
      <c r="BQ58" s="255">
        <f t="shared" si="8"/>
        <v>0</v>
      </c>
      <c r="BR58" s="256"/>
      <c r="BS58" s="257"/>
      <c r="BT58" s="257"/>
      <c r="BU58" s="257"/>
      <c r="BV58" s="257"/>
      <c r="BW58" s="255">
        <f t="shared" si="9"/>
        <v>0</v>
      </c>
      <c r="BX58" s="261"/>
      <c r="BY58" s="257"/>
      <c r="BZ58" s="257"/>
      <c r="CA58" s="257"/>
      <c r="CB58" s="257"/>
      <c r="CC58" s="255">
        <f t="shared" si="10"/>
        <v>0</v>
      </c>
      <c r="CD58" s="262"/>
      <c r="CE58" s="260"/>
      <c r="CF58" s="260"/>
      <c r="CG58" s="260"/>
      <c r="CH58" s="260"/>
      <c r="CI58" s="255">
        <f t="shared" si="11"/>
        <v>0</v>
      </c>
      <c r="CJ58" s="259">
        <f t="shared" ref="CJ58:CN114" si="19">AB58+AH58+BF58+BX58+CD58+AT58+BL58+BR58</f>
        <v>0</v>
      </c>
      <c r="CK58" s="260">
        <f t="shared" si="19"/>
        <v>0</v>
      </c>
      <c r="CL58" s="260">
        <f t="shared" si="19"/>
        <v>0</v>
      </c>
      <c r="CM58" s="260">
        <f t="shared" si="19"/>
        <v>0</v>
      </c>
      <c r="CN58" s="260">
        <f t="shared" si="19"/>
        <v>21600</v>
      </c>
      <c r="CO58" s="263">
        <f t="shared" si="13"/>
        <v>21600</v>
      </c>
      <c r="CP58" s="259">
        <f t="shared" si="14"/>
        <v>0</v>
      </c>
      <c r="CQ58" s="260">
        <f t="shared" si="14"/>
        <v>0</v>
      </c>
      <c r="CR58" s="260">
        <f t="shared" si="14"/>
        <v>0</v>
      </c>
      <c r="CS58" s="260">
        <f t="shared" si="14"/>
        <v>0</v>
      </c>
      <c r="CT58" s="260">
        <f t="shared" si="14"/>
        <v>0</v>
      </c>
      <c r="CU58" s="263">
        <f t="shared" si="15"/>
        <v>0</v>
      </c>
      <c r="CV58" s="259">
        <f t="shared" si="16"/>
        <v>0</v>
      </c>
      <c r="CW58" s="260">
        <f t="shared" si="16"/>
        <v>0</v>
      </c>
      <c r="CX58" s="260">
        <f t="shared" si="16"/>
        <v>0</v>
      </c>
      <c r="CY58" s="260">
        <f t="shared" si="16"/>
        <v>0</v>
      </c>
      <c r="CZ58" s="260">
        <f t="shared" si="16"/>
        <v>21600</v>
      </c>
      <c r="DA58" s="263">
        <f t="shared" si="17"/>
        <v>21600</v>
      </c>
      <c r="DC58" s="264"/>
      <c r="DF58" s="240"/>
      <c r="DG58" s="241"/>
      <c r="DH58" s="257"/>
      <c r="DI58" s="241"/>
      <c r="DJ58" s="250"/>
      <c r="DK58" s="234"/>
      <c r="DL58" s="241"/>
      <c r="DM58" s="250"/>
    </row>
    <row r="59" spans="1:119" s="42" customFormat="1" ht="12" x14ac:dyDescent="0.2">
      <c r="A59" s="225">
        <v>54</v>
      </c>
      <c r="B59" s="226">
        <v>1491</v>
      </c>
      <c r="C59" s="226">
        <v>70948801</v>
      </c>
      <c r="D59" s="226">
        <v>1491</v>
      </c>
      <c r="E59" s="226"/>
      <c r="F59" s="226">
        <v>600033392</v>
      </c>
      <c r="G59" s="226">
        <v>3146</v>
      </c>
      <c r="H59" s="227" t="s">
        <v>647</v>
      </c>
      <c r="I59" s="228" t="s">
        <v>648</v>
      </c>
      <c r="J59" s="226" t="s">
        <v>647</v>
      </c>
      <c r="K59" s="226" t="s">
        <v>649</v>
      </c>
      <c r="L59" s="226" t="s">
        <v>227</v>
      </c>
      <c r="M59" s="226" t="s">
        <v>228</v>
      </c>
      <c r="N59" s="226" t="s">
        <v>229</v>
      </c>
      <c r="O59" s="226" t="s">
        <v>650</v>
      </c>
      <c r="P59" s="226" t="s">
        <v>651</v>
      </c>
      <c r="Q59" s="226" t="s">
        <v>232</v>
      </c>
      <c r="R59" s="226" t="s">
        <v>233</v>
      </c>
      <c r="S59" s="226">
        <v>487521673</v>
      </c>
      <c r="T59" s="226" t="s">
        <v>652</v>
      </c>
      <c r="U59" s="226">
        <v>175339516</v>
      </c>
      <c r="V59" s="226" t="s">
        <v>308</v>
      </c>
      <c r="W59" s="226" t="s">
        <v>309</v>
      </c>
      <c r="X59" s="226" t="s">
        <v>238</v>
      </c>
      <c r="Y59" s="229"/>
      <c r="Z59" s="229" t="s">
        <v>239</v>
      </c>
      <c r="AA59" s="251"/>
      <c r="AB59" s="252"/>
      <c r="AC59" s="253"/>
      <c r="AD59" s="253"/>
      <c r="AE59" s="253"/>
      <c r="AF59" s="253"/>
      <c r="AG59" s="254">
        <f t="shared" si="2"/>
        <v>0</v>
      </c>
      <c r="AH59" s="234"/>
      <c r="AI59" s="235"/>
      <c r="AJ59" s="235"/>
      <c r="AK59" s="235"/>
      <c r="AL59" s="235"/>
      <c r="AM59" s="255">
        <f t="shared" si="3"/>
        <v>0</v>
      </c>
      <c r="AN59" s="256"/>
      <c r="AO59" s="257"/>
      <c r="AP59" s="257"/>
      <c r="AQ59" s="257"/>
      <c r="AR59" s="257"/>
      <c r="AS59" s="258">
        <f t="shared" si="4"/>
        <v>0</v>
      </c>
      <c r="AT59" s="259"/>
      <c r="AU59" s="260"/>
      <c r="AV59" s="260"/>
      <c r="AW59" s="260"/>
      <c r="AX59" s="260"/>
      <c r="AY59" s="255">
        <f t="shared" si="5"/>
        <v>0</v>
      </c>
      <c r="AZ59" s="256"/>
      <c r="BA59" s="257"/>
      <c r="BB59" s="257"/>
      <c r="BC59" s="257"/>
      <c r="BD59" s="257"/>
      <c r="BE59" s="255">
        <f t="shared" si="6"/>
        <v>0</v>
      </c>
      <c r="BF59" s="261"/>
      <c r="BG59" s="257"/>
      <c r="BH59" s="257"/>
      <c r="BI59" s="257"/>
      <c r="BJ59" s="235"/>
      <c r="BK59" s="258">
        <f t="shared" si="7"/>
        <v>0</v>
      </c>
      <c r="BL59" s="256"/>
      <c r="BM59" s="257"/>
      <c r="BN59" s="257"/>
      <c r="BO59" s="257"/>
      <c r="BP59" s="257"/>
      <c r="BQ59" s="255">
        <f t="shared" si="8"/>
        <v>0</v>
      </c>
      <c r="BR59" s="256"/>
      <c r="BS59" s="257"/>
      <c r="BT59" s="257"/>
      <c r="BU59" s="257"/>
      <c r="BV59" s="257"/>
      <c r="BW59" s="255">
        <f t="shared" si="9"/>
        <v>0</v>
      </c>
      <c r="BX59" s="261"/>
      <c r="BY59" s="257"/>
      <c r="BZ59" s="257"/>
      <c r="CA59" s="257"/>
      <c r="CB59" s="257"/>
      <c r="CC59" s="255">
        <f t="shared" si="10"/>
        <v>0</v>
      </c>
      <c r="CD59" s="262"/>
      <c r="CE59" s="260"/>
      <c r="CF59" s="260"/>
      <c r="CG59" s="260"/>
      <c r="CH59" s="260"/>
      <c r="CI59" s="255">
        <f t="shared" si="11"/>
        <v>0</v>
      </c>
      <c r="CJ59" s="259">
        <f t="shared" si="19"/>
        <v>0</v>
      </c>
      <c r="CK59" s="260">
        <f t="shared" si="19"/>
        <v>0</v>
      </c>
      <c r="CL59" s="260">
        <f t="shared" si="19"/>
        <v>0</v>
      </c>
      <c r="CM59" s="260">
        <f t="shared" si="19"/>
        <v>0</v>
      </c>
      <c r="CN59" s="260">
        <f t="shared" si="19"/>
        <v>0</v>
      </c>
      <c r="CO59" s="263">
        <f t="shared" si="13"/>
        <v>0</v>
      </c>
      <c r="CP59" s="259">
        <f t="shared" si="14"/>
        <v>0</v>
      </c>
      <c r="CQ59" s="260">
        <f t="shared" si="14"/>
        <v>0</v>
      </c>
      <c r="CR59" s="260">
        <f t="shared" si="14"/>
        <v>0</v>
      </c>
      <c r="CS59" s="260">
        <f t="shared" si="14"/>
        <v>0</v>
      </c>
      <c r="CT59" s="260">
        <f t="shared" si="14"/>
        <v>0</v>
      </c>
      <c r="CU59" s="263">
        <f t="shared" si="15"/>
        <v>0</v>
      </c>
      <c r="CV59" s="259">
        <f t="shared" si="16"/>
        <v>0</v>
      </c>
      <c r="CW59" s="260">
        <f t="shared" si="16"/>
        <v>0</v>
      </c>
      <c r="CX59" s="260">
        <f t="shared" si="16"/>
        <v>0</v>
      </c>
      <c r="CY59" s="260">
        <f t="shared" si="16"/>
        <v>0</v>
      </c>
      <c r="CZ59" s="260">
        <f t="shared" si="16"/>
        <v>0</v>
      </c>
      <c r="DA59" s="263">
        <f t="shared" si="17"/>
        <v>0</v>
      </c>
      <c r="DC59" s="264"/>
      <c r="DF59" s="240"/>
      <c r="DG59" s="241"/>
      <c r="DH59" s="257"/>
      <c r="DI59" s="241"/>
      <c r="DJ59" s="250"/>
      <c r="DK59" s="234"/>
      <c r="DL59" s="241"/>
      <c r="DM59" s="250"/>
    </row>
    <row r="60" spans="1:119" s="42" customFormat="1" ht="12" x14ac:dyDescent="0.2">
      <c r="A60" s="225">
        <v>55</v>
      </c>
      <c r="B60" s="226">
        <v>1492</v>
      </c>
      <c r="C60" s="226">
        <v>70948798</v>
      </c>
      <c r="D60" s="226">
        <v>1492</v>
      </c>
      <c r="E60" s="226"/>
      <c r="F60" s="226">
        <v>600033511</v>
      </c>
      <c r="G60" s="226">
        <v>3146</v>
      </c>
      <c r="H60" s="227" t="s">
        <v>653</v>
      </c>
      <c r="I60" s="228" t="s">
        <v>654</v>
      </c>
      <c r="J60" s="226" t="s">
        <v>653</v>
      </c>
      <c r="K60" s="226" t="s">
        <v>483</v>
      </c>
      <c r="L60" s="226" t="s">
        <v>655</v>
      </c>
      <c r="M60" s="226" t="s">
        <v>254</v>
      </c>
      <c r="N60" s="226" t="s">
        <v>229</v>
      </c>
      <c r="O60" s="226" t="s">
        <v>656</v>
      </c>
      <c r="P60" s="226" t="s">
        <v>246</v>
      </c>
      <c r="Q60" s="226" t="s">
        <v>232</v>
      </c>
      <c r="R60" s="226" t="s">
        <v>233</v>
      </c>
      <c r="S60" s="226">
        <v>602102833</v>
      </c>
      <c r="T60" s="226" t="s">
        <v>657</v>
      </c>
      <c r="U60" s="226">
        <v>488878</v>
      </c>
      <c r="V60" s="226">
        <v>5500</v>
      </c>
      <c r="W60" s="226" t="s">
        <v>658</v>
      </c>
      <c r="X60" s="226" t="s">
        <v>238</v>
      </c>
      <c r="Y60" s="229"/>
      <c r="Z60" s="229" t="s">
        <v>239</v>
      </c>
      <c r="AA60" s="251"/>
      <c r="AB60" s="252"/>
      <c r="AC60" s="253"/>
      <c r="AD60" s="253"/>
      <c r="AE60" s="253"/>
      <c r="AF60" s="253"/>
      <c r="AG60" s="254">
        <f t="shared" si="2"/>
        <v>0</v>
      </c>
      <c r="AH60" s="234"/>
      <c r="AI60" s="235"/>
      <c r="AJ60" s="235"/>
      <c r="AK60" s="235"/>
      <c r="AL60" s="235"/>
      <c r="AM60" s="255">
        <f t="shared" si="3"/>
        <v>0</v>
      </c>
      <c r="AN60" s="256"/>
      <c r="AO60" s="257"/>
      <c r="AP60" s="257"/>
      <c r="AQ60" s="257"/>
      <c r="AR60" s="257"/>
      <c r="AS60" s="258">
        <f t="shared" si="4"/>
        <v>0</v>
      </c>
      <c r="AT60" s="259"/>
      <c r="AU60" s="260"/>
      <c r="AV60" s="260"/>
      <c r="AW60" s="260"/>
      <c r="AX60" s="260"/>
      <c r="AY60" s="255">
        <f t="shared" si="5"/>
        <v>0</v>
      </c>
      <c r="AZ60" s="256"/>
      <c r="BA60" s="257"/>
      <c r="BB60" s="257"/>
      <c r="BC60" s="257"/>
      <c r="BD60" s="257"/>
      <c r="BE60" s="255">
        <f t="shared" si="6"/>
        <v>0</v>
      </c>
      <c r="BF60" s="261"/>
      <c r="BG60" s="257"/>
      <c r="BH60" s="257"/>
      <c r="BI60" s="257"/>
      <c r="BJ60" s="235"/>
      <c r="BK60" s="258">
        <f t="shared" si="7"/>
        <v>0</v>
      </c>
      <c r="BL60" s="256"/>
      <c r="BM60" s="257"/>
      <c r="BN60" s="257"/>
      <c r="BO60" s="257"/>
      <c r="BP60" s="257"/>
      <c r="BQ60" s="255">
        <f t="shared" si="8"/>
        <v>0</v>
      </c>
      <c r="BR60" s="256"/>
      <c r="BS60" s="257"/>
      <c r="BT60" s="257"/>
      <c r="BU60" s="257"/>
      <c r="BV60" s="257"/>
      <c r="BW60" s="255">
        <f t="shared" si="9"/>
        <v>0</v>
      </c>
      <c r="BX60" s="261"/>
      <c r="BY60" s="257"/>
      <c r="BZ60" s="257"/>
      <c r="CA60" s="257"/>
      <c r="CB60" s="257"/>
      <c r="CC60" s="255">
        <f t="shared" si="10"/>
        <v>0</v>
      </c>
      <c r="CD60" s="262"/>
      <c r="CE60" s="260"/>
      <c r="CF60" s="260"/>
      <c r="CG60" s="260"/>
      <c r="CH60" s="260"/>
      <c r="CI60" s="255">
        <f t="shared" si="11"/>
        <v>0</v>
      </c>
      <c r="CJ60" s="259">
        <f t="shared" si="19"/>
        <v>0</v>
      </c>
      <c r="CK60" s="260">
        <f t="shared" si="19"/>
        <v>0</v>
      </c>
      <c r="CL60" s="260">
        <f t="shared" si="19"/>
        <v>0</v>
      </c>
      <c r="CM60" s="260">
        <f t="shared" si="19"/>
        <v>0</v>
      </c>
      <c r="CN60" s="260">
        <f t="shared" si="19"/>
        <v>0</v>
      </c>
      <c r="CO60" s="263">
        <f t="shared" si="13"/>
        <v>0</v>
      </c>
      <c r="CP60" s="259">
        <f t="shared" si="14"/>
        <v>0</v>
      </c>
      <c r="CQ60" s="260">
        <f t="shared" si="14"/>
        <v>0</v>
      </c>
      <c r="CR60" s="260">
        <f t="shared" si="14"/>
        <v>0</v>
      </c>
      <c r="CS60" s="260">
        <f t="shared" si="14"/>
        <v>0</v>
      </c>
      <c r="CT60" s="260">
        <f t="shared" si="14"/>
        <v>0</v>
      </c>
      <c r="CU60" s="263">
        <f t="shared" si="15"/>
        <v>0</v>
      </c>
      <c r="CV60" s="259">
        <f t="shared" si="16"/>
        <v>0</v>
      </c>
      <c r="CW60" s="260">
        <f t="shared" si="16"/>
        <v>0</v>
      </c>
      <c r="CX60" s="260">
        <f t="shared" si="16"/>
        <v>0</v>
      </c>
      <c r="CY60" s="260">
        <f t="shared" si="16"/>
        <v>0</v>
      </c>
      <c r="CZ60" s="260">
        <f t="shared" si="16"/>
        <v>0</v>
      </c>
      <c r="DA60" s="263">
        <f t="shared" si="17"/>
        <v>0</v>
      </c>
      <c r="DC60" s="264"/>
      <c r="DF60" s="240"/>
      <c r="DG60" s="241"/>
      <c r="DH60" s="257"/>
      <c r="DI60" s="241"/>
      <c r="DJ60" s="250"/>
      <c r="DK60" s="234"/>
      <c r="DL60" s="241"/>
      <c r="DM60" s="250"/>
    </row>
    <row r="61" spans="1:119" s="42" customFormat="1" ht="12" x14ac:dyDescent="0.2">
      <c r="A61" s="225">
        <v>56</v>
      </c>
      <c r="B61" s="226">
        <v>1493</v>
      </c>
      <c r="C61" s="226">
        <v>70848211</v>
      </c>
      <c r="D61" s="226">
        <v>1493</v>
      </c>
      <c r="E61" s="226"/>
      <c r="F61" s="226">
        <v>600033597</v>
      </c>
      <c r="G61" s="226">
        <v>3146</v>
      </c>
      <c r="H61" s="227" t="s">
        <v>659</v>
      </c>
      <c r="I61" s="228" t="s">
        <v>660</v>
      </c>
      <c r="J61" s="226" t="s">
        <v>659</v>
      </c>
      <c r="K61" s="226" t="s">
        <v>661</v>
      </c>
      <c r="L61" s="226" t="s">
        <v>273</v>
      </c>
      <c r="M61" s="226" t="s">
        <v>274</v>
      </c>
      <c r="N61" s="226" t="s">
        <v>229</v>
      </c>
      <c r="O61" s="226" t="s">
        <v>662</v>
      </c>
      <c r="P61" s="226" t="s">
        <v>379</v>
      </c>
      <c r="Q61" s="226" t="s">
        <v>232</v>
      </c>
      <c r="R61" s="226" t="s">
        <v>233</v>
      </c>
      <c r="S61" s="226">
        <v>482710517</v>
      </c>
      <c r="T61" s="226" t="s">
        <v>663</v>
      </c>
      <c r="U61" s="226">
        <v>505807483</v>
      </c>
      <c r="V61" s="226" t="s">
        <v>308</v>
      </c>
      <c r="W61" s="226" t="s">
        <v>309</v>
      </c>
      <c r="X61" s="226" t="s">
        <v>238</v>
      </c>
      <c r="Y61" s="229"/>
      <c r="Z61" s="229" t="s">
        <v>239</v>
      </c>
      <c r="AA61" s="251"/>
      <c r="AB61" s="252"/>
      <c r="AC61" s="253"/>
      <c r="AD61" s="253"/>
      <c r="AE61" s="253"/>
      <c r="AF61" s="253"/>
      <c r="AG61" s="254">
        <f t="shared" si="2"/>
        <v>0</v>
      </c>
      <c r="AH61" s="234"/>
      <c r="AI61" s="235"/>
      <c r="AJ61" s="235"/>
      <c r="AK61" s="235"/>
      <c r="AL61" s="235"/>
      <c r="AM61" s="255">
        <f t="shared" si="3"/>
        <v>0</v>
      </c>
      <c r="AN61" s="256"/>
      <c r="AO61" s="257"/>
      <c r="AP61" s="257"/>
      <c r="AQ61" s="257"/>
      <c r="AR61" s="257"/>
      <c r="AS61" s="258">
        <f t="shared" si="4"/>
        <v>0</v>
      </c>
      <c r="AT61" s="259"/>
      <c r="AU61" s="260"/>
      <c r="AV61" s="260"/>
      <c r="AW61" s="260"/>
      <c r="AX61" s="260"/>
      <c r="AY61" s="255">
        <f t="shared" si="5"/>
        <v>0</v>
      </c>
      <c r="AZ61" s="256"/>
      <c r="BA61" s="257"/>
      <c r="BB61" s="257"/>
      <c r="BC61" s="257"/>
      <c r="BD61" s="257"/>
      <c r="BE61" s="255">
        <f t="shared" si="6"/>
        <v>0</v>
      </c>
      <c r="BF61" s="261"/>
      <c r="BG61" s="257"/>
      <c r="BH61" s="257"/>
      <c r="BI61" s="257"/>
      <c r="BJ61" s="235"/>
      <c r="BK61" s="258">
        <f t="shared" si="7"/>
        <v>0</v>
      </c>
      <c r="BL61" s="256"/>
      <c r="BM61" s="257"/>
      <c r="BN61" s="257"/>
      <c r="BO61" s="257"/>
      <c r="BP61" s="257"/>
      <c r="BQ61" s="255">
        <f t="shared" si="8"/>
        <v>0</v>
      </c>
      <c r="BR61" s="256"/>
      <c r="BS61" s="257"/>
      <c r="BT61" s="257"/>
      <c r="BU61" s="257"/>
      <c r="BV61" s="257"/>
      <c r="BW61" s="255">
        <f t="shared" si="9"/>
        <v>0</v>
      </c>
      <c r="BX61" s="261"/>
      <c r="BY61" s="257"/>
      <c r="BZ61" s="257"/>
      <c r="CA61" s="257"/>
      <c r="CB61" s="257"/>
      <c r="CC61" s="255">
        <f t="shared" si="10"/>
        <v>0</v>
      </c>
      <c r="CD61" s="262"/>
      <c r="CE61" s="260"/>
      <c r="CF61" s="260"/>
      <c r="CG61" s="260"/>
      <c r="CH61" s="260"/>
      <c r="CI61" s="255">
        <f t="shared" si="11"/>
        <v>0</v>
      </c>
      <c r="CJ61" s="259">
        <f t="shared" si="19"/>
        <v>0</v>
      </c>
      <c r="CK61" s="260">
        <f t="shared" si="19"/>
        <v>0</v>
      </c>
      <c r="CL61" s="260">
        <f t="shared" si="19"/>
        <v>0</v>
      </c>
      <c r="CM61" s="260">
        <f t="shared" si="19"/>
        <v>0</v>
      </c>
      <c r="CN61" s="260">
        <f t="shared" si="19"/>
        <v>0</v>
      </c>
      <c r="CO61" s="263">
        <f t="shared" si="13"/>
        <v>0</v>
      </c>
      <c r="CP61" s="259">
        <f t="shared" si="14"/>
        <v>0</v>
      </c>
      <c r="CQ61" s="260">
        <f t="shared" si="14"/>
        <v>0</v>
      </c>
      <c r="CR61" s="260">
        <f t="shared" si="14"/>
        <v>0</v>
      </c>
      <c r="CS61" s="260">
        <f t="shared" si="14"/>
        <v>0</v>
      </c>
      <c r="CT61" s="260">
        <f t="shared" si="14"/>
        <v>0</v>
      </c>
      <c r="CU61" s="263">
        <f t="shared" si="15"/>
        <v>0</v>
      </c>
      <c r="CV61" s="259">
        <f t="shared" si="16"/>
        <v>0</v>
      </c>
      <c r="CW61" s="260">
        <f t="shared" si="16"/>
        <v>0</v>
      </c>
      <c r="CX61" s="260">
        <f t="shared" si="16"/>
        <v>0</v>
      </c>
      <c r="CY61" s="260">
        <f t="shared" si="16"/>
        <v>0</v>
      </c>
      <c r="CZ61" s="260">
        <f t="shared" si="16"/>
        <v>0</v>
      </c>
      <c r="DA61" s="263">
        <f t="shared" si="17"/>
        <v>0</v>
      </c>
      <c r="DC61" s="264"/>
      <c r="DF61" s="240"/>
      <c r="DG61" s="241"/>
      <c r="DH61" s="257"/>
      <c r="DI61" s="241"/>
      <c r="DJ61" s="250"/>
      <c r="DK61" s="234"/>
      <c r="DL61" s="241"/>
      <c r="DM61" s="250"/>
    </row>
    <row r="62" spans="1:119" s="42" customFormat="1" ht="12" x14ac:dyDescent="0.2">
      <c r="A62" s="225">
        <v>57</v>
      </c>
      <c r="B62" s="226">
        <v>1494</v>
      </c>
      <c r="C62" s="226">
        <v>70948810</v>
      </c>
      <c r="D62" s="226">
        <v>1494</v>
      </c>
      <c r="E62" s="226"/>
      <c r="F62" s="226">
        <v>600034062</v>
      </c>
      <c r="G62" s="226">
        <v>3146</v>
      </c>
      <c r="H62" s="227" t="s">
        <v>664</v>
      </c>
      <c r="I62" s="228" t="s">
        <v>665</v>
      </c>
      <c r="J62" s="226" t="s">
        <v>664</v>
      </c>
      <c r="K62" s="226" t="s">
        <v>588</v>
      </c>
      <c r="L62" s="226" t="s">
        <v>293</v>
      </c>
      <c r="M62" s="226" t="s">
        <v>294</v>
      </c>
      <c r="N62" s="226" t="s">
        <v>229</v>
      </c>
      <c r="O62" s="226" t="s">
        <v>666</v>
      </c>
      <c r="P62" s="226" t="s">
        <v>637</v>
      </c>
      <c r="Q62" s="226" t="s">
        <v>232</v>
      </c>
      <c r="R62" s="226" t="s">
        <v>233</v>
      </c>
      <c r="S62" s="275"/>
      <c r="T62" s="226" t="s">
        <v>667</v>
      </c>
      <c r="U62" s="226">
        <v>159322503</v>
      </c>
      <c r="V62" s="226" t="s">
        <v>248</v>
      </c>
      <c r="W62" s="226" t="s">
        <v>249</v>
      </c>
      <c r="X62" s="226" t="s">
        <v>238</v>
      </c>
      <c r="Y62" s="229"/>
      <c r="Z62" s="229" t="s">
        <v>239</v>
      </c>
      <c r="AA62" s="251"/>
      <c r="AB62" s="252"/>
      <c r="AC62" s="253"/>
      <c r="AD62" s="253"/>
      <c r="AE62" s="253"/>
      <c r="AF62" s="253"/>
      <c r="AG62" s="254">
        <f t="shared" si="2"/>
        <v>0</v>
      </c>
      <c r="AH62" s="234"/>
      <c r="AI62" s="235"/>
      <c r="AJ62" s="235"/>
      <c r="AK62" s="235"/>
      <c r="AL62" s="235"/>
      <c r="AM62" s="255">
        <f t="shared" si="3"/>
        <v>0</v>
      </c>
      <c r="AN62" s="256"/>
      <c r="AO62" s="257"/>
      <c r="AP62" s="257"/>
      <c r="AQ62" s="257"/>
      <c r="AR62" s="257"/>
      <c r="AS62" s="258">
        <f t="shared" si="4"/>
        <v>0</v>
      </c>
      <c r="AT62" s="259"/>
      <c r="AU62" s="260"/>
      <c r="AV62" s="260"/>
      <c r="AW62" s="260"/>
      <c r="AX62" s="260"/>
      <c r="AY62" s="255">
        <f t="shared" si="5"/>
        <v>0</v>
      </c>
      <c r="AZ62" s="256"/>
      <c r="BA62" s="257"/>
      <c r="BB62" s="257"/>
      <c r="BC62" s="257"/>
      <c r="BD62" s="257"/>
      <c r="BE62" s="255">
        <f t="shared" si="6"/>
        <v>0</v>
      </c>
      <c r="BF62" s="261"/>
      <c r="BG62" s="257"/>
      <c r="BH62" s="257"/>
      <c r="BI62" s="257"/>
      <c r="BJ62" s="235"/>
      <c r="BK62" s="258">
        <f t="shared" si="7"/>
        <v>0</v>
      </c>
      <c r="BL62" s="256"/>
      <c r="BM62" s="257"/>
      <c r="BN62" s="257"/>
      <c r="BO62" s="257"/>
      <c r="BP62" s="257"/>
      <c r="BQ62" s="255">
        <f t="shared" si="8"/>
        <v>0</v>
      </c>
      <c r="BR62" s="256"/>
      <c r="BS62" s="257"/>
      <c r="BT62" s="257"/>
      <c r="BU62" s="257"/>
      <c r="BV62" s="257"/>
      <c r="BW62" s="255">
        <f t="shared" si="9"/>
        <v>0</v>
      </c>
      <c r="BX62" s="261"/>
      <c r="BY62" s="257"/>
      <c r="BZ62" s="257"/>
      <c r="CA62" s="257"/>
      <c r="CB62" s="257"/>
      <c r="CC62" s="255">
        <f t="shared" si="10"/>
        <v>0</v>
      </c>
      <c r="CD62" s="262"/>
      <c r="CE62" s="260"/>
      <c r="CF62" s="260"/>
      <c r="CG62" s="260"/>
      <c r="CH62" s="260"/>
      <c r="CI62" s="255">
        <f t="shared" si="11"/>
        <v>0</v>
      </c>
      <c r="CJ62" s="259">
        <f t="shared" si="19"/>
        <v>0</v>
      </c>
      <c r="CK62" s="260">
        <f t="shared" si="19"/>
        <v>0</v>
      </c>
      <c r="CL62" s="260">
        <f t="shared" si="19"/>
        <v>0</v>
      </c>
      <c r="CM62" s="260">
        <f t="shared" si="19"/>
        <v>0</v>
      </c>
      <c r="CN62" s="260">
        <f t="shared" si="19"/>
        <v>0</v>
      </c>
      <c r="CO62" s="263">
        <f t="shared" si="13"/>
        <v>0</v>
      </c>
      <c r="CP62" s="259">
        <f t="shared" si="14"/>
        <v>0</v>
      </c>
      <c r="CQ62" s="260">
        <f t="shared" si="14"/>
        <v>0</v>
      </c>
      <c r="CR62" s="260">
        <f t="shared" si="14"/>
        <v>0</v>
      </c>
      <c r="CS62" s="260">
        <f t="shared" si="14"/>
        <v>0</v>
      </c>
      <c r="CT62" s="260">
        <f t="shared" si="14"/>
        <v>0</v>
      </c>
      <c r="CU62" s="263">
        <f t="shared" si="15"/>
        <v>0</v>
      </c>
      <c r="CV62" s="259">
        <f t="shared" si="16"/>
        <v>0</v>
      </c>
      <c r="CW62" s="260">
        <f t="shared" si="16"/>
        <v>0</v>
      </c>
      <c r="CX62" s="260">
        <f t="shared" si="16"/>
        <v>0</v>
      </c>
      <c r="CY62" s="260">
        <f t="shared" si="16"/>
        <v>0</v>
      </c>
      <c r="CZ62" s="260">
        <f t="shared" si="16"/>
        <v>0</v>
      </c>
      <c r="DA62" s="263">
        <f t="shared" si="17"/>
        <v>0</v>
      </c>
      <c r="DC62" s="264"/>
      <c r="DF62" s="240"/>
      <c r="DG62" s="241"/>
      <c r="DH62" s="257"/>
      <c r="DI62" s="241"/>
      <c r="DJ62" s="250"/>
      <c r="DK62" s="234"/>
      <c r="DL62" s="241"/>
      <c r="DM62" s="250"/>
    </row>
    <row r="63" spans="1:119" s="42" customFormat="1" ht="12" x14ac:dyDescent="0.2">
      <c r="A63" s="225">
        <v>58</v>
      </c>
      <c r="B63" s="226">
        <v>1498</v>
      </c>
      <c r="C63" s="226">
        <v>8729590</v>
      </c>
      <c r="D63" s="226">
        <v>1498</v>
      </c>
      <c r="E63" s="226"/>
      <c r="F63" s="226">
        <v>691013861</v>
      </c>
      <c r="G63" s="226">
        <v>3146</v>
      </c>
      <c r="H63" s="227" t="s">
        <v>668</v>
      </c>
      <c r="I63" s="228" t="s">
        <v>669</v>
      </c>
      <c r="J63" s="226" t="s">
        <v>668</v>
      </c>
      <c r="K63" s="226" t="s">
        <v>527</v>
      </c>
      <c r="L63" s="226" t="s">
        <v>670</v>
      </c>
      <c r="M63" s="226" t="s">
        <v>274</v>
      </c>
      <c r="N63" s="226" t="s">
        <v>229</v>
      </c>
      <c r="O63" s="226" t="s">
        <v>432</v>
      </c>
      <c r="P63" s="275" t="s">
        <v>246</v>
      </c>
      <c r="Q63" s="226" t="s">
        <v>232</v>
      </c>
      <c r="R63" s="226" t="s">
        <v>233</v>
      </c>
      <c r="S63" s="275" t="s">
        <v>671</v>
      </c>
      <c r="T63" s="276" t="s">
        <v>672</v>
      </c>
      <c r="U63" s="226">
        <v>2001743331</v>
      </c>
      <c r="V63" s="226">
        <v>2010</v>
      </c>
      <c r="W63" s="226" t="s">
        <v>673</v>
      </c>
      <c r="X63" s="226" t="s">
        <v>238</v>
      </c>
      <c r="Y63" s="229"/>
      <c r="Z63" s="229" t="s">
        <v>239</v>
      </c>
      <c r="AA63" s="251"/>
      <c r="AB63" s="252"/>
      <c r="AC63" s="253"/>
      <c r="AD63" s="253"/>
      <c r="AE63" s="253"/>
      <c r="AF63" s="253"/>
      <c r="AG63" s="254">
        <f t="shared" si="2"/>
        <v>0</v>
      </c>
      <c r="AH63" s="234"/>
      <c r="AI63" s="235"/>
      <c r="AJ63" s="235"/>
      <c r="AK63" s="235"/>
      <c r="AL63" s="235"/>
      <c r="AM63" s="255">
        <f t="shared" si="3"/>
        <v>0</v>
      </c>
      <c r="AN63" s="256"/>
      <c r="AO63" s="257"/>
      <c r="AP63" s="257"/>
      <c r="AQ63" s="257"/>
      <c r="AR63" s="257"/>
      <c r="AS63" s="258">
        <f t="shared" si="4"/>
        <v>0</v>
      </c>
      <c r="AT63" s="259"/>
      <c r="AU63" s="260"/>
      <c r="AV63" s="260"/>
      <c r="AW63" s="260"/>
      <c r="AX63" s="260"/>
      <c r="AY63" s="255">
        <f t="shared" si="5"/>
        <v>0</v>
      </c>
      <c r="AZ63" s="256"/>
      <c r="BA63" s="257"/>
      <c r="BB63" s="257"/>
      <c r="BC63" s="257"/>
      <c r="BD63" s="257"/>
      <c r="BE63" s="255">
        <f t="shared" si="6"/>
        <v>0</v>
      </c>
      <c r="BF63" s="261"/>
      <c r="BG63" s="257"/>
      <c r="BH63" s="257"/>
      <c r="BI63" s="257"/>
      <c r="BJ63" s="235"/>
      <c r="BK63" s="258">
        <f t="shared" si="7"/>
        <v>0</v>
      </c>
      <c r="BL63" s="256"/>
      <c r="BM63" s="257"/>
      <c r="BN63" s="257"/>
      <c r="BO63" s="257"/>
      <c r="BP63" s="257"/>
      <c r="BQ63" s="255">
        <f t="shared" si="8"/>
        <v>0</v>
      </c>
      <c r="BR63" s="256"/>
      <c r="BS63" s="257"/>
      <c r="BT63" s="257"/>
      <c r="BU63" s="257"/>
      <c r="BV63" s="257"/>
      <c r="BW63" s="255">
        <f t="shared" si="9"/>
        <v>0</v>
      </c>
      <c r="BX63" s="261"/>
      <c r="BY63" s="257"/>
      <c r="BZ63" s="257"/>
      <c r="CA63" s="257"/>
      <c r="CB63" s="257"/>
      <c r="CC63" s="255">
        <f t="shared" si="10"/>
        <v>0</v>
      </c>
      <c r="CD63" s="262"/>
      <c r="CE63" s="260"/>
      <c r="CF63" s="260"/>
      <c r="CG63" s="260"/>
      <c r="CH63" s="260"/>
      <c r="CI63" s="255">
        <f t="shared" si="11"/>
        <v>0</v>
      </c>
      <c r="CJ63" s="259">
        <f t="shared" si="19"/>
        <v>0</v>
      </c>
      <c r="CK63" s="260">
        <f t="shared" si="19"/>
        <v>0</v>
      </c>
      <c r="CL63" s="260">
        <f t="shared" si="19"/>
        <v>0</v>
      </c>
      <c r="CM63" s="260">
        <f t="shared" si="19"/>
        <v>0</v>
      </c>
      <c r="CN63" s="260">
        <f t="shared" si="19"/>
        <v>0</v>
      </c>
      <c r="CO63" s="263">
        <f t="shared" si="13"/>
        <v>0</v>
      </c>
      <c r="CP63" s="259">
        <f t="shared" si="14"/>
        <v>0</v>
      </c>
      <c r="CQ63" s="260">
        <f t="shared" si="14"/>
        <v>0</v>
      </c>
      <c r="CR63" s="260">
        <f t="shared" si="14"/>
        <v>0</v>
      </c>
      <c r="CS63" s="260">
        <f t="shared" si="14"/>
        <v>0</v>
      </c>
      <c r="CT63" s="260">
        <f t="shared" si="14"/>
        <v>0</v>
      </c>
      <c r="CU63" s="263">
        <f t="shared" si="15"/>
        <v>0</v>
      </c>
      <c r="CV63" s="259">
        <f t="shared" si="16"/>
        <v>0</v>
      </c>
      <c r="CW63" s="260">
        <f t="shared" si="16"/>
        <v>0</v>
      </c>
      <c r="CX63" s="260">
        <f t="shared" si="16"/>
        <v>0</v>
      </c>
      <c r="CY63" s="260">
        <f t="shared" si="16"/>
        <v>0</v>
      </c>
      <c r="CZ63" s="260">
        <f t="shared" si="16"/>
        <v>0</v>
      </c>
      <c r="DA63" s="263">
        <f t="shared" si="17"/>
        <v>0</v>
      </c>
      <c r="DC63" s="264"/>
      <c r="DF63" s="240"/>
      <c r="DG63" s="241"/>
      <c r="DH63" s="257"/>
      <c r="DI63" s="241"/>
      <c r="DJ63" s="250"/>
      <c r="DK63" s="234"/>
      <c r="DL63" s="241"/>
      <c r="DM63" s="250"/>
    </row>
    <row r="64" spans="1:119" s="293" customFormat="1" ht="12" x14ac:dyDescent="0.2">
      <c r="A64" s="277" t="s">
        <v>674</v>
      </c>
      <c r="B64" s="278"/>
      <c r="C64" s="279"/>
      <c r="D64" s="279"/>
      <c r="E64" s="279"/>
      <c r="F64" s="279"/>
      <c r="G64" s="279"/>
      <c r="H64" s="280"/>
      <c r="I64" s="281"/>
      <c r="J64" s="278"/>
      <c r="K64" s="278"/>
      <c r="L64" s="278"/>
      <c r="M64" s="278"/>
      <c r="N64" s="278"/>
      <c r="O64" s="278"/>
      <c r="P64" s="282"/>
      <c r="Q64" s="278"/>
      <c r="R64" s="278"/>
      <c r="S64" s="282"/>
      <c r="T64" s="283"/>
      <c r="U64" s="278"/>
      <c r="V64" s="278"/>
      <c r="W64" s="278"/>
      <c r="X64" s="278"/>
      <c r="Y64" s="284"/>
      <c r="Z64" s="284"/>
      <c r="AA64" s="285"/>
      <c r="AB64" s="286">
        <f t="shared" ref="AB64:CH64" si="20">SUM(AB6:AB63)</f>
        <v>0</v>
      </c>
      <c r="AC64" s="287">
        <f t="shared" si="20"/>
        <v>0</v>
      </c>
      <c r="AD64" s="287">
        <f t="shared" si="20"/>
        <v>0</v>
      </c>
      <c r="AE64" s="287">
        <f t="shared" si="20"/>
        <v>0</v>
      </c>
      <c r="AF64" s="287">
        <f t="shared" si="20"/>
        <v>0</v>
      </c>
      <c r="AG64" s="288">
        <f t="shared" si="20"/>
        <v>0</v>
      </c>
      <c r="AH64" s="286">
        <f t="shared" si="20"/>
        <v>0</v>
      </c>
      <c r="AI64" s="289">
        <f t="shared" si="20"/>
        <v>0</v>
      </c>
      <c r="AJ64" s="289">
        <f t="shared" si="20"/>
        <v>0</v>
      </c>
      <c r="AK64" s="289">
        <f t="shared" si="20"/>
        <v>0</v>
      </c>
      <c r="AL64" s="289">
        <f t="shared" si="20"/>
        <v>0</v>
      </c>
      <c r="AM64" s="290">
        <f t="shared" si="20"/>
        <v>0</v>
      </c>
      <c r="AN64" s="286">
        <f t="shared" si="20"/>
        <v>0</v>
      </c>
      <c r="AO64" s="289">
        <f t="shared" si="20"/>
        <v>0</v>
      </c>
      <c r="AP64" s="289">
        <f t="shared" si="20"/>
        <v>0</v>
      </c>
      <c r="AQ64" s="289">
        <f t="shared" si="20"/>
        <v>0</v>
      </c>
      <c r="AR64" s="289">
        <f t="shared" si="20"/>
        <v>0</v>
      </c>
      <c r="AS64" s="291">
        <f t="shared" si="20"/>
        <v>0</v>
      </c>
      <c r="AT64" s="292">
        <f t="shared" si="20"/>
        <v>0</v>
      </c>
      <c r="AU64" s="291">
        <f t="shared" si="20"/>
        <v>0</v>
      </c>
      <c r="AV64" s="291">
        <f t="shared" si="20"/>
        <v>0</v>
      </c>
      <c r="AW64" s="291">
        <f t="shared" si="20"/>
        <v>0</v>
      </c>
      <c r="AX64" s="291">
        <f>SUM(AX6:AX63)</f>
        <v>216000</v>
      </c>
      <c r="AY64" s="290">
        <f t="shared" si="20"/>
        <v>216000</v>
      </c>
      <c r="AZ64" s="286">
        <f t="shared" si="20"/>
        <v>0</v>
      </c>
      <c r="BA64" s="289">
        <f t="shared" si="20"/>
        <v>0</v>
      </c>
      <c r="BB64" s="289">
        <f t="shared" si="20"/>
        <v>0</v>
      </c>
      <c r="BC64" s="289">
        <f t="shared" si="20"/>
        <v>0</v>
      </c>
      <c r="BD64" s="289">
        <f t="shared" si="20"/>
        <v>6750</v>
      </c>
      <c r="BE64" s="290">
        <f t="shared" si="20"/>
        <v>6750</v>
      </c>
      <c r="BF64" s="287">
        <f t="shared" si="20"/>
        <v>0</v>
      </c>
      <c r="BG64" s="289">
        <f t="shared" si="20"/>
        <v>0</v>
      </c>
      <c r="BH64" s="289">
        <f t="shared" si="20"/>
        <v>0</v>
      </c>
      <c r="BI64" s="289">
        <f t="shared" si="20"/>
        <v>0</v>
      </c>
      <c r="BJ64" s="289">
        <f t="shared" si="20"/>
        <v>0</v>
      </c>
      <c r="BK64" s="291">
        <f>SUM(BK6:BK63)</f>
        <v>0</v>
      </c>
      <c r="BL64" s="286">
        <f t="shared" ref="BL64:BW64" si="21">SUM(BL6:BL63)</f>
        <v>0</v>
      </c>
      <c r="BM64" s="289">
        <f t="shared" si="21"/>
        <v>0</v>
      </c>
      <c r="BN64" s="289">
        <f t="shared" si="21"/>
        <v>0</v>
      </c>
      <c r="BO64" s="289">
        <f t="shared" si="21"/>
        <v>0</v>
      </c>
      <c r="BP64" s="289">
        <f t="shared" si="21"/>
        <v>100000</v>
      </c>
      <c r="BQ64" s="290">
        <f t="shared" si="21"/>
        <v>100000</v>
      </c>
      <c r="BR64" s="286">
        <f t="shared" si="21"/>
        <v>0</v>
      </c>
      <c r="BS64" s="289">
        <f t="shared" si="21"/>
        <v>0</v>
      </c>
      <c r="BT64" s="289">
        <f t="shared" si="21"/>
        <v>0</v>
      </c>
      <c r="BU64" s="289">
        <f t="shared" si="21"/>
        <v>0</v>
      </c>
      <c r="BV64" s="289">
        <f t="shared" si="21"/>
        <v>0</v>
      </c>
      <c r="BW64" s="290">
        <f t="shared" si="21"/>
        <v>0</v>
      </c>
      <c r="BX64" s="287">
        <f t="shared" si="20"/>
        <v>0</v>
      </c>
      <c r="BY64" s="289">
        <f t="shared" si="20"/>
        <v>0</v>
      </c>
      <c r="BZ64" s="289">
        <f t="shared" si="20"/>
        <v>0</v>
      </c>
      <c r="CA64" s="289">
        <f t="shared" si="20"/>
        <v>0</v>
      </c>
      <c r="CB64" s="289">
        <f t="shared" si="20"/>
        <v>0</v>
      </c>
      <c r="CC64" s="290">
        <f t="shared" si="20"/>
        <v>0</v>
      </c>
      <c r="CD64" s="287">
        <f t="shared" si="20"/>
        <v>0</v>
      </c>
      <c r="CE64" s="289">
        <f t="shared" si="20"/>
        <v>0</v>
      </c>
      <c r="CF64" s="289">
        <f t="shared" si="20"/>
        <v>0</v>
      </c>
      <c r="CG64" s="289">
        <f t="shared" si="20"/>
        <v>0</v>
      </c>
      <c r="CH64" s="289">
        <f t="shared" si="20"/>
        <v>1836000</v>
      </c>
      <c r="CI64" s="290">
        <f>SUM(CI6:CI63)</f>
        <v>1836000</v>
      </c>
      <c r="CJ64" s="286">
        <f t="shared" ref="CJ64:DC64" si="22">SUM(CJ6:CJ63)</f>
        <v>0</v>
      </c>
      <c r="CK64" s="289">
        <f t="shared" si="22"/>
        <v>0</v>
      </c>
      <c r="CL64" s="289">
        <f t="shared" si="22"/>
        <v>0</v>
      </c>
      <c r="CM64" s="289">
        <f t="shared" si="22"/>
        <v>0</v>
      </c>
      <c r="CN64" s="289">
        <f t="shared" si="22"/>
        <v>2152000</v>
      </c>
      <c r="CO64" s="290">
        <f t="shared" si="22"/>
        <v>2152000</v>
      </c>
      <c r="CP64" s="286">
        <f t="shared" si="22"/>
        <v>0</v>
      </c>
      <c r="CQ64" s="289">
        <f t="shared" si="22"/>
        <v>0</v>
      </c>
      <c r="CR64" s="289">
        <f t="shared" si="22"/>
        <v>0</v>
      </c>
      <c r="CS64" s="289">
        <f t="shared" si="22"/>
        <v>0</v>
      </c>
      <c r="CT64" s="289">
        <f t="shared" si="22"/>
        <v>6750</v>
      </c>
      <c r="CU64" s="290">
        <f t="shared" si="22"/>
        <v>6750</v>
      </c>
      <c r="CV64" s="286">
        <f t="shared" si="22"/>
        <v>0</v>
      </c>
      <c r="CW64" s="289">
        <f t="shared" si="22"/>
        <v>0</v>
      </c>
      <c r="CX64" s="289">
        <f t="shared" si="22"/>
        <v>0</v>
      </c>
      <c r="CY64" s="289">
        <f t="shared" si="22"/>
        <v>0</v>
      </c>
      <c r="CZ64" s="289">
        <f t="shared" si="22"/>
        <v>2145250</v>
      </c>
      <c r="DA64" s="290">
        <f t="shared" si="22"/>
        <v>2145250</v>
      </c>
      <c r="DC64" s="294">
        <f t="shared" si="22"/>
        <v>0</v>
      </c>
      <c r="DF64" s="286">
        <f t="shared" ref="DF64:DK64" si="23">SUM(DF6:DF63)</f>
        <v>2244070.4700000002</v>
      </c>
      <c r="DG64" s="289">
        <f t="shared" si="23"/>
        <v>396012.52999999997</v>
      </c>
      <c r="DH64" s="289">
        <f t="shared" si="23"/>
        <v>2640083</v>
      </c>
      <c r="DI64" s="289"/>
      <c r="DJ64" s="289"/>
      <c r="DK64" s="286">
        <f t="shared" si="23"/>
        <v>358151</v>
      </c>
      <c r="DL64" s="289"/>
      <c r="DM64" s="295"/>
      <c r="DO64" s="296"/>
    </row>
    <row r="66" spans="1:115" x14ac:dyDescent="0.25">
      <c r="A66" s="297" t="s">
        <v>675</v>
      </c>
      <c r="DH66" s="40"/>
      <c r="DK66" s="1"/>
    </row>
  </sheetData>
  <mergeCells count="107">
    <mergeCell ref="DK4:DK5"/>
    <mergeCell ref="DL4:DL5"/>
    <mergeCell ref="DM4:DM5"/>
    <mergeCell ref="DA4:DA5"/>
    <mergeCell ref="DF4:DF5"/>
    <mergeCell ref="DG4:DG5"/>
    <mergeCell ref="DH4:DH5"/>
    <mergeCell ref="DI4:DI5"/>
    <mergeCell ref="DJ4:DJ5"/>
    <mergeCell ref="CT4:CT5"/>
    <mergeCell ref="CU4:CU5"/>
    <mergeCell ref="CV4:CW4"/>
    <mergeCell ref="CX4:CX5"/>
    <mergeCell ref="CY4:CY5"/>
    <mergeCell ref="CZ4:CZ5"/>
    <mergeCell ref="CM4:CM5"/>
    <mergeCell ref="CN4:CN5"/>
    <mergeCell ref="CO4:CO5"/>
    <mergeCell ref="CP4:CQ4"/>
    <mergeCell ref="CR4:CR5"/>
    <mergeCell ref="CS4:CS5"/>
    <mergeCell ref="CF4:CF5"/>
    <mergeCell ref="CG4:CG5"/>
    <mergeCell ref="CH4:CH5"/>
    <mergeCell ref="CI4:CI5"/>
    <mergeCell ref="CJ4:CK4"/>
    <mergeCell ref="CL4:CL5"/>
    <mergeCell ref="BX4:BY4"/>
    <mergeCell ref="BZ4:BZ5"/>
    <mergeCell ref="CA4:CA5"/>
    <mergeCell ref="CB4:CB5"/>
    <mergeCell ref="CC4:CC5"/>
    <mergeCell ref="CD4:CE4"/>
    <mergeCell ref="BQ4:BQ5"/>
    <mergeCell ref="BR4:BS4"/>
    <mergeCell ref="BT4:BT5"/>
    <mergeCell ref="BU4:BU5"/>
    <mergeCell ref="BV4:BV5"/>
    <mergeCell ref="BW4:BW5"/>
    <mergeCell ref="BJ4:BJ5"/>
    <mergeCell ref="BK4:BK5"/>
    <mergeCell ref="BL4:BM4"/>
    <mergeCell ref="BN4:BN5"/>
    <mergeCell ref="BO4:BO5"/>
    <mergeCell ref="BP4:BP5"/>
    <mergeCell ref="BC4:BC5"/>
    <mergeCell ref="BD4:BD5"/>
    <mergeCell ref="BE4:BE5"/>
    <mergeCell ref="BF4:BG4"/>
    <mergeCell ref="BH4:BH5"/>
    <mergeCell ref="BI4:BI5"/>
    <mergeCell ref="AV4:AV5"/>
    <mergeCell ref="AW4:AW5"/>
    <mergeCell ref="AX4:AX5"/>
    <mergeCell ref="AY4:AY5"/>
    <mergeCell ref="AZ4:BA4"/>
    <mergeCell ref="BB4:BB5"/>
    <mergeCell ref="AN4:AO4"/>
    <mergeCell ref="AP4:AP5"/>
    <mergeCell ref="AQ4:AQ5"/>
    <mergeCell ref="AR4:AR5"/>
    <mergeCell ref="AS4:AS5"/>
    <mergeCell ref="AT4:AU4"/>
    <mergeCell ref="AG4:AG5"/>
    <mergeCell ref="AH4:AI4"/>
    <mergeCell ref="AJ4:AJ5"/>
    <mergeCell ref="AK4:AK5"/>
    <mergeCell ref="AL4:AL5"/>
    <mergeCell ref="AM4:AM5"/>
    <mergeCell ref="BL3:BQ3"/>
    <mergeCell ref="BR3:BW3"/>
    <mergeCell ref="BX3:CC3"/>
    <mergeCell ref="CD3:CI3"/>
    <mergeCell ref="DF3:DJ3"/>
    <mergeCell ref="DK3:DM3"/>
    <mergeCell ref="CJ2:CO3"/>
    <mergeCell ref="CP2:CU3"/>
    <mergeCell ref="CV2:DA3"/>
    <mergeCell ref="DF2:DM2"/>
    <mergeCell ref="AB3:AG3"/>
    <mergeCell ref="AH3:AM3"/>
    <mergeCell ref="AN3:AS3"/>
    <mergeCell ref="AT3:AY3"/>
    <mergeCell ref="AZ3:BE3"/>
    <mergeCell ref="BF3:BK3"/>
    <mergeCell ref="AZ2:BE2"/>
    <mergeCell ref="BF2:BK2"/>
    <mergeCell ref="BL2:BQ2"/>
    <mergeCell ref="BR2:BW2"/>
    <mergeCell ref="BX2:CC2"/>
    <mergeCell ref="CD2:CI2"/>
    <mergeCell ref="G2:G5"/>
    <mergeCell ref="H2:H5"/>
    <mergeCell ref="AB2:AG2"/>
    <mergeCell ref="AH2:AM2"/>
    <mergeCell ref="AN2:AS2"/>
    <mergeCell ref="AT2:AY2"/>
    <mergeCell ref="AB4:AC4"/>
    <mergeCell ref="AD4:AD5"/>
    <mergeCell ref="AE4:AE5"/>
    <mergeCell ref="AF4:AF5"/>
    <mergeCell ref="A2:A5"/>
    <mergeCell ref="B2:B5"/>
    <mergeCell ref="C2:C5"/>
    <mergeCell ref="D2:D5"/>
    <mergeCell ref="E2:E5"/>
    <mergeCell ref="F2:F5"/>
  </mergeCells>
  <conditionalFormatting sqref="C6:C64">
    <cfRule type="duplicateValues" dxfId="1" priority="2"/>
  </conditionalFormatting>
  <conditionalFormatting sqref="C2">
    <cfRule type="duplicateValues" dxfId="0" priority="1"/>
  </conditionalFormatting>
  <hyperlinks>
    <hyperlink ref="T40" r:id="rId1" xr:uid="{004E9797-45F2-4287-A68D-7F1C085AB070}"/>
    <hyperlink ref="T41" r:id="rId2" xr:uid="{FB1F926D-9DC6-44D8-B4E1-733D11DDE67C}"/>
    <hyperlink ref="T53" r:id="rId3" xr:uid="{51FE94AB-66DA-45A2-9C6E-B3A87501D868}"/>
    <hyperlink ref="T42" r:id="rId4" xr:uid="{C04568DB-857F-457D-B4D3-DD008201501D}"/>
    <hyperlink ref="T54" r:id="rId5" display="mailto:ddkrompach@seznam.cz" xr:uid="{901A5B16-A387-46D1-9F57-A0051EC93F7E}"/>
    <hyperlink ref="T43" r:id="rId6" xr:uid="{FEB61A9A-5B40-442E-BB5E-078FEF1B698A}"/>
    <hyperlink ref="T45" r:id="rId7" xr:uid="{AAAFD1DB-5CA2-4906-8AD1-823D0D0019DD}"/>
    <hyperlink ref="T14" r:id="rId8" xr:uid="{9A14F69C-5ED5-4AE5-B15B-895820758328}"/>
    <hyperlink ref="T15" r:id="rId9" xr:uid="{F7663811-7556-4164-99B8-E9A2892807FB}"/>
    <hyperlink ref="T63" r:id="rId10" xr:uid="{F3EEF393-B842-4EE7-B0C9-4DB270E5C669}"/>
    <hyperlink ref="T12" r:id="rId11" display="vojta@giosm.cz;reditel@giosm.cz" xr:uid="{1D1239EE-EDDF-4575-9D4C-0E348C1A4642}"/>
    <hyperlink ref="T36" r:id="rId12" xr:uid="{300DEF1C-9AD2-4BF7-AEB0-4355896B9536}"/>
    <hyperlink ref="T52" r:id="rId13" xr:uid="{E9BBE3ED-3664-45F6-BA78-7681217ACCE2}"/>
    <hyperlink ref="T58" r:id="rId14" xr:uid="{4A5B10A4-DA6A-414D-B1F6-1928E29A9A6C}"/>
    <hyperlink ref="T51" r:id="rId15" xr:uid="{2C58A366-1144-4ECA-B191-0C4F715EE839}"/>
    <hyperlink ref="T24" r:id="rId16" xr:uid="{7B924245-F2F2-4A6B-BE66-159E2B4FC602}"/>
    <hyperlink ref="T31" r:id="rId17" xr:uid="{06C929DC-533A-4E6D-8679-03E04EDF0731}"/>
    <hyperlink ref="T25" r:id="rId18" xr:uid="{B458C7B5-E9B0-416F-9A0E-01B8C2BF9A44}"/>
    <hyperlink ref="T37" r:id="rId19" xr:uid="{7E7FD23A-3F3D-4706-843E-B51178433B54}"/>
    <hyperlink ref="T9" r:id="rId20" xr:uid="{A4F0AEF2-40A0-4029-9C0D-56BDD0BDB6EE}"/>
  </hyperlinks>
  <pageMargins left="0.7" right="0.7" top="0.78740157499999996" bottom="0.78740157499999996" header="0.3" footer="0.3"/>
  <legacy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202"/>
  <sheetViews>
    <sheetView tabSelected="1" workbookViewId="0">
      <selection activeCell="M13" sqref="M13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2" t="s">
        <v>161</v>
      </c>
      <c r="B1" s="3"/>
      <c r="C1" s="4"/>
      <c r="D1" s="5"/>
      <c r="E1" s="5"/>
      <c r="F1" s="5"/>
      <c r="G1" s="33" t="s">
        <v>160</v>
      </c>
      <c r="H1" s="33"/>
      <c r="I1" s="33"/>
      <c r="J1" s="33"/>
      <c r="K1" s="33"/>
      <c r="L1" s="33"/>
    </row>
    <row r="2" spans="1:12" x14ac:dyDescent="0.25">
      <c r="A2" s="6"/>
      <c r="B2" s="6"/>
      <c r="C2" s="7"/>
      <c r="D2" s="8"/>
      <c r="E2" s="8"/>
      <c r="F2" s="8"/>
      <c r="G2" s="33"/>
      <c r="H2" s="33"/>
      <c r="I2" s="33"/>
      <c r="J2" s="33"/>
      <c r="K2" s="33"/>
      <c r="L2" s="33"/>
    </row>
    <row r="3" spans="1:12" x14ac:dyDescent="0.25">
      <c r="A3" s="9"/>
      <c r="B3" s="6"/>
      <c r="C3" s="7"/>
      <c r="D3" s="5"/>
      <c r="E3" s="10"/>
      <c r="F3" s="10"/>
      <c r="G3" s="34" t="s">
        <v>2</v>
      </c>
      <c r="H3" s="35" t="s">
        <v>3</v>
      </c>
      <c r="I3" s="35"/>
      <c r="J3" s="35"/>
      <c r="K3" s="35"/>
      <c r="L3" s="35"/>
    </row>
    <row r="4" spans="1:12" ht="45" x14ac:dyDescent="0.25">
      <c r="A4" s="11" t="s">
        <v>6</v>
      </c>
      <c r="B4" s="11" t="s">
        <v>7</v>
      </c>
      <c r="C4" s="11" t="s">
        <v>8</v>
      </c>
      <c r="D4" s="11" t="s">
        <v>9</v>
      </c>
      <c r="E4" s="30" t="s">
        <v>10</v>
      </c>
      <c r="F4" s="30" t="s">
        <v>11</v>
      </c>
      <c r="G4" s="34"/>
      <c r="H4" s="31" t="s">
        <v>12</v>
      </c>
      <c r="I4" s="31" t="s">
        <v>0</v>
      </c>
      <c r="J4" s="31" t="s">
        <v>14</v>
      </c>
      <c r="K4" s="31" t="s">
        <v>15</v>
      </c>
      <c r="L4" s="31" t="s">
        <v>1</v>
      </c>
    </row>
    <row r="5" spans="1:12" x14ac:dyDescent="0.25">
      <c r="A5" s="12" t="s">
        <v>18</v>
      </c>
      <c r="B5" s="12" t="s">
        <v>19</v>
      </c>
      <c r="C5" s="12" t="s">
        <v>20</v>
      </c>
      <c r="D5" s="12" t="s">
        <v>9</v>
      </c>
      <c r="E5" s="12" t="s">
        <v>21</v>
      </c>
      <c r="F5" s="12" t="s">
        <v>21</v>
      </c>
      <c r="G5" s="13" t="s">
        <v>2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</row>
    <row r="6" spans="1:12" x14ac:dyDescent="0.25">
      <c r="A6" s="14">
        <v>1401</v>
      </c>
      <c r="B6" s="14">
        <v>600009998</v>
      </c>
      <c r="C6" s="14" t="s">
        <v>30</v>
      </c>
      <c r="D6" s="15">
        <v>3121</v>
      </c>
      <c r="E6" s="15" t="s">
        <v>31</v>
      </c>
      <c r="F6" s="15" t="s">
        <v>32</v>
      </c>
      <c r="G6" s="16">
        <v>36933790</v>
      </c>
      <c r="H6" s="16">
        <v>26678653</v>
      </c>
      <c r="I6" s="16">
        <v>64188</v>
      </c>
      <c r="J6" s="16">
        <v>9028725</v>
      </c>
      <c r="K6" s="16">
        <v>533574</v>
      </c>
      <c r="L6" s="16">
        <v>628650</v>
      </c>
    </row>
    <row r="7" spans="1:12" x14ac:dyDescent="0.25">
      <c r="A7" s="14">
        <v>1401</v>
      </c>
      <c r="B7" s="14">
        <v>600009998</v>
      </c>
      <c r="C7" s="14" t="s">
        <v>30</v>
      </c>
      <c r="D7" s="15">
        <v>3141</v>
      </c>
      <c r="E7" s="15" t="s">
        <v>33</v>
      </c>
      <c r="F7" s="15" t="s">
        <v>34</v>
      </c>
      <c r="G7" s="16">
        <v>1061319</v>
      </c>
      <c r="H7" s="16">
        <v>769163</v>
      </c>
      <c r="I7" s="16">
        <v>0</v>
      </c>
      <c r="J7" s="16">
        <v>259977</v>
      </c>
      <c r="K7" s="16">
        <v>15383</v>
      </c>
      <c r="L7" s="16">
        <v>16796</v>
      </c>
    </row>
    <row r="8" spans="1:12" x14ac:dyDescent="0.25">
      <c r="A8" s="18"/>
      <c r="B8" s="18"/>
      <c r="C8" s="19" t="s">
        <v>30</v>
      </c>
      <c r="D8" s="20"/>
      <c r="E8" s="20"/>
      <c r="F8" s="20"/>
      <c r="G8" s="28">
        <v>37995109</v>
      </c>
      <c r="H8" s="28">
        <v>27447816</v>
      </c>
      <c r="I8" s="28">
        <v>64188</v>
      </c>
      <c r="J8" s="28">
        <v>9288702</v>
      </c>
      <c r="K8" s="28">
        <v>548957</v>
      </c>
      <c r="L8" s="28">
        <v>645446</v>
      </c>
    </row>
    <row r="9" spans="1:12" x14ac:dyDescent="0.25">
      <c r="A9" s="14">
        <v>1402</v>
      </c>
      <c r="B9" s="14">
        <v>600010007</v>
      </c>
      <c r="C9" s="14" t="s">
        <v>36</v>
      </c>
      <c r="D9" s="15">
        <v>3121</v>
      </c>
      <c r="E9" s="15" t="s">
        <v>31</v>
      </c>
      <c r="F9" s="15" t="s">
        <v>32</v>
      </c>
      <c r="G9" s="16">
        <v>15286917</v>
      </c>
      <c r="H9" s="16">
        <v>11058775</v>
      </c>
      <c r="I9" s="16">
        <v>18500</v>
      </c>
      <c r="J9" s="16">
        <v>3737866</v>
      </c>
      <c r="K9" s="16">
        <v>221176</v>
      </c>
      <c r="L9" s="16">
        <v>250600</v>
      </c>
    </row>
    <row r="10" spans="1:12" x14ac:dyDescent="0.25">
      <c r="A10" s="14">
        <v>1402</v>
      </c>
      <c r="B10" s="14">
        <v>600010007</v>
      </c>
      <c r="C10" s="14" t="s">
        <v>36</v>
      </c>
      <c r="D10" s="15">
        <v>3141</v>
      </c>
      <c r="E10" s="15" t="s">
        <v>33</v>
      </c>
      <c r="F10" s="15" t="s">
        <v>34</v>
      </c>
      <c r="G10" s="16">
        <v>1269029</v>
      </c>
      <c r="H10" s="16">
        <v>926625</v>
      </c>
      <c r="I10" s="16">
        <v>0</v>
      </c>
      <c r="J10" s="16">
        <v>313199</v>
      </c>
      <c r="K10" s="16">
        <v>18533</v>
      </c>
      <c r="L10" s="16">
        <v>10672</v>
      </c>
    </row>
    <row r="11" spans="1:12" x14ac:dyDescent="0.25">
      <c r="A11" s="18"/>
      <c r="B11" s="18"/>
      <c r="C11" s="19" t="s">
        <v>36</v>
      </c>
      <c r="D11" s="20"/>
      <c r="E11" s="20"/>
      <c r="F11" s="20"/>
      <c r="G11" s="28">
        <v>16555946</v>
      </c>
      <c r="H11" s="28">
        <v>11985400</v>
      </c>
      <c r="I11" s="28">
        <v>18500</v>
      </c>
      <c r="J11" s="28">
        <v>4051065</v>
      </c>
      <c r="K11" s="28">
        <v>239709</v>
      </c>
      <c r="L11" s="28">
        <v>261272</v>
      </c>
    </row>
    <row r="12" spans="1:12" x14ac:dyDescent="0.25">
      <c r="A12" s="14">
        <v>1403</v>
      </c>
      <c r="B12" s="14">
        <v>600010449</v>
      </c>
      <c r="C12" s="14" t="s">
        <v>38</v>
      </c>
      <c r="D12" s="15">
        <v>3121</v>
      </c>
      <c r="E12" s="15" t="s">
        <v>31</v>
      </c>
      <c r="F12" s="15" t="s">
        <v>32</v>
      </c>
      <c r="G12" s="16">
        <v>20126941</v>
      </c>
      <c r="H12" s="16">
        <v>14475217</v>
      </c>
      <c r="I12" s="16">
        <v>131800</v>
      </c>
      <c r="J12" s="16">
        <v>4934170</v>
      </c>
      <c r="K12" s="16">
        <v>289504</v>
      </c>
      <c r="L12" s="16">
        <v>296250</v>
      </c>
    </row>
    <row r="13" spans="1:12" x14ac:dyDescent="0.25">
      <c r="A13" s="18"/>
      <c r="B13" s="18"/>
      <c r="C13" s="19" t="s">
        <v>38</v>
      </c>
      <c r="D13" s="20"/>
      <c r="E13" s="20"/>
      <c r="F13" s="20"/>
      <c r="G13" s="28">
        <v>20126941</v>
      </c>
      <c r="H13" s="28">
        <v>14475217</v>
      </c>
      <c r="I13" s="28">
        <v>131800</v>
      </c>
      <c r="J13" s="28">
        <v>4934170</v>
      </c>
      <c r="K13" s="28">
        <v>289504</v>
      </c>
      <c r="L13" s="28">
        <v>296250</v>
      </c>
    </row>
    <row r="14" spans="1:12" x14ac:dyDescent="0.25">
      <c r="A14" s="14">
        <v>1404</v>
      </c>
      <c r="B14" s="14">
        <v>600010414</v>
      </c>
      <c r="C14" s="14" t="s">
        <v>156</v>
      </c>
      <c r="D14" s="15">
        <v>3121</v>
      </c>
      <c r="E14" s="15" t="s">
        <v>31</v>
      </c>
      <c r="F14" s="15" t="s">
        <v>32</v>
      </c>
      <c r="G14" s="16">
        <v>18000957</v>
      </c>
      <c r="H14" s="16">
        <v>13016274</v>
      </c>
      <c r="I14" s="16">
        <v>36480</v>
      </c>
      <c r="J14" s="16">
        <v>4405078</v>
      </c>
      <c r="K14" s="16">
        <v>260325</v>
      </c>
      <c r="L14" s="16">
        <v>282800</v>
      </c>
    </row>
    <row r="15" spans="1:12" x14ac:dyDescent="0.25">
      <c r="A15" s="18"/>
      <c r="B15" s="18"/>
      <c r="C15" s="19" t="s">
        <v>156</v>
      </c>
      <c r="D15" s="20"/>
      <c r="E15" s="20"/>
      <c r="F15" s="20"/>
      <c r="G15" s="28">
        <v>18000957</v>
      </c>
      <c r="H15" s="28">
        <v>13016274</v>
      </c>
      <c r="I15" s="28">
        <v>36480</v>
      </c>
      <c r="J15" s="28">
        <v>4405078</v>
      </c>
      <c r="K15" s="28">
        <v>260325</v>
      </c>
      <c r="L15" s="28">
        <v>282800</v>
      </c>
    </row>
    <row r="16" spans="1:12" x14ac:dyDescent="0.25">
      <c r="A16" s="14">
        <v>1405</v>
      </c>
      <c r="B16" s="14">
        <v>600010554</v>
      </c>
      <c r="C16" s="14" t="s">
        <v>42</v>
      </c>
      <c r="D16" s="15">
        <v>3121</v>
      </c>
      <c r="E16" s="15" t="s">
        <v>31</v>
      </c>
      <c r="F16" s="15" t="s">
        <v>32</v>
      </c>
      <c r="G16" s="16">
        <v>49271915</v>
      </c>
      <c r="H16" s="16">
        <v>35438042</v>
      </c>
      <c r="I16" s="16">
        <v>252624</v>
      </c>
      <c r="J16" s="16">
        <v>12049038</v>
      </c>
      <c r="K16" s="16">
        <v>708761</v>
      </c>
      <c r="L16" s="16">
        <v>823450</v>
      </c>
    </row>
    <row r="17" spans="1:12" x14ac:dyDescent="0.25">
      <c r="A17" s="18"/>
      <c r="B17" s="18"/>
      <c r="C17" s="19" t="s">
        <v>42</v>
      </c>
      <c r="D17" s="20"/>
      <c r="E17" s="20"/>
      <c r="F17" s="20"/>
      <c r="G17" s="28">
        <v>49271915</v>
      </c>
      <c r="H17" s="28">
        <v>35438042</v>
      </c>
      <c r="I17" s="28">
        <v>252624</v>
      </c>
      <c r="J17" s="28">
        <v>12049038</v>
      </c>
      <c r="K17" s="28">
        <v>708761</v>
      </c>
      <c r="L17" s="28">
        <v>823450</v>
      </c>
    </row>
    <row r="18" spans="1:12" x14ac:dyDescent="0.25">
      <c r="A18" s="14">
        <v>1406</v>
      </c>
      <c r="B18" s="14">
        <v>600010511</v>
      </c>
      <c r="C18" s="14" t="s">
        <v>44</v>
      </c>
      <c r="D18" s="15">
        <v>3121</v>
      </c>
      <c r="E18" s="15" t="s">
        <v>31</v>
      </c>
      <c r="F18" s="15" t="s">
        <v>32</v>
      </c>
      <c r="G18" s="16">
        <v>17625147</v>
      </c>
      <c r="H18" s="16">
        <v>12650715</v>
      </c>
      <c r="I18" s="16">
        <v>111980</v>
      </c>
      <c r="J18" s="16">
        <v>4307038</v>
      </c>
      <c r="K18" s="16">
        <v>253014</v>
      </c>
      <c r="L18" s="16">
        <v>302400</v>
      </c>
    </row>
    <row r="19" spans="1:12" x14ac:dyDescent="0.25">
      <c r="A19" s="18"/>
      <c r="B19" s="18"/>
      <c r="C19" s="19" t="s">
        <v>44</v>
      </c>
      <c r="D19" s="20"/>
      <c r="E19" s="20"/>
      <c r="F19" s="20"/>
      <c r="G19" s="28">
        <v>17625147</v>
      </c>
      <c r="H19" s="28">
        <v>12650715</v>
      </c>
      <c r="I19" s="28">
        <v>111980</v>
      </c>
      <c r="J19" s="28">
        <v>4307038</v>
      </c>
      <c r="K19" s="28">
        <v>253014</v>
      </c>
      <c r="L19" s="28">
        <v>302400</v>
      </c>
    </row>
    <row r="20" spans="1:12" x14ac:dyDescent="0.25">
      <c r="A20" s="14">
        <v>1407</v>
      </c>
      <c r="B20" s="14">
        <v>600012654</v>
      </c>
      <c r="C20" s="14" t="s">
        <v>46</v>
      </c>
      <c r="D20" s="15">
        <v>3121</v>
      </c>
      <c r="E20" s="15" t="s">
        <v>31</v>
      </c>
      <c r="F20" s="15" t="s">
        <v>32</v>
      </c>
      <c r="G20" s="16">
        <v>23654332</v>
      </c>
      <c r="H20" s="16">
        <v>17116352</v>
      </c>
      <c r="I20" s="16">
        <v>25844</v>
      </c>
      <c r="J20" s="16">
        <v>5786409</v>
      </c>
      <c r="K20" s="16">
        <v>342327</v>
      </c>
      <c r="L20" s="16">
        <v>383400</v>
      </c>
    </row>
    <row r="21" spans="1:12" x14ac:dyDescent="0.25">
      <c r="A21" s="14">
        <v>1407</v>
      </c>
      <c r="B21" s="14">
        <v>600012654</v>
      </c>
      <c r="C21" s="14" t="s">
        <v>46</v>
      </c>
      <c r="D21" s="15">
        <v>3141</v>
      </c>
      <c r="E21" s="15" t="s">
        <v>33</v>
      </c>
      <c r="F21" s="15" t="s">
        <v>34</v>
      </c>
      <c r="G21" s="16">
        <v>3617630</v>
      </c>
      <c r="H21" s="16">
        <v>2640657</v>
      </c>
      <c r="I21" s="16">
        <v>0</v>
      </c>
      <c r="J21" s="16">
        <v>892542</v>
      </c>
      <c r="K21" s="16">
        <v>52813</v>
      </c>
      <c r="L21" s="16">
        <v>31618</v>
      </c>
    </row>
    <row r="22" spans="1:12" x14ac:dyDescent="0.25">
      <c r="A22" s="18"/>
      <c r="B22" s="18"/>
      <c r="C22" s="19" t="s">
        <v>46</v>
      </c>
      <c r="D22" s="20"/>
      <c r="E22" s="20"/>
      <c r="F22" s="20"/>
      <c r="G22" s="28">
        <v>27271962</v>
      </c>
      <c r="H22" s="28">
        <v>19757009</v>
      </c>
      <c r="I22" s="28">
        <v>25844</v>
      </c>
      <c r="J22" s="28">
        <v>6678951</v>
      </c>
      <c r="K22" s="28">
        <v>395140</v>
      </c>
      <c r="L22" s="28">
        <v>415018</v>
      </c>
    </row>
    <row r="23" spans="1:12" x14ac:dyDescent="0.25">
      <c r="A23" s="14">
        <v>1408</v>
      </c>
      <c r="B23" s="14">
        <v>600012638</v>
      </c>
      <c r="C23" s="14" t="s">
        <v>48</v>
      </c>
      <c r="D23" s="15">
        <v>3121</v>
      </c>
      <c r="E23" s="15" t="s">
        <v>31</v>
      </c>
      <c r="F23" s="15" t="s">
        <v>32</v>
      </c>
      <c r="G23" s="16">
        <v>29239227</v>
      </c>
      <c r="H23" s="16">
        <v>21054372</v>
      </c>
      <c r="I23" s="16">
        <v>137888</v>
      </c>
      <c r="J23" s="16">
        <v>7154179</v>
      </c>
      <c r="K23" s="16">
        <v>421088</v>
      </c>
      <c r="L23" s="16">
        <v>471700</v>
      </c>
    </row>
    <row r="24" spans="1:12" x14ac:dyDescent="0.25">
      <c r="A24" s="14">
        <v>1408</v>
      </c>
      <c r="B24" s="14">
        <v>600012638</v>
      </c>
      <c r="C24" s="14" t="s">
        <v>48</v>
      </c>
      <c r="D24" s="15">
        <v>3141</v>
      </c>
      <c r="E24" s="15" t="s">
        <v>33</v>
      </c>
      <c r="F24" s="15" t="s">
        <v>34</v>
      </c>
      <c r="G24" s="16">
        <v>2063707</v>
      </c>
      <c r="H24" s="16">
        <v>1505786</v>
      </c>
      <c r="I24" s="16">
        <v>0</v>
      </c>
      <c r="J24" s="16">
        <v>508956</v>
      </c>
      <c r="K24" s="16">
        <v>30115</v>
      </c>
      <c r="L24" s="16">
        <v>18850</v>
      </c>
    </row>
    <row r="25" spans="1:12" x14ac:dyDescent="0.25">
      <c r="A25" s="18"/>
      <c r="B25" s="18"/>
      <c r="C25" s="19" t="s">
        <v>48</v>
      </c>
      <c r="D25" s="20"/>
      <c r="E25" s="20"/>
      <c r="F25" s="20"/>
      <c r="G25" s="28">
        <v>31302934</v>
      </c>
      <c r="H25" s="28">
        <v>22560158</v>
      </c>
      <c r="I25" s="28">
        <v>137888</v>
      </c>
      <c r="J25" s="28">
        <v>7663135</v>
      </c>
      <c r="K25" s="28">
        <v>451203</v>
      </c>
      <c r="L25" s="28">
        <v>490550</v>
      </c>
    </row>
    <row r="26" spans="1:12" x14ac:dyDescent="0.25">
      <c r="A26" s="14">
        <v>1409</v>
      </c>
      <c r="B26" s="14">
        <v>600171744</v>
      </c>
      <c r="C26" s="14" t="s">
        <v>38</v>
      </c>
      <c r="D26" s="15">
        <v>3121</v>
      </c>
      <c r="E26" s="15" t="s">
        <v>31</v>
      </c>
      <c r="F26" s="15" t="s">
        <v>32</v>
      </c>
      <c r="G26" s="16">
        <v>46077840</v>
      </c>
      <c r="H26" s="16">
        <v>33038182</v>
      </c>
      <c r="I26" s="16">
        <v>466176</v>
      </c>
      <c r="J26" s="16">
        <v>11314468</v>
      </c>
      <c r="K26" s="16">
        <v>660764</v>
      </c>
      <c r="L26" s="16">
        <v>598250</v>
      </c>
    </row>
    <row r="27" spans="1:12" x14ac:dyDescent="0.25">
      <c r="A27" s="18"/>
      <c r="B27" s="18"/>
      <c r="C27" s="19" t="s">
        <v>38</v>
      </c>
      <c r="D27" s="20"/>
      <c r="E27" s="20"/>
      <c r="F27" s="20"/>
      <c r="G27" s="28">
        <v>46077840</v>
      </c>
      <c r="H27" s="28">
        <v>33038182</v>
      </c>
      <c r="I27" s="28">
        <v>466176</v>
      </c>
      <c r="J27" s="28">
        <v>11314468</v>
      </c>
      <c r="K27" s="28">
        <v>660764</v>
      </c>
      <c r="L27" s="28">
        <v>598250</v>
      </c>
    </row>
    <row r="28" spans="1:12" x14ac:dyDescent="0.25">
      <c r="A28" s="14">
        <v>1410</v>
      </c>
      <c r="B28" s="14">
        <v>600171752</v>
      </c>
      <c r="C28" s="14" t="s">
        <v>159</v>
      </c>
      <c r="D28" s="15">
        <v>3121</v>
      </c>
      <c r="E28" s="15" t="s">
        <v>31</v>
      </c>
      <c r="F28" s="15" t="s">
        <v>32</v>
      </c>
      <c r="G28" s="16">
        <v>36976498</v>
      </c>
      <c r="H28" s="16">
        <v>26754900</v>
      </c>
      <c r="I28" s="16">
        <v>136956</v>
      </c>
      <c r="J28" s="16">
        <v>9080844</v>
      </c>
      <c r="K28" s="16">
        <v>535098</v>
      </c>
      <c r="L28" s="16">
        <v>468700</v>
      </c>
    </row>
    <row r="29" spans="1:12" x14ac:dyDescent="0.25">
      <c r="A29" s="14">
        <v>1410</v>
      </c>
      <c r="B29" s="14">
        <v>600171752</v>
      </c>
      <c r="C29" s="14" t="s">
        <v>159</v>
      </c>
      <c r="D29" s="15">
        <v>3147</v>
      </c>
      <c r="E29" s="15" t="s">
        <v>52</v>
      </c>
      <c r="F29" s="15" t="s">
        <v>34</v>
      </c>
      <c r="G29" s="16">
        <v>2453137</v>
      </c>
      <c r="H29" s="16">
        <v>1795094</v>
      </c>
      <c r="I29" s="16">
        <v>0</v>
      </c>
      <c r="J29" s="16">
        <v>606742</v>
      </c>
      <c r="K29" s="16">
        <v>35901</v>
      </c>
      <c r="L29" s="16">
        <v>15400</v>
      </c>
    </row>
    <row r="30" spans="1:12" x14ac:dyDescent="0.25">
      <c r="A30" s="18"/>
      <c r="B30" s="18"/>
      <c r="C30" s="19" t="s">
        <v>159</v>
      </c>
      <c r="D30" s="20"/>
      <c r="E30" s="20"/>
      <c r="F30" s="20"/>
      <c r="G30" s="28">
        <v>39429635</v>
      </c>
      <c r="H30" s="28">
        <v>28549994</v>
      </c>
      <c r="I30" s="28">
        <v>136956</v>
      </c>
      <c r="J30" s="28">
        <v>9687586</v>
      </c>
      <c r="K30" s="28">
        <v>570999</v>
      </c>
      <c r="L30" s="28">
        <v>484100</v>
      </c>
    </row>
    <row r="31" spans="1:12" x14ac:dyDescent="0.25">
      <c r="A31" s="14">
        <v>1411</v>
      </c>
      <c r="B31" s="14">
        <v>600010589</v>
      </c>
      <c r="C31" s="14" t="s">
        <v>54</v>
      </c>
      <c r="D31" s="15">
        <v>3121</v>
      </c>
      <c r="E31" s="15" t="s">
        <v>31</v>
      </c>
      <c r="F31" s="15" t="s">
        <v>32</v>
      </c>
      <c r="G31" s="16">
        <v>53639159</v>
      </c>
      <c r="H31" s="16">
        <v>38522930</v>
      </c>
      <c r="I31" s="16">
        <v>367582</v>
      </c>
      <c r="J31" s="16">
        <v>13133388</v>
      </c>
      <c r="K31" s="16">
        <v>770459</v>
      </c>
      <c r="L31" s="16">
        <v>844800</v>
      </c>
    </row>
    <row r="32" spans="1:12" x14ac:dyDescent="0.25">
      <c r="A32" s="18"/>
      <c r="B32" s="18"/>
      <c r="C32" s="19" t="s">
        <v>54</v>
      </c>
      <c r="D32" s="25"/>
      <c r="E32" s="21"/>
      <c r="F32" s="21"/>
      <c r="G32" s="28">
        <v>53639159</v>
      </c>
      <c r="H32" s="28">
        <v>38522930</v>
      </c>
      <c r="I32" s="28">
        <v>367582</v>
      </c>
      <c r="J32" s="28">
        <v>13133388</v>
      </c>
      <c r="K32" s="28">
        <v>770459</v>
      </c>
      <c r="L32" s="28">
        <v>844800</v>
      </c>
    </row>
    <row r="33" spans="1:12" x14ac:dyDescent="0.25">
      <c r="A33" s="14">
        <v>1412</v>
      </c>
      <c r="B33" s="14">
        <v>600010015</v>
      </c>
      <c r="C33" s="14" t="s">
        <v>56</v>
      </c>
      <c r="D33" s="15">
        <v>3122</v>
      </c>
      <c r="E33" s="15" t="s">
        <v>31</v>
      </c>
      <c r="F33" s="15" t="s">
        <v>32</v>
      </c>
      <c r="G33" s="16">
        <v>31252764</v>
      </c>
      <c r="H33" s="16">
        <v>22656446</v>
      </c>
      <c r="I33" s="16">
        <v>14060</v>
      </c>
      <c r="J33" s="16">
        <v>7657879</v>
      </c>
      <c r="K33" s="16">
        <v>453129</v>
      </c>
      <c r="L33" s="16">
        <v>471250</v>
      </c>
    </row>
    <row r="34" spans="1:12" x14ac:dyDescent="0.25">
      <c r="A34" s="18"/>
      <c r="B34" s="18"/>
      <c r="C34" s="19" t="s">
        <v>56</v>
      </c>
      <c r="D34" s="20"/>
      <c r="E34" s="20"/>
      <c r="F34" s="20"/>
      <c r="G34" s="28">
        <v>31252764</v>
      </c>
      <c r="H34" s="28">
        <v>22656446</v>
      </c>
      <c r="I34" s="28">
        <v>14060</v>
      </c>
      <c r="J34" s="28">
        <v>7657879</v>
      </c>
      <c r="K34" s="28">
        <v>453129</v>
      </c>
      <c r="L34" s="28">
        <v>471250</v>
      </c>
    </row>
    <row r="35" spans="1:12" x14ac:dyDescent="0.25">
      <c r="A35" s="14">
        <v>1413</v>
      </c>
      <c r="B35" s="14">
        <v>600020380</v>
      </c>
      <c r="C35" s="14" t="s">
        <v>58</v>
      </c>
      <c r="D35" s="15">
        <v>3122</v>
      </c>
      <c r="E35" s="15" t="s">
        <v>31</v>
      </c>
      <c r="F35" s="15" t="s">
        <v>32</v>
      </c>
      <c r="G35" s="16">
        <v>30396580</v>
      </c>
      <c r="H35" s="16">
        <v>21658324</v>
      </c>
      <c r="I35" s="16">
        <v>425320</v>
      </c>
      <c r="J35" s="16">
        <v>7459769</v>
      </c>
      <c r="K35" s="16">
        <v>433167</v>
      </c>
      <c r="L35" s="16">
        <v>420000</v>
      </c>
    </row>
    <row r="36" spans="1:12" x14ac:dyDescent="0.25">
      <c r="A36" s="14">
        <v>1413</v>
      </c>
      <c r="B36" s="14">
        <v>600020380</v>
      </c>
      <c r="C36" s="14" t="s">
        <v>58</v>
      </c>
      <c r="D36" s="15">
        <v>3150</v>
      </c>
      <c r="E36" s="15" t="s">
        <v>59</v>
      </c>
      <c r="F36" s="15" t="s">
        <v>32</v>
      </c>
      <c r="G36" s="16">
        <v>5054315</v>
      </c>
      <c r="H36" s="16">
        <v>3607004</v>
      </c>
      <c r="I36" s="16">
        <v>58000</v>
      </c>
      <c r="J36" s="16">
        <v>1238771</v>
      </c>
      <c r="K36" s="16">
        <v>72140</v>
      </c>
      <c r="L36" s="16">
        <v>78400</v>
      </c>
    </row>
    <row r="37" spans="1:12" x14ac:dyDescent="0.25">
      <c r="A37" s="18"/>
      <c r="B37" s="18"/>
      <c r="C37" s="19" t="s">
        <v>58</v>
      </c>
      <c r="D37" s="20"/>
      <c r="E37" s="20"/>
      <c r="F37" s="20"/>
      <c r="G37" s="28">
        <v>35450895</v>
      </c>
      <c r="H37" s="28">
        <v>25265328</v>
      </c>
      <c r="I37" s="28">
        <v>483320</v>
      </c>
      <c r="J37" s="28">
        <v>8698540</v>
      </c>
      <c r="K37" s="28">
        <v>505307</v>
      </c>
      <c r="L37" s="28">
        <v>498400</v>
      </c>
    </row>
    <row r="38" spans="1:12" x14ac:dyDescent="0.25">
      <c r="A38" s="14">
        <v>1414</v>
      </c>
      <c r="B38" s="14">
        <v>600010571</v>
      </c>
      <c r="C38" s="14" t="s">
        <v>61</v>
      </c>
      <c r="D38" s="15">
        <v>3122</v>
      </c>
      <c r="E38" s="15" t="s">
        <v>31</v>
      </c>
      <c r="F38" s="15" t="s">
        <v>32</v>
      </c>
      <c r="G38" s="16">
        <v>38147286</v>
      </c>
      <c r="H38" s="16">
        <v>27619863</v>
      </c>
      <c r="I38" s="16">
        <v>43360</v>
      </c>
      <c r="J38" s="16">
        <v>9344166</v>
      </c>
      <c r="K38" s="16">
        <v>552397</v>
      </c>
      <c r="L38" s="16">
        <v>587500</v>
      </c>
    </row>
    <row r="39" spans="1:12" x14ac:dyDescent="0.25">
      <c r="A39" s="18"/>
      <c r="B39" s="18"/>
      <c r="C39" s="19" t="s">
        <v>61</v>
      </c>
      <c r="D39" s="20"/>
      <c r="E39" s="20"/>
      <c r="F39" s="20"/>
      <c r="G39" s="28">
        <v>38147286</v>
      </c>
      <c r="H39" s="28">
        <v>27619863</v>
      </c>
      <c r="I39" s="28">
        <v>43360</v>
      </c>
      <c r="J39" s="28">
        <v>9344166</v>
      </c>
      <c r="K39" s="28">
        <v>552397</v>
      </c>
      <c r="L39" s="28">
        <v>587500</v>
      </c>
    </row>
    <row r="40" spans="1:12" x14ac:dyDescent="0.25">
      <c r="A40" s="14">
        <v>1418</v>
      </c>
      <c r="B40" s="14">
        <v>600010040</v>
      </c>
      <c r="C40" s="14" t="s">
        <v>63</v>
      </c>
      <c r="D40" s="15">
        <v>3122</v>
      </c>
      <c r="E40" s="15" t="s">
        <v>31</v>
      </c>
      <c r="F40" s="15" t="s">
        <v>32</v>
      </c>
      <c r="G40" s="16">
        <v>30982010</v>
      </c>
      <c r="H40" s="16">
        <v>22465838</v>
      </c>
      <c r="I40" s="16">
        <v>14652</v>
      </c>
      <c r="J40" s="16">
        <v>7593453</v>
      </c>
      <c r="K40" s="16">
        <v>449317</v>
      </c>
      <c r="L40" s="16">
        <v>458750</v>
      </c>
    </row>
    <row r="41" spans="1:12" x14ac:dyDescent="0.25">
      <c r="A41" s="14">
        <v>1418</v>
      </c>
      <c r="B41" s="14">
        <v>600010040</v>
      </c>
      <c r="C41" s="14" t="s">
        <v>63</v>
      </c>
      <c r="D41" s="15">
        <v>3141</v>
      </c>
      <c r="E41" s="15" t="s">
        <v>33</v>
      </c>
      <c r="F41" s="15" t="s">
        <v>34</v>
      </c>
      <c r="G41" s="16">
        <v>3589983</v>
      </c>
      <c r="H41" s="16">
        <v>2621808</v>
      </c>
      <c r="I41" s="16">
        <v>0</v>
      </c>
      <c r="J41" s="16">
        <v>886171</v>
      </c>
      <c r="K41" s="16">
        <v>52436</v>
      </c>
      <c r="L41" s="16">
        <v>29568</v>
      </c>
    </row>
    <row r="42" spans="1:12" x14ac:dyDescent="0.25">
      <c r="A42" s="14">
        <v>1418</v>
      </c>
      <c r="B42" s="14">
        <v>600010040</v>
      </c>
      <c r="C42" s="14" t="s">
        <v>63</v>
      </c>
      <c r="D42" s="15">
        <v>3147</v>
      </c>
      <c r="E42" s="15" t="s">
        <v>52</v>
      </c>
      <c r="F42" s="15" t="s">
        <v>34</v>
      </c>
      <c r="G42" s="16">
        <v>3985604</v>
      </c>
      <c r="H42" s="16">
        <v>2915320</v>
      </c>
      <c r="I42" s="16">
        <v>0</v>
      </c>
      <c r="J42" s="16">
        <v>985377</v>
      </c>
      <c r="K42" s="16">
        <v>58307</v>
      </c>
      <c r="L42" s="16">
        <v>26600</v>
      </c>
    </row>
    <row r="43" spans="1:12" x14ac:dyDescent="0.25">
      <c r="A43" s="18"/>
      <c r="B43" s="18"/>
      <c r="C43" s="19" t="s">
        <v>63</v>
      </c>
      <c r="D43" s="20"/>
      <c r="E43" s="20"/>
      <c r="F43" s="20"/>
      <c r="G43" s="28">
        <v>38557597</v>
      </c>
      <c r="H43" s="28">
        <v>28002966</v>
      </c>
      <c r="I43" s="28">
        <v>14652</v>
      </c>
      <c r="J43" s="28">
        <v>9465001</v>
      </c>
      <c r="K43" s="28">
        <v>560060</v>
      </c>
      <c r="L43" s="28">
        <v>514918</v>
      </c>
    </row>
    <row r="44" spans="1:12" x14ac:dyDescent="0.25">
      <c r="A44" s="14">
        <v>1420</v>
      </c>
      <c r="B44" s="14">
        <v>600010562</v>
      </c>
      <c r="C44" s="14" t="s">
        <v>65</v>
      </c>
      <c r="D44" s="15">
        <v>3122</v>
      </c>
      <c r="E44" s="15" t="s">
        <v>31</v>
      </c>
      <c r="F44" s="15" t="s">
        <v>32</v>
      </c>
      <c r="G44" s="16">
        <v>29349921</v>
      </c>
      <c r="H44" s="16">
        <v>21122633</v>
      </c>
      <c r="I44" s="16">
        <v>199916</v>
      </c>
      <c r="J44" s="16">
        <v>7203670</v>
      </c>
      <c r="K44" s="16">
        <v>422452</v>
      </c>
      <c r="L44" s="16">
        <v>401250</v>
      </c>
    </row>
    <row r="45" spans="1:12" x14ac:dyDescent="0.25">
      <c r="A45" s="18"/>
      <c r="B45" s="18"/>
      <c r="C45" s="19" t="s">
        <v>65</v>
      </c>
      <c r="D45" s="20"/>
      <c r="E45" s="20"/>
      <c r="F45" s="20"/>
      <c r="G45" s="28">
        <v>29349921</v>
      </c>
      <c r="H45" s="28">
        <v>21122633</v>
      </c>
      <c r="I45" s="28">
        <v>199916</v>
      </c>
      <c r="J45" s="28">
        <v>7203670</v>
      </c>
      <c r="K45" s="28">
        <v>422452</v>
      </c>
      <c r="L45" s="28">
        <v>401250</v>
      </c>
    </row>
    <row r="46" spans="1:12" x14ac:dyDescent="0.25">
      <c r="A46" s="14">
        <v>1421</v>
      </c>
      <c r="B46" s="14">
        <v>600020398</v>
      </c>
      <c r="C46" s="14" t="s">
        <v>67</v>
      </c>
      <c r="D46" s="15">
        <v>3122</v>
      </c>
      <c r="E46" s="15" t="s">
        <v>31</v>
      </c>
      <c r="F46" s="15" t="s">
        <v>32</v>
      </c>
      <c r="G46" s="16">
        <v>62472720</v>
      </c>
      <c r="H46" s="16">
        <v>44829585</v>
      </c>
      <c r="I46" s="16">
        <v>491180</v>
      </c>
      <c r="J46" s="16">
        <v>15309764</v>
      </c>
      <c r="K46" s="16">
        <v>896591</v>
      </c>
      <c r="L46" s="16">
        <v>945600</v>
      </c>
    </row>
    <row r="47" spans="1:12" x14ac:dyDescent="0.25">
      <c r="A47" s="14">
        <v>1421</v>
      </c>
      <c r="B47" s="14">
        <v>600020398</v>
      </c>
      <c r="C47" s="14" t="s">
        <v>67</v>
      </c>
      <c r="D47" s="15">
        <v>3150</v>
      </c>
      <c r="E47" s="15" t="s">
        <v>59</v>
      </c>
      <c r="F47" s="15" t="s">
        <v>32</v>
      </c>
      <c r="G47" s="16">
        <v>580013</v>
      </c>
      <c r="H47" s="16">
        <v>427108</v>
      </c>
      <c r="I47" s="16">
        <v>0</v>
      </c>
      <c r="J47" s="16">
        <v>144363</v>
      </c>
      <c r="K47" s="16">
        <v>8542</v>
      </c>
      <c r="L47" s="16">
        <v>0</v>
      </c>
    </row>
    <row r="48" spans="1:12" x14ac:dyDescent="0.25">
      <c r="A48" s="18"/>
      <c r="B48" s="18"/>
      <c r="C48" s="19" t="s">
        <v>67</v>
      </c>
      <c r="D48" s="20"/>
      <c r="E48" s="20"/>
      <c r="F48" s="20"/>
      <c r="G48" s="28">
        <v>63052733</v>
      </c>
      <c r="H48" s="28">
        <v>45256693</v>
      </c>
      <c r="I48" s="28">
        <v>491180</v>
      </c>
      <c r="J48" s="28">
        <v>15454127</v>
      </c>
      <c r="K48" s="28">
        <v>905133</v>
      </c>
      <c r="L48" s="28">
        <v>945600</v>
      </c>
    </row>
    <row r="49" spans="1:12" x14ac:dyDescent="0.25">
      <c r="A49" s="14">
        <v>1422</v>
      </c>
      <c r="B49" s="14">
        <v>600010643</v>
      </c>
      <c r="C49" s="14" t="s">
        <v>69</v>
      </c>
      <c r="D49" s="15">
        <v>3122</v>
      </c>
      <c r="E49" s="15" t="s">
        <v>31</v>
      </c>
      <c r="F49" s="15" t="s">
        <v>32</v>
      </c>
      <c r="G49" s="16">
        <v>15834750</v>
      </c>
      <c r="H49" s="16">
        <v>11299975</v>
      </c>
      <c r="I49" s="16">
        <v>225624</v>
      </c>
      <c r="J49" s="16">
        <v>3893751</v>
      </c>
      <c r="K49" s="16">
        <v>226000</v>
      </c>
      <c r="L49" s="16">
        <v>189400</v>
      </c>
    </row>
    <row r="50" spans="1:12" x14ac:dyDescent="0.25">
      <c r="A50" s="18"/>
      <c r="B50" s="18"/>
      <c r="C50" s="19" t="s">
        <v>69</v>
      </c>
      <c r="D50" s="20"/>
      <c r="E50" s="20"/>
      <c r="F50" s="20"/>
      <c r="G50" s="28">
        <v>15834750</v>
      </c>
      <c r="H50" s="28">
        <v>11299975</v>
      </c>
      <c r="I50" s="28">
        <v>225624</v>
      </c>
      <c r="J50" s="28">
        <v>3893751</v>
      </c>
      <c r="K50" s="28">
        <v>226000</v>
      </c>
      <c r="L50" s="28">
        <v>189400</v>
      </c>
    </row>
    <row r="51" spans="1:12" x14ac:dyDescent="0.25">
      <c r="A51" s="14">
        <v>1424</v>
      </c>
      <c r="B51" s="14">
        <v>600020347</v>
      </c>
      <c r="C51" s="14" t="s">
        <v>71</v>
      </c>
      <c r="D51" s="15">
        <v>3122</v>
      </c>
      <c r="E51" s="15" t="s">
        <v>31</v>
      </c>
      <c r="F51" s="15" t="s">
        <v>32</v>
      </c>
      <c r="G51" s="16">
        <v>33735856</v>
      </c>
      <c r="H51" s="16">
        <v>24419699</v>
      </c>
      <c r="I51" s="16">
        <v>125080</v>
      </c>
      <c r="J51" s="16">
        <v>8291883</v>
      </c>
      <c r="K51" s="16">
        <v>488394</v>
      </c>
      <c r="L51" s="16">
        <v>410800</v>
      </c>
    </row>
    <row r="52" spans="1:12" x14ac:dyDescent="0.25">
      <c r="A52" s="14">
        <v>1424</v>
      </c>
      <c r="B52" s="14">
        <v>600020347</v>
      </c>
      <c r="C52" s="14" t="s">
        <v>71</v>
      </c>
      <c r="D52" s="15">
        <v>3141</v>
      </c>
      <c r="E52" s="15" t="s">
        <v>33</v>
      </c>
      <c r="F52" s="15" t="s">
        <v>34</v>
      </c>
      <c r="G52" s="16">
        <v>776951</v>
      </c>
      <c r="H52" s="16">
        <v>566184</v>
      </c>
      <c r="I52" s="16">
        <v>0</v>
      </c>
      <c r="J52" s="16">
        <v>191371</v>
      </c>
      <c r="K52" s="16">
        <v>11324</v>
      </c>
      <c r="L52" s="16">
        <v>8072</v>
      </c>
    </row>
    <row r="53" spans="1:12" x14ac:dyDescent="0.25">
      <c r="A53" s="14">
        <v>1424</v>
      </c>
      <c r="B53" s="14">
        <v>600020347</v>
      </c>
      <c r="C53" s="14" t="s">
        <v>71</v>
      </c>
      <c r="D53" s="15">
        <v>3147</v>
      </c>
      <c r="E53" s="15" t="s">
        <v>52</v>
      </c>
      <c r="F53" s="15" t="s">
        <v>34</v>
      </c>
      <c r="G53" s="16">
        <v>2903498</v>
      </c>
      <c r="H53" s="16">
        <v>1976361</v>
      </c>
      <c r="I53" s="16">
        <v>150000</v>
      </c>
      <c r="J53" s="16">
        <v>718710</v>
      </c>
      <c r="K53" s="16">
        <v>39527</v>
      </c>
      <c r="L53" s="16">
        <v>18900</v>
      </c>
    </row>
    <row r="54" spans="1:12" x14ac:dyDescent="0.25">
      <c r="A54" s="18"/>
      <c r="B54" s="18"/>
      <c r="C54" s="19" t="s">
        <v>71</v>
      </c>
      <c r="D54" s="20"/>
      <c r="E54" s="20"/>
      <c r="F54" s="20"/>
      <c r="G54" s="28">
        <v>37416305</v>
      </c>
      <c r="H54" s="28">
        <v>26962244</v>
      </c>
      <c r="I54" s="28">
        <v>275080</v>
      </c>
      <c r="J54" s="28">
        <v>9201964</v>
      </c>
      <c r="K54" s="28">
        <v>539245</v>
      </c>
      <c r="L54" s="28">
        <v>437772</v>
      </c>
    </row>
    <row r="55" spans="1:12" x14ac:dyDescent="0.25">
      <c r="A55" s="14">
        <v>1425</v>
      </c>
      <c r="B55" s="14">
        <v>600010023</v>
      </c>
      <c r="C55" s="14" t="s">
        <v>73</v>
      </c>
      <c r="D55" s="15">
        <v>3122</v>
      </c>
      <c r="E55" s="15" t="s">
        <v>31</v>
      </c>
      <c r="F55" s="15" t="s">
        <v>32</v>
      </c>
      <c r="G55" s="16">
        <v>18384605</v>
      </c>
      <c r="H55" s="16">
        <v>13334864</v>
      </c>
      <c r="I55" s="16">
        <v>94440</v>
      </c>
      <c r="J55" s="16">
        <v>4537604</v>
      </c>
      <c r="K55" s="16">
        <v>266697</v>
      </c>
      <c r="L55" s="16">
        <v>151000</v>
      </c>
    </row>
    <row r="56" spans="1:12" x14ac:dyDescent="0.25">
      <c r="A56" s="14">
        <v>1425</v>
      </c>
      <c r="B56" s="14">
        <v>600010023</v>
      </c>
      <c r="C56" s="14" t="s">
        <v>73</v>
      </c>
      <c r="D56" s="15">
        <v>3141</v>
      </c>
      <c r="E56" s="15" t="s">
        <v>33</v>
      </c>
      <c r="F56" s="15" t="s">
        <v>34</v>
      </c>
      <c r="G56" s="16">
        <v>1130590</v>
      </c>
      <c r="H56" s="16">
        <v>828080</v>
      </c>
      <c r="I56" s="16">
        <v>0</v>
      </c>
      <c r="J56" s="16">
        <v>279890</v>
      </c>
      <c r="K56" s="16">
        <v>16562</v>
      </c>
      <c r="L56" s="16">
        <v>6058</v>
      </c>
    </row>
    <row r="57" spans="1:12" x14ac:dyDescent="0.25">
      <c r="A57" s="14">
        <v>1425</v>
      </c>
      <c r="B57" s="14">
        <v>600010023</v>
      </c>
      <c r="C57" s="14" t="s">
        <v>73</v>
      </c>
      <c r="D57" s="15">
        <v>3147</v>
      </c>
      <c r="E57" s="15" t="s">
        <v>52</v>
      </c>
      <c r="F57" s="15" t="s">
        <v>34</v>
      </c>
      <c r="G57" s="16">
        <v>2827948</v>
      </c>
      <c r="H57" s="16">
        <v>2043599</v>
      </c>
      <c r="I57" s="16">
        <v>26600</v>
      </c>
      <c r="J57" s="16">
        <v>699727</v>
      </c>
      <c r="K57" s="16">
        <v>40872</v>
      </c>
      <c r="L57" s="16">
        <v>17150</v>
      </c>
    </row>
    <row r="58" spans="1:12" x14ac:dyDescent="0.25">
      <c r="A58" s="18"/>
      <c r="B58" s="18"/>
      <c r="C58" s="19" t="s">
        <v>74</v>
      </c>
      <c r="D58" s="20"/>
      <c r="E58" s="20"/>
      <c r="F58" s="20"/>
      <c r="G58" s="29">
        <v>22343143</v>
      </c>
      <c r="H58" s="29">
        <v>16206543</v>
      </c>
      <c r="I58" s="29">
        <v>121040</v>
      </c>
      <c r="J58" s="29">
        <v>5517221</v>
      </c>
      <c r="K58" s="29">
        <v>324131</v>
      </c>
      <c r="L58" s="29">
        <v>174208</v>
      </c>
    </row>
    <row r="59" spans="1:12" x14ac:dyDescent="0.25">
      <c r="A59" s="14">
        <v>1426</v>
      </c>
      <c r="B59" s="14">
        <v>600020371</v>
      </c>
      <c r="C59" s="14" t="s">
        <v>76</v>
      </c>
      <c r="D59" s="15">
        <v>3122</v>
      </c>
      <c r="E59" s="15" t="s">
        <v>31</v>
      </c>
      <c r="F59" s="15" t="s">
        <v>32</v>
      </c>
      <c r="G59" s="16">
        <v>18641525</v>
      </c>
      <c r="H59" s="16">
        <v>13455936</v>
      </c>
      <c r="I59" s="16">
        <v>114588</v>
      </c>
      <c r="J59" s="16">
        <v>4585285</v>
      </c>
      <c r="K59" s="16">
        <v>269119</v>
      </c>
      <c r="L59" s="16">
        <v>216597</v>
      </c>
    </row>
    <row r="60" spans="1:12" x14ac:dyDescent="0.25">
      <c r="A60" s="14">
        <v>1426</v>
      </c>
      <c r="B60" s="14">
        <v>600020371</v>
      </c>
      <c r="C60" s="14" t="s">
        <v>76</v>
      </c>
      <c r="D60" s="15">
        <v>3150</v>
      </c>
      <c r="E60" s="15" t="s">
        <v>59</v>
      </c>
      <c r="F60" s="15" t="s">
        <v>32</v>
      </c>
      <c r="G60" s="16">
        <v>4650092</v>
      </c>
      <c r="H60" s="16">
        <v>3401408</v>
      </c>
      <c r="I60" s="16">
        <v>10000</v>
      </c>
      <c r="J60" s="16">
        <v>1153056</v>
      </c>
      <c r="K60" s="16">
        <v>68028</v>
      </c>
      <c r="L60" s="16">
        <v>17600</v>
      </c>
    </row>
    <row r="61" spans="1:12" x14ac:dyDescent="0.25">
      <c r="A61" s="18"/>
      <c r="B61" s="18"/>
      <c r="C61" s="19" t="s">
        <v>76</v>
      </c>
      <c r="D61" s="20"/>
      <c r="E61" s="20"/>
      <c r="F61" s="20"/>
      <c r="G61" s="28">
        <v>23291617</v>
      </c>
      <c r="H61" s="28">
        <v>16857344</v>
      </c>
      <c r="I61" s="28">
        <v>124588</v>
      </c>
      <c r="J61" s="28">
        <v>5738341</v>
      </c>
      <c r="K61" s="28">
        <v>337147</v>
      </c>
      <c r="L61" s="28">
        <v>234197</v>
      </c>
    </row>
    <row r="62" spans="1:12" x14ac:dyDescent="0.25">
      <c r="A62" s="14">
        <v>1427</v>
      </c>
      <c r="B62" s="14">
        <v>600010422</v>
      </c>
      <c r="C62" s="14" t="s">
        <v>78</v>
      </c>
      <c r="D62" s="15">
        <v>3122</v>
      </c>
      <c r="E62" s="15" t="s">
        <v>31</v>
      </c>
      <c r="F62" s="15" t="s">
        <v>32</v>
      </c>
      <c r="G62" s="16">
        <v>25628333</v>
      </c>
      <c r="H62" s="16">
        <v>18513321</v>
      </c>
      <c r="I62" s="16">
        <v>192298</v>
      </c>
      <c r="J62" s="16">
        <v>6319948</v>
      </c>
      <c r="K62" s="16">
        <v>370266</v>
      </c>
      <c r="L62" s="16">
        <v>232500</v>
      </c>
    </row>
    <row r="63" spans="1:12" x14ac:dyDescent="0.25">
      <c r="A63" s="14">
        <v>1427</v>
      </c>
      <c r="B63" s="14">
        <v>600010422</v>
      </c>
      <c r="C63" s="14" t="s">
        <v>78</v>
      </c>
      <c r="D63" s="15">
        <v>3141</v>
      </c>
      <c r="E63" s="15" t="s">
        <v>33</v>
      </c>
      <c r="F63" s="15" t="s">
        <v>34</v>
      </c>
      <c r="G63" s="16">
        <v>687245</v>
      </c>
      <c r="H63" s="16">
        <v>500806</v>
      </c>
      <c r="I63" s="16">
        <v>0</v>
      </c>
      <c r="J63" s="16">
        <v>169273</v>
      </c>
      <c r="K63" s="16">
        <v>10016</v>
      </c>
      <c r="L63" s="16">
        <v>7150</v>
      </c>
    </row>
    <row r="64" spans="1:12" x14ac:dyDescent="0.25">
      <c r="A64" s="14">
        <v>1427</v>
      </c>
      <c r="B64" s="14">
        <v>600010422</v>
      </c>
      <c r="C64" s="14" t="s">
        <v>78</v>
      </c>
      <c r="D64" s="15">
        <v>3147</v>
      </c>
      <c r="E64" s="15" t="s">
        <v>52</v>
      </c>
      <c r="F64" s="15" t="s">
        <v>34</v>
      </c>
      <c r="G64" s="16">
        <v>3216132</v>
      </c>
      <c r="H64" s="16">
        <v>2126834</v>
      </c>
      <c r="I64" s="16">
        <v>230000</v>
      </c>
      <c r="J64" s="16">
        <v>796611</v>
      </c>
      <c r="K64" s="16">
        <v>42537</v>
      </c>
      <c r="L64" s="16">
        <v>20150</v>
      </c>
    </row>
    <row r="65" spans="1:12" x14ac:dyDescent="0.25">
      <c r="A65" s="18"/>
      <c r="B65" s="18"/>
      <c r="C65" s="19" t="s">
        <v>78</v>
      </c>
      <c r="D65" s="20"/>
      <c r="E65" s="20"/>
      <c r="F65" s="20"/>
      <c r="G65" s="28">
        <v>29531710</v>
      </c>
      <c r="H65" s="28">
        <v>21140961</v>
      </c>
      <c r="I65" s="28">
        <v>422298</v>
      </c>
      <c r="J65" s="28">
        <v>7285832</v>
      </c>
      <c r="K65" s="28">
        <v>422819</v>
      </c>
      <c r="L65" s="28">
        <v>259800</v>
      </c>
    </row>
    <row r="66" spans="1:12" x14ac:dyDescent="0.25">
      <c r="A66" s="14">
        <v>1428</v>
      </c>
      <c r="B66" s="14">
        <v>600012646</v>
      </c>
      <c r="C66" s="14" t="s">
        <v>80</v>
      </c>
      <c r="D66" s="15">
        <v>3122</v>
      </c>
      <c r="E66" s="15" t="s">
        <v>31</v>
      </c>
      <c r="F66" s="15" t="s">
        <v>32</v>
      </c>
      <c r="G66" s="16">
        <v>23885639</v>
      </c>
      <c r="H66" s="16">
        <v>16971624</v>
      </c>
      <c r="I66" s="16">
        <v>470047</v>
      </c>
      <c r="J66" s="16">
        <v>5893284</v>
      </c>
      <c r="K66" s="16">
        <v>339434</v>
      </c>
      <c r="L66" s="16">
        <v>211250</v>
      </c>
    </row>
    <row r="67" spans="1:12" x14ac:dyDescent="0.25">
      <c r="A67" s="14">
        <v>1428</v>
      </c>
      <c r="B67" s="14">
        <v>600012646</v>
      </c>
      <c r="C67" s="14" t="s">
        <v>80</v>
      </c>
      <c r="D67" s="15">
        <v>3147</v>
      </c>
      <c r="E67" s="15" t="s">
        <v>52</v>
      </c>
      <c r="F67" s="15" t="s">
        <v>34</v>
      </c>
      <c r="G67" s="16">
        <v>2842025</v>
      </c>
      <c r="H67" s="16">
        <v>2074458</v>
      </c>
      <c r="I67" s="16">
        <v>5278</v>
      </c>
      <c r="J67" s="16">
        <v>702950</v>
      </c>
      <c r="K67" s="16">
        <v>41489</v>
      </c>
      <c r="L67" s="16">
        <v>17850</v>
      </c>
    </row>
    <row r="68" spans="1:12" x14ac:dyDescent="0.25">
      <c r="A68" s="14">
        <v>1428</v>
      </c>
      <c r="B68" s="14">
        <v>600012646</v>
      </c>
      <c r="C68" s="14" t="s">
        <v>80</v>
      </c>
      <c r="D68" s="15">
        <v>3150</v>
      </c>
      <c r="E68" s="15" t="s">
        <v>59</v>
      </c>
      <c r="F68" s="15" t="s">
        <v>32</v>
      </c>
      <c r="G68" s="16">
        <v>2262375</v>
      </c>
      <c r="H68" s="16">
        <v>1574214</v>
      </c>
      <c r="I68" s="16">
        <v>105373</v>
      </c>
      <c r="J68" s="16">
        <v>536904</v>
      </c>
      <c r="K68" s="16">
        <v>31484</v>
      </c>
      <c r="L68" s="16">
        <v>14400</v>
      </c>
    </row>
    <row r="69" spans="1:12" x14ac:dyDescent="0.25">
      <c r="A69" s="18"/>
      <c r="B69" s="18"/>
      <c r="C69" s="19" t="s">
        <v>80</v>
      </c>
      <c r="D69" s="20"/>
      <c r="E69" s="20"/>
      <c r="F69" s="20"/>
      <c r="G69" s="28">
        <v>28990039</v>
      </c>
      <c r="H69" s="28">
        <v>20620296</v>
      </c>
      <c r="I69" s="28">
        <v>580698</v>
      </c>
      <c r="J69" s="28">
        <v>7133138</v>
      </c>
      <c r="K69" s="28">
        <v>412407</v>
      </c>
      <c r="L69" s="28">
        <v>243500</v>
      </c>
    </row>
    <row r="70" spans="1:12" x14ac:dyDescent="0.25">
      <c r="A70" s="14">
        <v>1429</v>
      </c>
      <c r="B70" s="14">
        <v>600019713</v>
      </c>
      <c r="C70" s="14" t="s">
        <v>82</v>
      </c>
      <c r="D70" s="15">
        <v>3122</v>
      </c>
      <c r="E70" s="15" t="s">
        <v>31</v>
      </c>
      <c r="F70" s="15" t="s">
        <v>32</v>
      </c>
      <c r="G70" s="16">
        <v>42319605</v>
      </c>
      <c r="H70" s="16">
        <v>30190549</v>
      </c>
      <c r="I70" s="16">
        <v>599956</v>
      </c>
      <c r="J70" s="16">
        <v>10401538</v>
      </c>
      <c r="K70" s="16">
        <v>603812</v>
      </c>
      <c r="L70" s="16">
        <v>523750</v>
      </c>
    </row>
    <row r="71" spans="1:12" x14ac:dyDescent="0.25">
      <c r="A71" s="14">
        <v>1429</v>
      </c>
      <c r="B71" s="14">
        <v>600019713</v>
      </c>
      <c r="C71" s="14" t="s">
        <v>82</v>
      </c>
      <c r="D71" s="15">
        <v>3150</v>
      </c>
      <c r="E71" s="15" t="s">
        <v>59</v>
      </c>
      <c r="F71" s="15" t="s">
        <v>32</v>
      </c>
      <c r="G71" s="16">
        <v>6137880</v>
      </c>
      <c r="H71" s="16">
        <v>3972238</v>
      </c>
      <c r="I71" s="16">
        <v>518670</v>
      </c>
      <c r="J71" s="16">
        <v>1517927</v>
      </c>
      <c r="K71" s="16">
        <v>79445</v>
      </c>
      <c r="L71" s="16">
        <v>49600</v>
      </c>
    </row>
    <row r="72" spans="1:12" x14ac:dyDescent="0.25">
      <c r="A72" s="18"/>
      <c r="B72" s="18"/>
      <c r="C72" s="19" t="s">
        <v>82</v>
      </c>
      <c r="D72" s="20"/>
      <c r="E72" s="20"/>
      <c r="F72" s="20"/>
      <c r="G72" s="28">
        <v>48457485</v>
      </c>
      <c r="H72" s="28">
        <v>34162787</v>
      </c>
      <c r="I72" s="28">
        <v>1118626</v>
      </c>
      <c r="J72" s="28">
        <v>11919465</v>
      </c>
      <c r="K72" s="28">
        <v>683257</v>
      </c>
      <c r="L72" s="28">
        <v>573350</v>
      </c>
    </row>
    <row r="73" spans="1:12" x14ac:dyDescent="0.25">
      <c r="A73" s="14">
        <v>1430</v>
      </c>
      <c r="B73" s="14">
        <v>600019802</v>
      </c>
      <c r="C73" s="14" t="s">
        <v>84</v>
      </c>
      <c r="D73" s="15">
        <v>3122</v>
      </c>
      <c r="E73" s="15" t="s">
        <v>31</v>
      </c>
      <c r="F73" s="15" t="s">
        <v>32</v>
      </c>
      <c r="G73" s="16">
        <v>32458226</v>
      </c>
      <c r="H73" s="16">
        <v>23123694</v>
      </c>
      <c r="I73" s="16">
        <v>483484</v>
      </c>
      <c r="J73" s="16">
        <v>7974825</v>
      </c>
      <c r="K73" s="16">
        <v>462473</v>
      </c>
      <c r="L73" s="16">
        <v>413750</v>
      </c>
    </row>
    <row r="74" spans="1:12" x14ac:dyDescent="0.25">
      <c r="A74" s="14">
        <v>1430</v>
      </c>
      <c r="B74" s="14">
        <v>600019802</v>
      </c>
      <c r="C74" s="14" t="s">
        <v>84</v>
      </c>
      <c r="D74" s="15">
        <v>3141</v>
      </c>
      <c r="E74" s="15" t="s">
        <v>33</v>
      </c>
      <c r="F74" s="15" t="s">
        <v>34</v>
      </c>
      <c r="G74" s="16">
        <v>912203</v>
      </c>
      <c r="H74" s="16">
        <v>664842</v>
      </c>
      <c r="I74" s="16">
        <v>0</v>
      </c>
      <c r="J74" s="16">
        <v>224716</v>
      </c>
      <c r="K74" s="16">
        <v>13297</v>
      </c>
      <c r="L74" s="16">
        <v>9348</v>
      </c>
    </row>
    <row r="75" spans="1:12" x14ac:dyDescent="0.25">
      <c r="A75" s="14">
        <v>1430</v>
      </c>
      <c r="B75" s="14">
        <v>600019802</v>
      </c>
      <c r="C75" s="14" t="s">
        <v>84</v>
      </c>
      <c r="D75" s="15">
        <v>3147</v>
      </c>
      <c r="E75" s="15" t="s">
        <v>52</v>
      </c>
      <c r="F75" s="15" t="s">
        <v>34</v>
      </c>
      <c r="G75" s="16">
        <v>4882478</v>
      </c>
      <c r="H75" s="16">
        <v>3567400</v>
      </c>
      <c r="I75" s="16">
        <v>1680</v>
      </c>
      <c r="J75" s="16">
        <v>1206350</v>
      </c>
      <c r="K75" s="16">
        <v>71348</v>
      </c>
      <c r="L75" s="16">
        <v>35700</v>
      </c>
    </row>
    <row r="76" spans="1:12" x14ac:dyDescent="0.25">
      <c r="A76" s="18"/>
      <c r="B76" s="18"/>
      <c r="C76" s="19" t="s">
        <v>84</v>
      </c>
      <c r="D76" s="20"/>
      <c r="E76" s="20"/>
      <c r="F76" s="20"/>
      <c r="G76" s="28">
        <v>38252907</v>
      </c>
      <c r="H76" s="28">
        <v>27355936</v>
      </c>
      <c r="I76" s="28">
        <v>485164</v>
      </c>
      <c r="J76" s="28">
        <v>9405891</v>
      </c>
      <c r="K76" s="28">
        <v>547118</v>
      </c>
      <c r="L76" s="28">
        <v>458798</v>
      </c>
    </row>
    <row r="77" spans="1:12" x14ac:dyDescent="0.25">
      <c r="A77" s="14">
        <v>1432</v>
      </c>
      <c r="B77" s="14">
        <v>600170594</v>
      </c>
      <c r="C77" s="14" t="s">
        <v>86</v>
      </c>
      <c r="D77" s="15">
        <v>3111</v>
      </c>
      <c r="E77" s="15" t="s">
        <v>87</v>
      </c>
      <c r="F77" s="15" t="s">
        <v>32</v>
      </c>
      <c r="G77" s="16">
        <v>1617818</v>
      </c>
      <c r="H77" s="16">
        <v>1176891</v>
      </c>
      <c r="I77" s="16">
        <v>0</v>
      </c>
      <c r="J77" s="16">
        <v>397789</v>
      </c>
      <c r="K77" s="16">
        <v>23538</v>
      </c>
      <c r="L77" s="16">
        <v>19600</v>
      </c>
    </row>
    <row r="78" spans="1:12" x14ac:dyDescent="0.25">
      <c r="A78" s="14">
        <v>1432</v>
      </c>
      <c r="B78" s="14">
        <v>600170594</v>
      </c>
      <c r="C78" s="14" t="s">
        <v>86</v>
      </c>
      <c r="D78" s="15">
        <v>3123</v>
      </c>
      <c r="E78" s="15" t="s">
        <v>31</v>
      </c>
      <c r="F78" s="15" t="s">
        <v>32</v>
      </c>
      <c r="G78" s="16">
        <v>56303441</v>
      </c>
      <c r="H78" s="16">
        <v>40796210</v>
      </c>
      <c r="I78" s="16">
        <v>189008</v>
      </c>
      <c r="J78" s="16">
        <v>13843199</v>
      </c>
      <c r="K78" s="16">
        <v>815924</v>
      </c>
      <c r="L78" s="16">
        <v>659100</v>
      </c>
    </row>
    <row r="79" spans="1:12" x14ac:dyDescent="0.25">
      <c r="A79" s="14">
        <v>1432</v>
      </c>
      <c r="B79" s="14">
        <v>600170594</v>
      </c>
      <c r="C79" s="14" t="s">
        <v>86</v>
      </c>
      <c r="D79" s="15">
        <v>3141</v>
      </c>
      <c r="E79" s="15" t="s">
        <v>33</v>
      </c>
      <c r="F79" s="15" t="s">
        <v>34</v>
      </c>
      <c r="G79" s="16">
        <v>154452</v>
      </c>
      <c r="H79" s="16">
        <v>112952</v>
      </c>
      <c r="I79" s="16">
        <v>0</v>
      </c>
      <c r="J79" s="16">
        <v>38177</v>
      </c>
      <c r="K79" s="16">
        <v>2259</v>
      </c>
      <c r="L79" s="16">
        <v>1064</v>
      </c>
    </row>
    <row r="80" spans="1:12" x14ac:dyDescent="0.25">
      <c r="A80" s="18"/>
      <c r="B80" s="18"/>
      <c r="C80" s="19" t="s">
        <v>86</v>
      </c>
      <c r="D80" s="20"/>
      <c r="E80" s="20"/>
      <c r="F80" s="20"/>
      <c r="G80" s="28">
        <v>58075711</v>
      </c>
      <c r="H80" s="28">
        <v>42086053</v>
      </c>
      <c r="I80" s="28">
        <v>189008</v>
      </c>
      <c r="J80" s="28">
        <v>14279165</v>
      </c>
      <c r="K80" s="28">
        <v>841721</v>
      </c>
      <c r="L80" s="28">
        <v>679764</v>
      </c>
    </row>
    <row r="81" spans="1:12" x14ac:dyDescent="0.25">
      <c r="A81" s="14">
        <v>1433</v>
      </c>
      <c r="B81" s="14">
        <v>600170608</v>
      </c>
      <c r="C81" s="14" t="s">
        <v>89</v>
      </c>
      <c r="D81" s="15">
        <v>3123</v>
      </c>
      <c r="E81" s="15" t="s">
        <v>31</v>
      </c>
      <c r="F81" s="15" t="s">
        <v>32</v>
      </c>
      <c r="G81" s="16">
        <v>66180471</v>
      </c>
      <c r="H81" s="16">
        <v>46574496</v>
      </c>
      <c r="I81" s="16">
        <v>733861</v>
      </c>
      <c r="J81" s="16">
        <v>15980270</v>
      </c>
      <c r="K81" s="16">
        <v>931491</v>
      </c>
      <c r="L81" s="16">
        <v>1960353</v>
      </c>
    </row>
    <row r="82" spans="1:12" x14ac:dyDescent="0.25">
      <c r="A82" s="14">
        <v>1433</v>
      </c>
      <c r="B82" s="14">
        <v>600170608</v>
      </c>
      <c r="C82" s="14" t="s">
        <v>89</v>
      </c>
      <c r="D82" s="15">
        <v>3141</v>
      </c>
      <c r="E82" s="15" t="s">
        <v>33</v>
      </c>
      <c r="F82" s="15" t="s">
        <v>34</v>
      </c>
      <c r="G82" s="16">
        <v>4812423</v>
      </c>
      <c r="H82" s="16">
        <v>3399357</v>
      </c>
      <c r="I82" s="16">
        <v>118128</v>
      </c>
      <c r="J82" s="16">
        <v>1188909</v>
      </c>
      <c r="K82" s="16">
        <v>67987</v>
      </c>
      <c r="L82" s="16">
        <v>38042</v>
      </c>
    </row>
    <row r="83" spans="1:12" x14ac:dyDescent="0.25">
      <c r="A83" s="14">
        <v>1433</v>
      </c>
      <c r="B83" s="14">
        <v>600170608</v>
      </c>
      <c r="C83" s="14" t="s">
        <v>89</v>
      </c>
      <c r="D83" s="15">
        <v>3147</v>
      </c>
      <c r="E83" s="15" t="s">
        <v>52</v>
      </c>
      <c r="F83" s="15" t="s">
        <v>34</v>
      </c>
      <c r="G83" s="16">
        <v>15763268</v>
      </c>
      <c r="H83" s="16">
        <v>11172578</v>
      </c>
      <c r="I83" s="16">
        <v>341186</v>
      </c>
      <c r="J83" s="16">
        <v>3891653</v>
      </c>
      <c r="K83" s="16">
        <v>223451</v>
      </c>
      <c r="L83" s="16">
        <v>134400</v>
      </c>
    </row>
    <row r="84" spans="1:12" x14ac:dyDescent="0.25">
      <c r="A84" s="18"/>
      <c r="B84" s="18"/>
      <c r="C84" s="19" t="s">
        <v>89</v>
      </c>
      <c r="D84" s="20"/>
      <c r="E84" s="20"/>
      <c r="F84" s="20"/>
      <c r="G84" s="28">
        <v>86756162</v>
      </c>
      <c r="H84" s="28">
        <v>61146431</v>
      </c>
      <c r="I84" s="28">
        <v>1193175</v>
      </c>
      <c r="J84" s="28">
        <v>21060832</v>
      </c>
      <c r="K84" s="28">
        <v>1222929</v>
      </c>
      <c r="L84" s="28">
        <v>2132795</v>
      </c>
    </row>
    <row r="85" spans="1:12" x14ac:dyDescent="0.25">
      <c r="A85" s="14">
        <v>1434</v>
      </c>
      <c r="B85" s="14">
        <v>600170896</v>
      </c>
      <c r="C85" s="14" t="s">
        <v>157</v>
      </c>
      <c r="D85" s="15">
        <v>3123</v>
      </c>
      <c r="E85" s="15" t="s">
        <v>31</v>
      </c>
      <c r="F85" s="15" t="s">
        <v>32</v>
      </c>
      <c r="G85" s="16">
        <v>35128540</v>
      </c>
      <c r="H85" s="16">
        <v>24188542</v>
      </c>
      <c r="I85" s="16">
        <v>601006</v>
      </c>
      <c r="J85" s="16">
        <v>8371214</v>
      </c>
      <c r="K85" s="16">
        <v>483769</v>
      </c>
      <c r="L85" s="16">
        <v>1484009</v>
      </c>
    </row>
    <row r="86" spans="1:12" x14ac:dyDescent="0.25">
      <c r="A86" s="14">
        <v>1434</v>
      </c>
      <c r="B86" s="14">
        <v>600170896</v>
      </c>
      <c r="C86" s="14" t="s">
        <v>157</v>
      </c>
      <c r="D86" s="15">
        <v>3141</v>
      </c>
      <c r="E86" s="15" t="s">
        <v>33</v>
      </c>
      <c r="F86" s="15" t="s">
        <v>34</v>
      </c>
      <c r="G86" s="16">
        <v>545231</v>
      </c>
      <c r="H86" s="16">
        <v>358797</v>
      </c>
      <c r="I86" s="16">
        <v>39430</v>
      </c>
      <c r="J86" s="16">
        <v>134601</v>
      </c>
      <c r="K86" s="16">
        <v>7175</v>
      </c>
      <c r="L86" s="16">
        <v>5228</v>
      </c>
    </row>
    <row r="87" spans="1:12" x14ac:dyDescent="0.25">
      <c r="A87" s="14">
        <v>1434</v>
      </c>
      <c r="B87" s="14">
        <v>600170896</v>
      </c>
      <c r="C87" s="14" t="s">
        <v>157</v>
      </c>
      <c r="D87" s="15">
        <v>3147</v>
      </c>
      <c r="E87" s="15" t="s">
        <v>52</v>
      </c>
      <c r="F87" s="15" t="s">
        <v>34</v>
      </c>
      <c r="G87" s="16">
        <v>3348320</v>
      </c>
      <c r="H87" s="16">
        <v>2449131</v>
      </c>
      <c r="I87" s="16">
        <v>0</v>
      </c>
      <c r="J87" s="16">
        <v>827807</v>
      </c>
      <c r="K87" s="16">
        <v>48982</v>
      </c>
      <c r="L87" s="16">
        <v>22400</v>
      </c>
    </row>
    <row r="88" spans="1:12" x14ac:dyDescent="0.25">
      <c r="A88" s="18"/>
      <c r="B88" s="18"/>
      <c r="C88" s="19" t="s">
        <v>157</v>
      </c>
      <c r="D88" s="20"/>
      <c r="E88" s="20"/>
      <c r="F88" s="20"/>
      <c r="G88" s="28">
        <v>39022091</v>
      </c>
      <c r="H88" s="28">
        <v>26996470</v>
      </c>
      <c r="I88" s="28">
        <v>640436</v>
      </c>
      <c r="J88" s="28">
        <v>9333622</v>
      </c>
      <c r="K88" s="28">
        <v>539926</v>
      </c>
      <c r="L88" s="28">
        <v>1511637</v>
      </c>
    </row>
    <row r="89" spans="1:12" x14ac:dyDescent="0.25">
      <c r="A89" s="14">
        <v>1436</v>
      </c>
      <c r="B89" s="14">
        <v>600170900</v>
      </c>
      <c r="C89" s="14" t="s">
        <v>93</v>
      </c>
      <c r="D89" s="15">
        <v>3123</v>
      </c>
      <c r="E89" s="15" t="s">
        <v>31</v>
      </c>
      <c r="F89" s="15" t="s">
        <v>32</v>
      </c>
      <c r="G89" s="16">
        <v>35155059</v>
      </c>
      <c r="H89" s="16">
        <v>24943019</v>
      </c>
      <c r="I89" s="16">
        <v>196804</v>
      </c>
      <c r="J89" s="16">
        <v>8490957</v>
      </c>
      <c r="K89" s="16">
        <v>498860</v>
      </c>
      <c r="L89" s="16">
        <v>1025419</v>
      </c>
    </row>
    <row r="90" spans="1:12" x14ac:dyDescent="0.25">
      <c r="A90" s="14">
        <v>1436</v>
      </c>
      <c r="B90" s="14">
        <v>600170900</v>
      </c>
      <c r="C90" s="14" t="s">
        <v>93</v>
      </c>
      <c r="D90" s="15">
        <v>3141</v>
      </c>
      <c r="E90" s="15" t="s">
        <v>33</v>
      </c>
      <c r="F90" s="15" t="s">
        <v>34</v>
      </c>
      <c r="G90" s="16">
        <v>3098954</v>
      </c>
      <c r="H90" s="16">
        <v>2240577</v>
      </c>
      <c r="I90" s="16">
        <v>25000</v>
      </c>
      <c r="J90" s="16">
        <v>765765</v>
      </c>
      <c r="K90" s="16">
        <v>44812</v>
      </c>
      <c r="L90" s="16">
        <v>22800</v>
      </c>
    </row>
    <row r="91" spans="1:12" x14ac:dyDescent="0.25">
      <c r="A91" s="14">
        <v>1436</v>
      </c>
      <c r="B91" s="14">
        <v>600170900</v>
      </c>
      <c r="C91" s="14" t="s">
        <v>93</v>
      </c>
      <c r="D91" s="15">
        <v>3147</v>
      </c>
      <c r="E91" s="15" t="s">
        <v>52</v>
      </c>
      <c r="F91" s="15" t="s">
        <v>34</v>
      </c>
      <c r="G91" s="16">
        <v>5955190</v>
      </c>
      <c r="H91" s="16">
        <v>4079263</v>
      </c>
      <c r="I91" s="16">
        <v>275000</v>
      </c>
      <c r="J91" s="16">
        <v>1471741</v>
      </c>
      <c r="K91" s="16">
        <v>81586</v>
      </c>
      <c r="L91" s="16">
        <v>47600</v>
      </c>
    </row>
    <row r="92" spans="1:12" x14ac:dyDescent="0.25">
      <c r="A92" s="18"/>
      <c r="B92" s="18"/>
      <c r="C92" s="19" t="s">
        <v>93</v>
      </c>
      <c r="D92" s="20"/>
      <c r="E92" s="20"/>
      <c r="F92" s="20"/>
      <c r="G92" s="28">
        <v>44209203</v>
      </c>
      <c r="H92" s="28">
        <v>31262859</v>
      </c>
      <c r="I92" s="28">
        <v>496804</v>
      </c>
      <c r="J92" s="28">
        <v>10728463</v>
      </c>
      <c r="K92" s="28">
        <v>625258</v>
      </c>
      <c r="L92" s="28">
        <v>1095819</v>
      </c>
    </row>
    <row r="93" spans="1:12" x14ac:dyDescent="0.25">
      <c r="A93" s="14">
        <v>1437</v>
      </c>
      <c r="B93" s="14">
        <v>600010104</v>
      </c>
      <c r="C93" s="14" t="s">
        <v>158</v>
      </c>
      <c r="D93" s="15">
        <v>3123</v>
      </c>
      <c r="E93" s="15" t="s">
        <v>31</v>
      </c>
      <c r="F93" s="15" t="s">
        <v>32</v>
      </c>
      <c r="G93" s="16">
        <v>81621550</v>
      </c>
      <c r="H93" s="16">
        <v>58834422</v>
      </c>
      <c r="I93" s="16">
        <v>327508</v>
      </c>
      <c r="J93" s="16">
        <v>19981424</v>
      </c>
      <c r="K93" s="16">
        <v>1176688</v>
      </c>
      <c r="L93" s="16">
        <v>1301508</v>
      </c>
    </row>
    <row r="94" spans="1:12" x14ac:dyDescent="0.25">
      <c r="A94" s="18"/>
      <c r="B94" s="18"/>
      <c r="C94" s="19" t="s">
        <v>158</v>
      </c>
      <c r="D94" s="20"/>
      <c r="E94" s="20"/>
      <c r="F94" s="20"/>
      <c r="G94" s="28">
        <v>81621550</v>
      </c>
      <c r="H94" s="28">
        <v>58834422</v>
      </c>
      <c r="I94" s="28">
        <v>327508</v>
      </c>
      <c r="J94" s="28">
        <v>19981424</v>
      </c>
      <c r="K94" s="28">
        <v>1176688</v>
      </c>
      <c r="L94" s="28">
        <v>1301508</v>
      </c>
    </row>
    <row r="95" spans="1:12" x14ac:dyDescent="0.25">
      <c r="A95" s="14">
        <v>1438</v>
      </c>
      <c r="B95" s="14">
        <v>600010490</v>
      </c>
      <c r="C95" s="14" t="s">
        <v>97</v>
      </c>
      <c r="D95" s="15">
        <v>3123</v>
      </c>
      <c r="E95" s="15" t="s">
        <v>31</v>
      </c>
      <c r="F95" s="15" t="s">
        <v>32</v>
      </c>
      <c r="G95" s="16">
        <v>37685616</v>
      </c>
      <c r="H95" s="16">
        <v>26693615</v>
      </c>
      <c r="I95" s="16">
        <v>524800</v>
      </c>
      <c r="J95" s="16">
        <v>9194822</v>
      </c>
      <c r="K95" s="16">
        <v>533872</v>
      </c>
      <c r="L95" s="16">
        <v>738507</v>
      </c>
    </row>
    <row r="96" spans="1:12" x14ac:dyDescent="0.25">
      <c r="A96" s="18"/>
      <c r="B96" s="18"/>
      <c r="C96" s="19" t="s">
        <v>97</v>
      </c>
      <c r="D96" s="20"/>
      <c r="E96" s="20"/>
      <c r="F96" s="20"/>
      <c r="G96" s="28">
        <v>37685616</v>
      </c>
      <c r="H96" s="28">
        <v>26693615</v>
      </c>
      <c r="I96" s="28">
        <v>524800</v>
      </c>
      <c r="J96" s="28">
        <v>9194822</v>
      </c>
      <c r="K96" s="28">
        <v>533872</v>
      </c>
      <c r="L96" s="28">
        <v>738507</v>
      </c>
    </row>
    <row r="97" spans="1:12" x14ac:dyDescent="0.25">
      <c r="A97" s="14">
        <v>1440</v>
      </c>
      <c r="B97" s="14">
        <v>600010481</v>
      </c>
      <c r="C97" s="14" t="s">
        <v>99</v>
      </c>
      <c r="D97" s="15">
        <v>3123</v>
      </c>
      <c r="E97" s="15" t="s">
        <v>31</v>
      </c>
      <c r="F97" s="15" t="s">
        <v>32</v>
      </c>
      <c r="G97" s="16">
        <v>23412001</v>
      </c>
      <c r="H97" s="16">
        <v>16720196</v>
      </c>
      <c r="I97" s="16">
        <v>305252</v>
      </c>
      <c r="J97" s="16">
        <v>5749649</v>
      </c>
      <c r="K97" s="16">
        <v>334404</v>
      </c>
      <c r="L97" s="16">
        <v>302500</v>
      </c>
    </row>
    <row r="98" spans="1:12" x14ac:dyDescent="0.25">
      <c r="A98" s="14">
        <v>1440</v>
      </c>
      <c r="B98" s="14">
        <v>600010481</v>
      </c>
      <c r="C98" s="14" t="s">
        <v>99</v>
      </c>
      <c r="D98" s="15">
        <v>3147</v>
      </c>
      <c r="E98" s="15" t="s">
        <v>52</v>
      </c>
      <c r="F98" s="15" t="s">
        <v>34</v>
      </c>
      <c r="G98" s="16">
        <v>6996497</v>
      </c>
      <c r="H98" s="16">
        <v>5109534</v>
      </c>
      <c r="I98" s="16">
        <v>0</v>
      </c>
      <c r="J98" s="16">
        <v>1727023</v>
      </c>
      <c r="K98" s="16">
        <v>102190</v>
      </c>
      <c r="L98" s="16">
        <v>57750</v>
      </c>
    </row>
    <row r="99" spans="1:12" x14ac:dyDescent="0.25">
      <c r="A99" s="18"/>
      <c r="B99" s="18"/>
      <c r="C99" s="19" t="s">
        <v>99</v>
      </c>
      <c r="D99" s="20"/>
      <c r="E99" s="20"/>
      <c r="F99" s="20"/>
      <c r="G99" s="28">
        <v>30408498</v>
      </c>
      <c r="H99" s="28">
        <v>21829730</v>
      </c>
      <c r="I99" s="28">
        <v>305252</v>
      </c>
      <c r="J99" s="28">
        <v>7476672</v>
      </c>
      <c r="K99" s="28">
        <v>436594</v>
      </c>
      <c r="L99" s="28">
        <v>360250</v>
      </c>
    </row>
    <row r="100" spans="1:12" x14ac:dyDescent="0.25">
      <c r="A100" s="14">
        <v>1442</v>
      </c>
      <c r="B100" s="14">
        <v>600010686</v>
      </c>
      <c r="C100" s="14" t="s">
        <v>101</v>
      </c>
      <c r="D100" s="15">
        <v>3123</v>
      </c>
      <c r="E100" s="15" t="s">
        <v>31</v>
      </c>
      <c r="F100" s="15" t="s">
        <v>32</v>
      </c>
      <c r="G100" s="16">
        <v>53721041</v>
      </c>
      <c r="H100" s="16">
        <v>38847092</v>
      </c>
      <c r="I100" s="16">
        <v>126640</v>
      </c>
      <c r="J100" s="16">
        <v>13164117</v>
      </c>
      <c r="K100" s="16">
        <v>776942</v>
      </c>
      <c r="L100" s="16">
        <v>806250</v>
      </c>
    </row>
    <row r="101" spans="1:12" x14ac:dyDescent="0.25">
      <c r="A101" s="18"/>
      <c r="B101" s="18"/>
      <c r="C101" s="19" t="s">
        <v>101</v>
      </c>
      <c r="D101" s="20"/>
      <c r="E101" s="20"/>
      <c r="F101" s="20"/>
      <c r="G101" s="28">
        <v>53721041</v>
      </c>
      <c r="H101" s="28">
        <v>38847092</v>
      </c>
      <c r="I101" s="28">
        <v>126640</v>
      </c>
      <c r="J101" s="28">
        <v>13164117</v>
      </c>
      <c r="K101" s="28">
        <v>776942</v>
      </c>
      <c r="L101" s="28">
        <v>806250</v>
      </c>
    </row>
    <row r="102" spans="1:12" x14ac:dyDescent="0.25">
      <c r="A102" s="14">
        <v>1443</v>
      </c>
      <c r="B102" s="14">
        <v>600170918</v>
      </c>
      <c r="C102" s="14" t="s">
        <v>103</v>
      </c>
      <c r="D102" s="15">
        <v>3123</v>
      </c>
      <c r="E102" s="15" t="s">
        <v>31</v>
      </c>
      <c r="F102" s="15" t="s">
        <v>32</v>
      </c>
      <c r="G102" s="16">
        <v>21672979</v>
      </c>
      <c r="H102" s="16">
        <v>15655932</v>
      </c>
      <c r="I102" s="16">
        <v>123860</v>
      </c>
      <c r="J102" s="16">
        <v>5330068</v>
      </c>
      <c r="K102" s="16">
        <v>313119</v>
      </c>
      <c r="L102" s="16">
        <v>250000</v>
      </c>
    </row>
    <row r="103" spans="1:12" x14ac:dyDescent="0.25">
      <c r="A103" s="14">
        <v>1443</v>
      </c>
      <c r="B103" s="14">
        <v>600170918</v>
      </c>
      <c r="C103" s="14" t="s">
        <v>103</v>
      </c>
      <c r="D103" s="15">
        <v>3141</v>
      </c>
      <c r="E103" s="15" t="s">
        <v>33</v>
      </c>
      <c r="F103" s="15" t="s">
        <v>34</v>
      </c>
      <c r="G103" s="16">
        <v>1844044</v>
      </c>
      <c r="H103" s="16">
        <v>1308454</v>
      </c>
      <c r="I103" s="16">
        <v>41500</v>
      </c>
      <c r="J103" s="16">
        <v>456283</v>
      </c>
      <c r="K103" s="16">
        <v>26169</v>
      </c>
      <c r="L103" s="16">
        <v>11638</v>
      </c>
    </row>
    <row r="104" spans="1:12" x14ac:dyDescent="0.25">
      <c r="A104" s="14">
        <v>1443</v>
      </c>
      <c r="B104" s="14">
        <v>600170918</v>
      </c>
      <c r="C104" s="14" t="s">
        <v>103</v>
      </c>
      <c r="D104" s="15">
        <v>3147</v>
      </c>
      <c r="E104" s="15" t="s">
        <v>52</v>
      </c>
      <c r="F104" s="15" t="s">
        <v>34</v>
      </c>
      <c r="G104" s="16">
        <v>3372443</v>
      </c>
      <c r="H104" s="16">
        <v>2467153</v>
      </c>
      <c r="I104" s="16">
        <v>0</v>
      </c>
      <c r="J104" s="16">
        <v>833897</v>
      </c>
      <c r="K104" s="16">
        <v>49343</v>
      </c>
      <c r="L104" s="16">
        <v>22050</v>
      </c>
    </row>
    <row r="105" spans="1:12" x14ac:dyDescent="0.25">
      <c r="A105" s="18"/>
      <c r="B105" s="18"/>
      <c r="C105" s="19" t="s">
        <v>103</v>
      </c>
      <c r="D105" s="20"/>
      <c r="E105" s="20"/>
      <c r="F105" s="20"/>
      <c r="G105" s="28">
        <v>26889466</v>
      </c>
      <c r="H105" s="28">
        <v>19431539</v>
      </c>
      <c r="I105" s="28">
        <v>165360</v>
      </c>
      <c r="J105" s="28">
        <v>6620248</v>
      </c>
      <c r="K105" s="28">
        <v>388631</v>
      </c>
      <c r="L105" s="28">
        <v>283688</v>
      </c>
    </row>
    <row r="106" spans="1:12" x14ac:dyDescent="0.25">
      <c r="A106" s="14">
        <v>1448</v>
      </c>
      <c r="B106" s="14">
        <v>600010678</v>
      </c>
      <c r="C106" s="14" t="s">
        <v>105</v>
      </c>
      <c r="D106" s="15">
        <v>3123</v>
      </c>
      <c r="E106" s="15" t="s">
        <v>31</v>
      </c>
      <c r="F106" s="15" t="s">
        <v>32</v>
      </c>
      <c r="G106" s="16">
        <v>58176222</v>
      </c>
      <c r="H106" s="16">
        <v>42203316</v>
      </c>
      <c r="I106" s="16">
        <v>208088</v>
      </c>
      <c r="J106" s="16">
        <v>14327249</v>
      </c>
      <c r="K106" s="16">
        <v>844066</v>
      </c>
      <c r="L106" s="16">
        <v>593503</v>
      </c>
    </row>
    <row r="107" spans="1:12" x14ac:dyDescent="0.25">
      <c r="A107" s="14">
        <v>1448</v>
      </c>
      <c r="B107" s="14">
        <v>600010678</v>
      </c>
      <c r="C107" s="14" t="s">
        <v>105</v>
      </c>
      <c r="D107" s="15">
        <v>3141</v>
      </c>
      <c r="E107" s="15" t="s">
        <v>33</v>
      </c>
      <c r="F107" s="15" t="s">
        <v>34</v>
      </c>
      <c r="G107" s="16">
        <v>3793541</v>
      </c>
      <c r="H107" s="16">
        <v>2772154</v>
      </c>
      <c r="I107" s="16">
        <v>0</v>
      </c>
      <c r="J107" s="16">
        <v>936986</v>
      </c>
      <c r="K107" s="16">
        <v>55445</v>
      </c>
      <c r="L107" s="16">
        <v>28956</v>
      </c>
    </row>
    <row r="108" spans="1:12" x14ac:dyDescent="0.25">
      <c r="A108" s="14">
        <v>1448</v>
      </c>
      <c r="B108" s="14">
        <v>600010678</v>
      </c>
      <c r="C108" s="14" t="s">
        <v>105</v>
      </c>
      <c r="D108" s="15">
        <v>3147</v>
      </c>
      <c r="E108" s="15" t="s">
        <v>52</v>
      </c>
      <c r="F108" s="15" t="s">
        <v>34</v>
      </c>
      <c r="G108" s="16">
        <v>4806325</v>
      </c>
      <c r="H108" s="16">
        <v>3517102</v>
      </c>
      <c r="I108" s="16">
        <v>0</v>
      </c>
      <c r="J108" s="16">
        <v>1188781</v>
      </c>
      <c r="K108" s="16">
        <v>70342</v>
      </c>
      <c r="L108" s="16">
        <v>30100</v>
      </c>
    </row>
    <row r="109" spans="1:12" x14ac:dyDescent="0.25">
      <c r="A109" s="18"/>
      <c r="B109" s="18"/>
      <c r="C109" s="19" t="s">
        <v>105</v>
      </c>
      <c r="D109" s="20"/>
      <c r="E109" s="20"/>
      <c r="F109" s="20"/>
      <c r="G109" s="28">
        <v>66776088</v>
      </c>
      <c r="H109" s="28">
        <v>48492572</v>
      </c>
      <c r="I109" s="28">
        <v>208088</v>
      </c>
      <c r="J109" s="28">
        <v>16453016</v>
      </c>
      <c r="K109" s="28">
        <v>969853</v>
      </c>
      <c r="L109" s="28">
        <v>652559</v>
      </c>
    </row>
    <row r="110" spans="1:12" x14ac:dyDescent="0.25">
      <c r="A110" s="14">
        <v>1450</v>
      </c>
      <c r="B110" s="14">
        <v>600023460</v>
      </c>
      <c r="C110" s="14" t="s">
        <v>107</v>
      </c>
      <c r="D110" s="15">
        <v>3124</v>
      </c>
      <c r="E110" s="15" t="s">
        <v>31</v>
      </c>
      <c r="F110" s="15" t="s">
        <v>32</v>
      </c>
      <c r="G110" s="16">
        <v>45662516</v>
      </c>
      <c r="H110" s="16">
        <v>32935793</v>
      </c>
      <c r="I110" s="16">
        <v>305688</v>
      </c>
      <c r="J110" s="16">
        <v>11230318</v>
      </c>
      <c r="K110" s="16">
        <v>658717</v>
      </c>
      <c r="L110" s="16">
        <v>532000</v>
      </c>
    </row>
    <row r="111" spans="1:12" x14ac:dyDescent="0.25">
      <c r="A111" s="14">
        <v>1450</v>
      </c>
      <c r="B111" s="14">
        <v>600023460</v>
      </c>
      <c r="C111" s="14" t="s">
        <v>107</v>
      </c>
      <c r="D111" s="15">
        <v>3141</v>
      </c>
      <c r="E111" s="15" t="s">
        <v>33</v>
      </c>
      <c r="F111" s="15" t="s">
        <v>34</v>
      </c>
      <c r="G111" s="16">
        <v>2264654</v>
      </c>
      <c r="H111" s="16">
        <v>1657537</v>
      </c>
      <c r="I111" s="16">
        <v>0</v>
      </c>
      <c r="J111" s="16">
        <v>560248</v>
      </c>
      <c r="K111" s="16">
        <v>33151</v>
      </c>
      <c r="L111" s="16">
        <v>13718</v>
      </c>
    </row>
    <row r="112" spans="1:12" x14ac:dyDescent="0.25">
      <c r="A112" s="14">
        <v>1450</v>
      </c>
      <c r="B112" s="14">
        <v>600023460</v>
      </c>
      <c r="C112" s="14" t="s">
        <v>107</v>
      </c>
      <c r="D112" s="15">
        <v>3145</v>
      </c>
      <c r="E112" s="27" t="s">
        <v>109</v>
      </c>
      <c r="F112" s="15" t="s">
        <v>34</v>
      </c>
      <c r="G112" s="16">
        <v>4174686</v>
      </c>
      <c r="H112" s="16">
        <v>3017206</v>
      </c>
      <c r="I112" s="16">
        <v>40000</v>
      </c>
      <c r="J112" s="16">
        <v>1033336</v>
      </c>
      <c r="K112" s="16">
        <v>60344</v>
      </c>
      <c r="L112" s="16">
        <v>23800</v>
      </c>
    </row>
    <row r="113" spans="1:12" x14ac:dyDescent="0.25">
      <c r="A113" s="14">
        <v>1450</v>
      </c>
      <c r="B113" s="23">
        <v>600023460</v>
      </c>
      <c r="C113" s="22" t="s">
        <v>107</v>
      </c>
      <c r="D113" s="15">
        <v>3147</v>
      </c>
      <c r="E113" s="24" t="s">
        <v>52</v>
      </c>
      <c r="F113" s="24" t="s">
        <v>34</v>
      </c>
      <c r="G113" s="16">
        <v>3947999</v>
      </c>
      <c r="H113" s="16">
        <v>2887886</v>
      </c>
      <c r="I113" s="16">
        <v>0</v>
      </c>
      <c r="J113" s="16">
        <v>976106</v>
      </c>
      <c r="K113" s="16">
        <v>57757</v>
      </c>
      <c r="L113" s="16">
        <v>26250</v>
      </c>
    </row>
    <row r="114" spans="1:12" x14ac:dyDescent="0.25">
      <c r="A114" s="18"/>
      <c r="B114" s="18"/>
      <c r="C114" s="19" t="s">
        <v>107</v>
      </c>
      <c r="D114" s="20"/>
      <c r="E114" s="20"/>
      <c r="F114" s="20"/>
      <c r="G114" s="28">
        <v>56049855</v>
      </c>
      <c r="H114" s="28">
        <v>40498422</v>
      </c>
      <c r="I114" s="28">
        <v>345688</v>
      </c>
      <c r="J114" s="28">
        <v>13800008</v>
      </c>
      <c r="K114" s="28">
        <v>809969</v>
      </c>
      <c r="L114" s="28">
        <v>595768</v>
      </c>
    </row>
    <row r="115" spans="1:12" x14ac:dyDescent="0.25">
      <c r="A115" s="14">
        <v>1452</v>
      </c>
      <c r="B115" s="14">
        <v>691000093</v>
      </c>
      <c r="C115" s="14" t="s">
        <v>111</v>
      </c>
      <c r="D115" s="15">
        <v>3122</v>
      </c>
      <c r="E115" s="15" t="s">
        <v>31</v>
      </c>
      <c r="F115" s="15" t="s">
        <v>32</v>
      </c>
      <c r="G115" s="16">
        <v>49390091</v>
      </c>
      <c r="H115" s="16">
        <v>35686973</v>
      </c>
      <c r="I115" s="16">
        <v>56936</v>
      </c>
      <c r="J115" s="16">
        <v>12072337</v>
      </c>
      <c r="K115" s="16">
        <v>713740</v>
      </c>
      <c r="L115" s="16">
        <v>860105</v>
      </c>
    </row>
    <row r="116" spans="1:12" x14ac:dyDescent="0.25">
      <c r="A116" s="14">
        <v>1452</v>
      </c>
      <c r="B116" s="14">
        <v>691000093</v>
      </c>
      <c r="C116" s="14" t="s">
        <v>111</v>
      </c>
      <c r="D116" s="15">
        <v>3141</v>
      </c>
      <c r="E116" s="15" t="s">
        <v>33</v>
      </c>
      <c r="F116" s="15" t="s">
        <v>34</v>
      </c>
      <c r="G116" s="16">
        <v>6442669</v>
      </c>
      <c r="H116" s="16">
        <v>4646443</v>
      </c>
      <c r="I116" s="16">
        <v>50000</v>
      </c>
      <c r="J116" s="16">
        <v>1587398</v>
      </c>
      <c r="K116" s="16">
        <v>92928</v>
      </c>
      <c r="L116" s="16">
        <v>65900</v>
      </c>
    </row>
    <row r="117" spans="1:12" x14ac:dyDescent="0.25">
      <c r="A117" s="14">
        <v>1452</v>
      </c>
      <c r="B117" s="14">
        <v>691000093</v>
      </c>
      <c r="C117" s="14" t="s">
        <v>111</v>
      </c>
      <c r="D117" s="15">
        <v>3147</v>
      </c>
      <c r="E117" s="15" t="s">
        <v>52</v>
      </c>
      <c r="F117" s="15" t="s">
        <v>34</v>
      </c>
      <c r="G117" s="16">
        <v>3398798</v>
      </c>
      <c r="H117" s="16">
        <v>2485271</v>
      </c>
      <c r="I117" s="16">
        <v>0</v>
      </c>
      <c r="J117" s="16">
        <v>840022</v>
      </c>
      <c r="K117" s="16">
        <v>49705</v>
      </c>
      <c r="L117" s="16">
        <v>23800</v>
      </c>
    </row>
    <row r="118" spans="1:12" x14ac:dyDescent="0.25">
      <c r="A118" s="18"/>
      <c r="B118" s="18"/>
      <c r="C118" s="19" t="s">
        <v>111</v>
      </c>
      <c r="D118" s="20"/>
      <c r="E118" s="20"/>
      <c r="F118" s="20"/>
      <c r="G118" s="28">
        <v>59231558</v>
      </c>
      <c r="H118" s="28">
        <v>42818687</v>
      </c>
      <c r="I118" s="28">
        <v>106936</v>
      </c>
      <c r="J118" s="28">
        <v>14499757</v>
      </c>
      <c r="K118" s="28">
        <v>856373</v>
      </c>
      <c r="L118" s="28">
        <v>949805</v>
      </c>
    </row>
    <row r="119" spans="1:12" x14ac:dyDescent="0.25">
      <c r="A119" s="14">
        <v>1455</v>
      </c>
      <c r="B119" s="14">
        <v>600023401</v>
      </c>
      <c r="C119" s="14" t="s">
        <v>113</v>
      </c>
      <c r="D119" s="15">
        <v>3112</v>
      </c>
      <c r="E119" s="15" t="s">
        <v>87</v>
      </c>
      <c r="F119" s="15" t="s">
        <v>32</v>
      </c>
      <c r="G119" s="16">
        <v>5780319</v>
      </c>
      <c r="H119" s="16">
        <v>4234403</v>
      </c>
      <c r="I119" s="16">
        <v>0</v>
      </c>
      <c r="J119" s="16">
        <v>1431228</v>
      </c>
      <c r="K119" s="16">
        <v>84688</v>
      </c>
      <c r="L119" s="16">
        <v>30000</v>
      </c>
    </row>
    <row r="120" spans="1:12" x14ac:dyDescent="0.25">
      <c r="A120" s="14">
        <v>1455</v>
      </c>
      <c r="B120" s="14">
        <v>600023401</v>
      </c>
      <c r="C120" s="14" t="s">
        <v>113</v>
      </c>
      <c r="D120" s="15">
        <v>3113</v>
      </c>
      <c r="E120" s="15" t="s">
        <v>115</v>
      </c>
      <c r="F120" s="15" t="s">
        <v>32</v>
      </c>
      <c r="G120" s="16">
        <v>33421761</v>
      </c>
      <c r="H120" s="16">
        <v>23909778</v>
      </c>
      <c r="I120" s="16">
        <v>132164</v>
      </c>
      <c r="J120" s="16">
        <v>8118123</v>
      </c>
      <c r="K120" s="16">
        <v>478196</v>
      </c>
      <c r="L120" s="16">
        <v>783500</v>
      </c>
    </row>
    <row r="121" spans="1:12" x14ac:dyDescent="0.25">
      <c r="A121" s="14">
        <v>1455</v>
      </c>
      <c r="B121" s="14">
        <v>600023401</v>
      </c>
      <c r="C121" s="14" t="s">
        <v>113</v>
      </c>
      <c r="D121" s="15">
        <v>3141</v>
      </c>
      <c r="E121" s="15" t="s">
        <v>33</v>
      </c>
      <c r="F121" s="15" t="s">
        <v>34</v>
      </c>
      <c r="G121" s="16">
        <v>1900762</v>
      </c>
      <c r="H121" s="16">
        <v>1391695</v>
      </c>
      <c r="I121" s="16">
        <v>0</v>
      </c>
      <c r="J121" s="16">
        <v>470393</v>
      </c>
      <c r="K121" s="16">
        <v>27834</v>
      </c>
      <c r="L121" s="16">
        <v>10840</v>
      </c>
    </row>
    <row r="122" spans="1:12" x14ac:dyDescent="0.25">
      <c r="A122" s="14">
        <v>1455</v>
      </c>
      <c r="B122" s="14">
        <v>600023401</v>
      </c>
      <c r="C122" s="14" t="s">
        <v>113</v>
      </c>
      <c r="D122" s="15">
        <v>3143</v>
      </c>
      <c r="E122" s="15" t="s">
        <v>117</v>
      </c>
      <c r="F122" s="15" t="s">
        <v>32</v>
      </c>
      <c r="G122" s="16">
        <v>3349996</v>
      </c>
      <c r="H122" s="16">
        <v>2465733</v>
      </c>
      <c r="I122" s="16">
        <v>0</v>
      </c>
      <c r="J122" s="16">
        <v>833418</v>
      </c>
      <c r="K122" s="16">
        <v>49315</v>
      </c>
      <c r="L122" s="16">
        <v>1530</v>
      </c>
    </row>
    <row r="123" spans="1:12" x14ac:dyDescent="0.25">
      <c r="A123" s="14">
        <v>1455</v>
      </c>
      <c r="B123" s="14">
        <v>600023401</v>
      </c>
      <c r="C123" s="14" t="s">
        <v>113</v>
      </c>
      <c r="D123" s="15">
        <v>3145</v>
      </c>
      <c r="E123" s="27" t="s">
        <v>109</v>
      </c>
      <c r="F123" s="15" t="s">
        <v>34</v>
      </c>
      <c r="G123" s="16">
        <v>4829532</v>
      </c>
      <c r="H123" s="16">
        <v>3536769</v>
      </c>
      <c r="I123" s="16">
        <v>0</v>
      </c>
      <c r="J123" s="16">
        <v>1195427</v>
      </c>
      <c r="K123" s="16">
        <v>70736</v>
      </c>
      <c r="L123" s="16">
        <v>26600</v>
      </c>
    </row>
    <row r="124" spans="1:12" x14ac:dyDescent="0.25">
      <c r="A124" s="18"/>
      <c r="B124" s="18"/>
      <c r="C124" s="19" t="s">
        <v>113</v>
      </c>
      <c r="D124" s="20"/>
      <c r="E124" s="20"/>
      <c r="F124" s="20"/>
      <c r="G124" s="28">
        <v>49282370</v>
      </c>
      <c r="H124" s="28">
        <v>35538378</v>
      </c>
      <c r="I124" s="28">
        <v>132164</v>
      </c>
      <c r="J124" s="28">
        <v>12048589</v>
      </c>
      <c r="K124" s="28">
        <v>710769</v>
      </c>
      <c r="L124" s="28">
        <v>852470</v>
      </c>
    </row>
    <row r="125" spans="1:12" x14ac:dyDescent="0.25">
      <c r="A125" s="14">
        <v>1456</v>
      </c>
      <c r="B125" s="14">
        <v>600023427</v>
      </c>
      <c r="C125" s="14" t="s">
        <v>120</v>
      </c>
      <c r="D125" s="15">
        <v>3112</v>
      </c>
      <c r="E125" s="15" t="s">
        <v>87</v>
      </c>
      <c r="F125" s="15" t="s">
        <v>32</v>
      </c>
      <c r="G125" s="16">
        <v>9316390</v>
      </c>
      <c r="H125" s="16">
        <v>6829079</v>
      </c>
      <c r="I125" s="16">
        <v>0</v>
      </c>
      <c r="J125" s="16">
        <v>2308229</v>
      </c>
      <c r="K125" s="16">
        <v>136582</v>
      </c>
      <c r="L125" s="16">
        <v>42500</v>
      </c>
    </row>
    <row r="126" spans="1:12" x14ac:dyDescent="0.25">
      <c r="A126" s="14">
        <v>1456</v>
      </c>
      <c r="B126" s="14">
        <v>600023427</v>
      </c>
      <c r="C126" s="14" t="s">
        <v>120</v>
      </c>
      <c r="D126" s="15">
        <v>3113</v>
      </c>
      <c r="E126" s="15" t="s">
        <v>115</v>
      </c>
      <c r="F126" s="15" t="s">
        <v>32</v>
      </c>
      <c r="G126" s="16">
        <v>58148368</v>
      </c>
      <c r="H126" s="16">
        <v>42131384</v>
      </c>
      <c r="I126" s="16">
        <v>242528</v>
      </c>
      <c r="J126" s="16">
        <v>14313078</v>
      </c>
      <c r="K126" s="16">
        <v>842628</v>
      </c>
      <c r="L126" s="16">
        <v>618750</v>
      </c>
    </row>
    <row r="127" spans="1:12" x14ac:dyDescent="0.25">
      <c r="A127" s="14">
        <v>1456</v>
      </c>
      <c r="B127" s="14">
        <v>600023427</v>
      </c>
      <c r="C127" s="14" t="s">
        <v>120</v>
      </c>
      <c r="D127" s="15">
        <v>3141</v>
      </c>
      <c r="E127" s="15" t="s">
        <v>33</v>
      </c>
      <c r="F127" s="15" t="s">
        <v>34</v>
      </c>
      <c r="G127" s="16">
        <v>556621</v>
      </c>
      <c r="H127" s="16">
        <v>405685</v>
      </c>
      <c r="I127" s="16">
        <v>0</v>
      </c>
      <c r="J127" s="16">
        <v>137122</v>
      </c>
      <c r="K127" s="16">
        <v>8114</v>
      </c>
      <c r="L127" s="16">
        <v>5700</v>
      </c>
    </row>
    <row r="128" spans="1:12" x14ac:dyDescent="0.25">
      <c r="A128" s="14">
        <v>1456</v>
      </c>
      <c r="B128" s="14">
        <v>600023427</v>
      </c>
      <c r="C128" s="14" t="s">
        <v>120</v>
      </c>
      <c r="D128" s="15">
        <v>3143</v>
      </c>
      <c r="E128" s="15" t="s">
        <v>117</v>
      </c>
      <c r="F128" s="15" t="s">
        <v>32</v>
      </c>
      <c r="G128" s="16">
        <v>2747486</v>
      </c>
      <c r="H128" s="16">
        <v>2022390</v>
      </c>
      <c r="I128" s="16">
        <v>0</v>
      </c>
      <c r="J128" s="16">
        <v>683569</v>
      </c>
      <c r="K128" s="16">
        <v>40447</v>
      </c>
      <c r="L128" s="16">
        <v>1080</v>
      </c>
    </row>
    <row r="129" spans="1:12" x14ac:dyDescent="0.25">
      <c r="A129" s="14">
        <v>1456</v>
      </c>
      <c r="B129" s="14">
        <v>600023427</v>
      </c>
      <c r="C129" s="14" t="s">
        <v>120</v>
      </c>
      <c r="D129" s="15">
        <v>3146</v>
      </c>
      <c r="E129" s="15" t="s">
        <v>121</v>
      </c>
      <c r="F129" s="15" t="s">
        <v>34</v>
      </c>
      <c r="G129" s="16">
        <v>6345280</v>
      </c>
      <c r="H129" s="16">
        <v>4665705</v>
      </c>
      <c r="I129" s="16">
        <v>0</v>
      </c>
      <c r="J129" s="16">
        <v>1577009</v>
      </c>
      <c r="K129" s="16">
        <v>93314</v>
      </c>
      <c r="L129" s="16">
        <v>9252</v>
      </c>
    </row>
    <row r="130" spans="1:12" x14ac:dyDescent="0.25">
      <c r="A130" s="18"/>
      <c r="B130" s="18"/>
      <c r="C130" s="19" t="s">
        <v>120</v>
      </c>
      <c r="D130" s="20"/>
      <c r="E130" s="20"/>
      <c r="F130" s="20"/>
      <c r="G130" s="28">
        <v>77114145</v>
      </c>
      <c r="H130" s="28">
        <v>56054243</v>
      </c>
      <c r="I130" s="28">
        <v>242528</v>
      </c>
      <c r="J130" s="28">
        <v>19019007</v>
      </c>
      <c r="K130" s="28">
        <v>1121085</v>
      </c>
      <c r="L130" s="28">
        <v>677282</v>
      </c>
    </row>
    <row r="131" spans="1:12" x14ac:dyDescent="0.25">
      <c r="A131" s="14">
        <v>1457</v>
      </c>
      <c r="B131" s="14">
        <v>600023389</v>
      </c>
      <c r="C131" s="14" t="s">
        <v>123</v>
      </c>
      <c r="D131" s="15">
        <v>3113</v>
      </c>
      <c r="E131" s="15" t="s">
        <v>115</v>
      </c>
      <c r="F131" s="15" t="s">
        <v>32</v>
      </c>
      <c r="G131" s="16">
        <v>31769542</v>
      </c>
      <c r="H131" s="16">
        <v>23029880</v>
      </c>
      <c r="I131" s="16">
        <v>66980</v>
      </c>
      <c r="J131" s="16">
        <v>7799985</v>
      </c>
      <c r="K131" s="16">
        <v>460597</v>
      </c>
      <c r="L131" s="16">
        <v>412100</v>
      </c>
    </row>
    <row r="132" spans="1:12" x14ac:dyDescent="0.25">
      <c r="A132" s="14">
        <v>1457</v>
      </c>
      <c r="B132" s="14">
        <v>600023389</v>
      </c>
      <c r="C132" s="14" t="s">
        <v>123</v>
      </c>
      <c r="D132" s="15">
        <v>3141</v>
      </c>
      <c r="E132" s="15" t="s">
        <v>33</v>
      </c>
      <c r="F132" s="15" t="s">
        <v>34</v>
      </c>
      <c r="G132" s="16">
        <v>1034584</v>
      </c>
      <c r="H132" s="16">
        <v>732906</v>
      </c>
      <c r="I132" s="16">
        <v>24000</v>
      </c>
      <c r="J132" s="16">
        <v>255835</v>
      </c>
      <c r="K132" s="16">
        <v>14657</v>
      </c>
      <c r="L132" s="16">
        <v>7186</v>
      </c>
    </row>
    <row r="133" spans="1:12" x14ac:dyDescent="0.25">
      <c r="A133" s="14">
        <v>1457</v>
      </c>
      <c r="B133" s="14">
        <v>600023389</v>
      </c>
      <c r="C133" s="14" t="s">
        <v>123</v>
      </c>
      <c r="D133" s="15">
        <v>3143</v>
      </c>
      <c r="E133" s="15" t="s">
        <v>117</v>
      </c>
      <c r="F133" s="15" t="s">
        <v>32</v>
      </c>
      <c r="G133" s="16">
        <v>1986085</v>
      </c>
      <c r="H133" s="16">
        <v>1461469</v>
      </c>
      <c r="I133" s="16">
        <v>0</v>
      </c>
      <c r="J133" s="16">
        <v>493977</v>
      </c>
      <c r="K133" s="16">
        <v>29229</v>
      </c>
      <c r="L133" s="16">
        <v>1410</v>
      </c>
    </row>
    <row r="134" spans="1:12" x14ac:dyDescent="0.25">
      <c r="A134" s="14">
        <v>1457</v>
      </c>
      <c r="B134" s="14">
        <v>600023389</v>
      </c>
      <c r="C134" s="14" t="s">
        <v>123</v>
      </c>
      <c r="D134" s="15">
        <v>3146</v>
      </c>
      <c r="E134" s="15" t="s">
        <v>121</v>
      </c>
      <c r="F134" s="15" t="s">
        <v>34</v>
      </c>
      <c r="G134" s="16">
        <v>4048728</v>
      </c>
      <c r="H134" s="16">
        <v>2957337</v>
      </c>
      <c r="I134" s="16">
        <v>20000</v>
      </c>
      <c r="J134" s="16">
        <v>1006340</v>
      </c>
      <c r="K134" s="16">
        <v>59147</v>
      </c>
      <c r="L134" s="16">
        <v>5904</v>
      </c>
    </row>
    <row r="135" spans="1:12" x14ac:dyDescent="0.25">
      <c r="A135" s="18"/>
      <c r="B135" s="18"/>
      <c r="C135" s="19" t="s">
        <v>123</v>
      </c>
      <c r="D135" s="20"/>
      <c r="E135" s="20"/>
      <c r="F135" s="20"/>
      <c r="G135" s="28">
        <v>38838939</v>
      </c>
      <c r="H135" s="28">
        <v>28181592</v>
      </c>
      <c r="I135" s="28">
        <v>110980</v>
      </c>
      <c r="J135" s="28">
        <v>9556137</v>
      </c>
      <c r="K135" s="28">
        <v>563630</v>
      </c>
      <c r="L135" s="28">
        <v>426600</v>
      </c>
    </row>
    <row r="136" spans="1:12" x14ac:dyDescent="0.25">
      <c r="A136" s="14">
        <v>1459</v>
      </c>
      <c r="B136" s="14">
        <v>600023133</v>
      </c>
      <c r="C136" s="14" t="s">
        <v>125</v>
      </c>
      <c r="D136" s="15">
        <v>3112</v>
      </c>
      <c r="E136" s="15" t="s">
        <v>87</v>
      </c>
      <c r="F136" s="15" t="s">
        <v>32</v>
      </c>
      <c r="G136" s="16">
        <v>2435363</v>
      </c>
      <c r="H136" s="16">
        <v>1775820</v>
      </c>
      <c r="I136" s="16">
        <v>0</v>
      </c>
      <c r="J136" s="16">
        <v>600227</v>
      </c>
      <c r="K136" s="16">
        <v>35516</v>
      </c>
      <c r="L136" s="16">
        <v>23800</v>
      </c>
    </row>
    <row r="137" spans="1:12" x14ac:dyDescent="0.25">
      <c r="A137" s="14">
        <v>1459</v>
      </c>
      <c r="B137" s="14">
        <v>600023133</v>
      </c>
      <c r="C137" s="14" t="s">
        <v>125</v>
      </c>
      <c r="D137" s="15">
        <v>3114</v>
      </c>
      <c r="E137" s="15" t="s">
        <v>115</v>
      </c>
      <c r="F137" s="15" t="s">
        <v>32</v>
      </c>
      <c r="G137" s="16">
        <v>3760722</v>
      </c>
      <c r="H137" s="16">
        <v>2722770</v>
      </c>
      <c r="I137" s="16">
        <v>0</v>
      </c>
      <c r="J137" s="16">
        <v>920296</v>
      </c>
      <c r="K137" s="16">
        <v>54456</v>
      </c>
      <c r="L137" s="16">
        <v>63200</v>
      </c>
    </row>
    <row r="138" spans="1:12" x14ac:dyDescent="0.25">
      <c r="A138" s="18"/>
      <c r="B138" s="18"/>
      <c r="C138" s="19" t="s">
        <v>125</v>
      </c>
      <c r="D138" s="20"/>
      <c r="E138" s="20"/>
      <c r="F138" s="20"/>
      <c r="G138" s="28">
        <v>6196085</v>
      </c>
      <c r="H138" s="28">
        <v>4498590</v>
      </c>
      <c r="I138" s="28">
        <v>0</v>
      </c>
      <c r="J138" s="28">
        <v>1520523</v>
      </c>
      <c r="K138" s="28">
        <v>89972</v>
      </c>
      <c r="L138" s="28">
        <v>87000</v>
      </c>
    </row>
    <row r="139" spans="1:12" x14ac:dyDescent="0.25">
      <c r="A139" s="14">
        <v>1460</v>
      </c>
      <c r="B139" s="14">
        <v>600171523</v>
      </c>
      <c r="C139" s="14" t="s">
        <v>127</v>
      </c>
      <c r="D139" s="15">
        <v>3112</v>
      </c>
      <c r="E139" s="15" t="s">
        <v>87</v>
      </c>
      <c r="F139" s="15" t="s">
        <v>32</v>
      </c>
      <c r="G139" s="16">
        <v>1513216</v>
      </c>
      <c r="H139" s="16">
        <v>1106566</v>
      </c>
      <c r="I139" s="16">
        <v>0</v>
      </c>
      <c r="J139" s="16">
        <v>374019</v>
      </c>
      <c r="K139" s="16">
        <v>22131</v>
      </c>
      <c r="L139" s="16">
        <v>10500</v>
      </c>
    </row>
    <row r="140" spans="1:12" x14ac:dyDescent="0.25">
      <c r="A140" s="14">
        <v>1460</v>
      </c>
      <c r="B140" s="14">
        <v>600171523</v>
      </c>
      <c r="C140" s="14" t="s">
        <v>127</v>
      </c>
      <c r="D140" s="15">
        <v>3114</v>
      </c>
      <c r="E140" s="15" t="s">
        <v>115</v>
      </c>
      <c r="F140" s="15" t="s">
        <v>32</v>
      </c>
      <c r="G140" s="16">
        <v>6814733</v>
      </c>
      <c r="H140" s="16">
        <v>4927196</v>
      </c>
      <c r="I140" s="16">
        <v>0</v>
      </c>
      <c r="J140" s="16">
        <v>1665392</v>
      </c>
      <c r="K140" s="16">
        <v>98545</v>
      </c>
      <c r="L140" s="16">
        <v>123600</v>
      </c>
    </row>
    <row r="141" spans="1:12" x14ac:dyDescent="0.25">
      <c r="A141" s="14">
        <v>1460</v>
      </c>
      <c r="B141" s="14">
        <v>600171523</v>
      </c>
      <c r="C141" s="14" t="s">
        <v>127</v>
      </c>
      <c r="D141" s="15">
        <v>3146</v>
      </c>
      <c r="E141" s="15" t="s">
        <v>121</v>
      </c>
      <c r="F141" s="15" t="s">
        <v>34</v>
      </c>
      <c r="G141" s="16">
        <v>1934035</v>
      </c>
      <c r="H141" s="16">
        <v>1422102</v>
      </c>
      <c r="I141" s="16">
        <v>0</v>
      </c>
      <c r="J141" s="16">
        <v>480671</v>
      </c>
      <c r="K141" s="16">
        <v>28442</v>
      </c>
      <c r="L141" s="16">
        <v>2820</v>
      </c>
    </row>
    <row r="142" spans="1:12" x14ac:dyDescent="0.25">
      <c r="A142" s="18"/>
      <c r="B142" s="18"/>
      <c r="C142" s="19" t="s">
        <v>127</v>
      </c>
      <c r="D142" s="20"/>
      <c r="E142" s="20"/>
      <c r="F142" s="20"/>
      <c r="G142" s="28">
        <v>10261984</v>
      </c>
      <c r="H142" s="28">
        <v>7455864</v>
      </c>
      <c r="I142" s="28">
        <v>0</v>
      </c>
      <c r="J142" s="28">
        <v>2520082</v>
      </c>
      <c r="K142" s="28">
        <v>149118</v>
      </c>
      <c r="L142" s="28">
        <v>136920</v>
      </c>
    </row>
    <row r="143" spans="1:12" x14ac:dyDescent="0.25">
      <c r="A143" s="14">
        <v>1462</v>
      </c>
      <c r="B143" s="14">
        <v>600023320</v>
      </c>
      <c r="C143" s="14" t="s">
        <v>129</v>
      </c>
      <c r="D143" s="15">
        <v>3112</v>
      </c>
      <c r="E143" s="15" t="s">
        <v>87</v>
      </c>
      <c r="F143" s="15" t="s">
        <v>32</v>
      </c>
      <c r="G143" s="16">
        <v>749464</v>
      </c>
      <c r="H143" s="16">
        <v>548795</v>
      </c>
      <c r="I143" s="16">
        <v>0</v>
      </c>
      <c r="J143" s="16">
        <v>185493</v>
      </c>
      <c r="K143" s="16">
        <v>10976</v>
      </c>
      <c r="L143" s="16">
        <v>4200</v>
      </c>
    </row>
    <row r="144" spans="1:12" x14ac:dyDescent="0.25">
      <c r="A144" s="14">
        <v>1462</v>
      </c>
      <c r="B144" s="14">
        <v>600023320</v>
      </c>
      <c r="C144" s="14" t="s">
        <v>129</v>
      </c>
      <c r="D144" s="15">
        <v>3113</v>
      </c>
      <c r="E144" s="15" t="s">
        <v>115</v>
      </c>
      <c r="F144" s="15" t="s">
        <v>32</v>
      </c>
      <c r="G144" s="16">
        <v>14617038</v>
      </c>
      <c r="H144" s="16">
        <v>10486382</v>
      </c>
      <c r="I144" s="16">
        <v>45392</v>
      </c>
      <c r="J144" s="16">
        <v>3554537</v>
      </c>
      <c r="K144" s="16">
        <v>209727</v>
      </c>
      <c r="L144" s="16">
        <v>321000</v>
      </c>
    </row>
    <row r="145" spans="1:12" x14ac:dyDescent="0.25">
      <c r="A145" s="14">
        <v>1462</v>
      </c>
      <c r="B145" s="14">
        <v>600023320</v>
      </c>
      <c r="C145" s="14" t="s">
        <v>129</v>
      </c>
      <c r="D145" s="15">
        <v>3143</v>
      </c>
      <c r="E145" s="15" t="s">
        <v>117</v>
      </c>
      <c r="F145" s="15" t="s">
        <v>32</v>
      </c>
      <c r="G145" s="16">
        <v>782970</v>
      </c>
      <c r="H145" s="16">
        <v>575942</v>
      </c>
      <c r="I145" s="16">
        <v>0</v>
      </c>
      <c r="J145" s="16">
        <v>194668</v>
      </c>
      <c r="K145" s="16">
        <v>11520</v>
      </c>
      <c r="L145" s="16">
        <v>840</v>
      </c>
    </row>
    <row r="146" spans="1:12" x14ac:dyDescent="0.25">
      <c r="A146" s="18"/>
      <c r="B146" s="18"/>
      <c r="C146" s="19" t="s">
        <v>129</v>
      </c>
      <c r="D146" s="20"/>
      <c r="E146" s="20"/>
      <c r="F146" s="20"/>
      <c r="G146" s="28">
        <v>16149472</v>
      </c>
      <c r="H146" s="28">
        <v>11611119</v>
      </c>
      <c r="I146" s="28">
        <v>45392</v>
      </c>
      <c r="J146" s="28">
        <v>3934698</v>
      </c>
      <c r="K146" s="28">
        <v>232223</v>
      </c>
      <c r="L146" s="28">
        <v>326040</v>
      </c>
    </row>
    <row r="147" spans="1:12" x14ac:dyDescent="0.25">
      <c r="A147" s="14">
        <v>1463</v>
      </c>
      <c r="B147" s="14">
        <v>600023354</v>
      </c>
      <c r="C147" s="14" t="s">
        <v>131</v>
      </c>
      <c r="D147" s="15">
        <v>3113</v>
      </c>
      <c r="E147" s="15" t="s">
        <v>115</v>
      </c>
      <c r="F147" s="15" t="s">
        <v>32</v>
      </c>
      <c r="G147" s="16">
        <v>10234682</v>
      </c>
      <c r="H147" s="16">
        <v>7256146</v>
      </c>
      <c r="I147" s="16">
        <v>102232</v>
      </c>
      <c r="J147" s="16">
        <v>2484181</v>
      </c>
      <c r="K147" s="16">
        <v>145123</v>
      </c>
      <c r="L147" s="16">
        <v>247000</v>
      </c>
    </row>
    <row r="148" spans="1:12" x14ac:dyDescent="0.25">
      <c r="A148" s="14">
        <v>1463</v>
      </c>
      <c r="B148" s="14">
        <v>600023354</v>
      </c>
      <c r="C148" s="14" t="s">
        <v>131</v>
      </c>
      <c r="D148" s="15">
        <v>3141</v>
      </c>
      <c r="E148" s="15" t="s">
        <v>33</v>
      </c>
      <c r="F148" s="15" t="s">
        <v>34</v>
      </c>
      <c r="G148" s="16">
        <v>257052</v>
      </c>
      <c r="H148" s="16">
        <v>187300</v>
      </c>
      <c r="I148" s="16">
        <v>0</v>
      </c>
      <c r="J148" s="16">
        <v>63308</v>
      </c>
      <c r="K148" s="16">
        <v>3746</v>
      </c>
      <c r="L148" s="16">
        <v>2698</v>
      </c>
    </row>
    <row r="149" spans="1:12" x14ac:dyDescent="0.25">
      <c r="A149" s="14">
        <v>1463</v>
      </c>
      <c r="B149" s="14">
        <v>600023354</v>
      </c>
      <c r="C149" s="14" t="s">
        <v>131</v>
      </c>
      <c r="D149" s="15">
        <v>3143</v>
      </c>
      <c r="E149" s="15" t="s">
        <v>117</v>
      </c>
      <c r="F149" s="15" t="s">
        <v>32</v>
      </c>
      <c r="G149" s="16">
        <v>653024</v>
      </c>
      <c r="H149" s="16">
        <v>480430</v>
      </c>
      <c r="I149" s="16">
        <v>0</v>
      </c>
      <c r="J149" s="16">
        <v>162385</v>
      </c>
      <c r="K149" s="16">
        <v>9609</v>
      </c>
      <c r="L149" s="16">
        <v>600</v>
      </c>
    </row>
    <row r="150" spans="1:12" x14ac:dyDescent="0.25">
      <c r="A150" s="18"/>
      <c r="B150" s="18"/>
      <c r="C150" s="19" t="s">
        <v>131</v>
      </c>
      <c r="D150" s="20"/>
      <c r="E150" s="20"/>
      <c r="F150" s="20"/>
      <c r="G150" s="28">
        <v>11144758</v>
      </c>
      <c r="H150" s="28">
        <v>7923876</v>
      </c>
      <c r="I150" s="28">
        <v>102232</v>
      </c>
      <c r="J150" s="28">
        <v>2709874</v>
      </c>
      <c r="K150" s="28">
        <v>158478</v>
      </c>
      <c r="L150" s="28">
        <v>250298</v>
      </c>
    </row>
    <row r="151" spans="1:12" x14ac:dyDescent="0.25">
      <c r="A151" s="14">
        <v>1468</v>
      </c>
      <c r="B151" s="14">
        <v>600099504</v>
      </c>
      <c r="C151" s="14" t="s">
        <v>133</v>
      </c>
      <c r="D151" s="15">
        <v>3112</v>
      </c>
      <c r="E151" s="15" t="s">
        <v>87</v>
      </c>
      <c r="F151" s="15" t="s">
        <v>32</v>
      </c>
      <c r="G151" s="16">
        <v>222418</v>
      </c>
      <c r="H151" s="16">
        <v>162237</v>
      </c>
      <c r="I151" s="16">
        <v>0</v>
      </c>
      <c r="J151" s="16">
        <v>54836</v>
      </c>
      <c r="K151" s="16">
        <v>3245</v>
      </c>
      <c r="L151" s="16">
        <v>2100</v>
      </c>
    </row>
    <row r="152" spans="1:12" x14ac:dyDescent="0.25">
      <c r="A152" s="14">
        <v>1468</v>
      </c>
      <c r="B152" s="14">
        <v>600099504</v>
      </c>
      <c r="C152" s="14" t="s">
        <v>133</v>
      </c>
      <c r="D152" s="15">
        <v>3113</v>
      </c>
      <c r="E152" s="15" t="s">
        <v>115</v>
      </c>
      <c r="F152" s="15" t="s">
        <v>32</v>
      </c>
      <c r="G152" s="16">
        <v>11606740</v>
      </c>
      <c r="H152" s="16">
        <v>8417534</v>
      </c>
      <c r="I152" s="16">
        <v>5328</v>
      </c>
      <c r="J152" s="16">
        <v>2845127</v>
      </c>
      <c r="K152" s="16">
        <v>168351</v>
      </c>
      <c r="L152" s="16">
        <v>170400</v>
      </c>
    </row>
    <row r="153" spans="1:12" x14ac:dyDescent="0.25">
      <c r="A153" s="22">
        <v>1468</v>
      </c>
      <c r="B153" s="23">
        <v>600099504</v>
      </c>
      <c r="C153" s="22" t="s">
        <v>133</v>
      </c>
      <c r="D153" s="24">
        <v>3141</v>
      </c>
      <c r="E153" s="32" t="s">
        <v>33</v>
      </c>
      <c r="F153" s="24" t="s">
        <v>34</v>
      </c>
      <c r="G153" s="16">
        <v>43446</v>
      </c>
      <c r="H153" s="16">
        <v>31769</v>
      </c>
      <c r="I153" s="16">
        <v>0</v>
      </c>
      <c r="J153" s="16">
        <v>10737</v>
      </c>
      <c r="K153" s="16">
        <v>636</v>
      </c>
      <c r="L153" s="16">
        <v>304</v>
      </c>
    </row>
    <row r="154" spans="1:12" x14ac:dyDescent="0.25">
      <c r="A154" s="14">
        <v>1468</v>
      </c>
      <c r="B154" s="14">
        <v>600099504</v>
      </c>
      <c r="C154" s="14" t="s">
        <v>133</v>
      </c>
      <c r="D154" s="15">
        <v>3143</v>
      </c>
      <c r="E154" s="15" t="s">
        <v>117</v>
      </c>
      <c r="F154" s="15" t="s">
        <v>32</v>
      </c>
      <c r="G154" s="16">
        <v>600600</v>
      </c>
      <c r="H154" s="16">
        <v>441826</v>
      </c>
      <c r="I154" s="16">
        <v>0</v>
      </c>
      <c r="J154" s="16">
        <v>149337</v>
      </c>
      <c r="K154" s="16">
        <v>8837</v>
      </c>
      <c r="L154" s="16">
        <v>600</v>
      </c>
    </row>
    <row r="155" spans="1:12" x14ac:dyDescent="0.25">
      <c r="A155" s="18"/>
      <c r="B155" s="18"/>
      <c r="C155" s="19" t="s">
        <v>133</v>
      </c>
      <c r="D155" s="20"/>
      <c r="E155" s="20"/>
      <c r="F155" s="20"/>
      <c r="G155" s="28">
        <v>12473204</v>
      </c>
      <c r="H155" s="28">
        <v>9053366</v>
      </c>
      <c r="I155" s="28">
        <v>5328</v>
      </c>
      <c r="J155" s="28">
        <v>3060037</v>
      </c>
      <c r="K155" s="28">
        <v>181069</v>
      </c>
      <c r="L155" s="28">
        <v>173404</v>
      </c>
    </row>
    <row r="156" spans="1:12" x14ac:dyDescent="0.25">
      <c r="A156" s="14">
        <v>1469</v>
      </c>
      <c r="B156" s="14">
        <v>600024342</v>
      </c>
      <c r="C156" s="14" t="s">
        <v>135</v>
      </c>
      <c r="D156" s="15">
        <v>3114</v>
      </c>
      <c r="E156" s="15" t="s">
        <v>115</v>
      </c>
      <c r="F156" s="15" t="s">
        <v>32</v>
      </c>
      <c r="G156" s="16">
        <v>7090735</v>
      </c>
      <c r="H156" s="16">
        <v>5147795</v>
      </c>
      <c r="I156" s="16">
        <v>9440</v>
      </c>
      <c r="J156" s="16">
        <v>1741644</v>
      </c>
      <c r="K156" s="16">
        <v>102956</v>
      </c>
      <c r="L156" s="16">
        <v>88900</v>
      </c>
    </row>
    <row r="157" spans="1:12" x14ac:dyDescent="0.25">
      <c r="A157" s="14">
        <v>1469</v>
      </c>
      <c r="B157" s="14">
        <v>600024342</v>
      </c>
      <c r="C157" s="14" t="s">
        <v>135</v>
      </c>
      <c r="D157" s="15">
        <v>3141</v>
      </c>
      <c r="E157" s="24" t="s">
        <v>33</v>
      </c>
      <c r="F157" s="15" t="s">
        <v>34</v>
      </c>
      <c r="G157" s="16">
        <v>132054</v>
      </c>
      <c r="H157" s="16">
        <v>96403</v>
      </c>
      <c r="I157" s="16">
        <v>0</v>
      </c>
      <c r="J157" s="16">
        <v>32583</v>
      </c>
      <c r="K157" s="16">
        <v>1928</v>
      </c>
      <c r="L157" s="16">
        <v>1140</v>
      </c>
    </row>
    <row r="158" spans="1:12" x14ac:dyDescent="0.25">
      <c r="A158" s="14">
        <v>1469</v>
      </c>
      <c r="B158" s="14">
        <v>600024342</v>
      </c>
      <c r="C158" s="14" t="s">
        <v>135</v>
      </c>
      <c r="D158" s="15">
        <v>3143</v>
      </c>
      <c r="E158" s="15" t="s">
        <v>117</v>
      </c>
      <c r="F158" s="15" t="s">
        <v>32</v>
      </c>
      <c r="G158" s="16">
        <v>565557</v>
      </c>
      <c r="H158" s="16">
        <v>416154</v>
      </c>
      <c r="I158" s="16">
        <v>0</v>
      </c>
      <c r="J158" s="16">
        <v>140660</v>
      </c>
      <c r="K158" s="16">
        <v>8323</v>
      </c>
      <c r="L158" s="16">
        <v>420</v>
      </c>
    </row>
    <row r="159" spans="1:12" x14ac:dyDescent="0.25">
      <c r="A159" s="18"/>
      <c r="B159" s="18"/>
      <c r="C159" s="19" t="s">
        <v>135</v>
      </c>
      <c r="D159" s="20"/>
      <c r="E159" s="20"/>
      <c r="F159" s="20"/>
      <c r="G159" s="28">
        <v>7788346</v>
      </c>
      <c r="H159" s="28">
        <v>5660352</v>
      </c>
      <c r="I159" s="28">
        <v>9440</v>
      </c>
      <c r="J159" s="28">
        <v>1914887</v>
      </c>
      <c r="K159" s="28">
        <v>113207</v>
      </c>
      <c r="L159" s="28">
        <v>90460</v>
      </c>
    </row>
    <row r="160" spans="1:12" x14ac:dyDescent="0.25">
      <c r="A160" s="14">
        <v>1470</v>
      </c>
      <c r="B160" s="14">
        <v>600028828</v>
      </c>
      <c r="C160" s="14" t="s">
        <v>137</v>
      </c>
      <c r="D160" s="15">
        <v>3133</v>
      </c>
      <c r="E160" s="15" t="s">
        <v>138</v>
      </c>
      <c r="F160" s="15" t="s">
        <v>34</v>
      </c>
      <c r="G160" s="16">
        <v>11542448</v>
      </c>
      <c r="H160" s="16">
        <v>8277739</v>
      </c>
      <c r="I160" s="16">
        <v>87980</v>
      </c>
      <c r="J160" s="16">
        <v>2827613</v>
      </c>
      <c r="K160" s="16">
        <v>165554</v>
      </c>
      <c r="L160" s="16">
        <v>183562</v>
      </c>
    </row>
    <row r="161" spans="1:12" x14ac:dyDescent="0.25">
      <c r="A161" s="14">
        <v>1470</v>
      </c>
      <c r="B161" s="14">
        <v>600028828</v>
      </c>
      <c r="C161" s="14" t="s">
        <v>137</v>
      </c>
      <c r="D161" s="15">
        <v>3141</v>
      </c>
      <c r="E161" s="24" t="s">
        <v>33</v>
      </c>
      <c r="F161" s="15" t="s">
        <v>34</v>
      </c>
      <c r="G161" s="16">
        <v>368287</v>
      </c>
      <c r="H161" s="16">
        <v>269925</v>
      </c>
      <c r="I161" s="16">
        <v>0</v>
      </c>
      <c r="J161" s="16">
        <v>91235</v>
      </c>
      <c r="K161" s="16">
        <v>5399</v>
      </c>
      <c r="L161" s="16">
        <v>1728</v>
      </c>
    </row>
    <row r="162" spans="1:12" x14ac:dyDescent="0.25">
      <c r="A162" s="18"/>
      <c r="B162" s="18"/>
      <c r="C162" s="19" t="s">
        <v>137</v>
      </c>
      <c r="D162" s="20"/>
      <c r="E162" s="20"/>
      <c r="F162" s="20"/>
      <c r="G162" s="28">
        <v>11910735</v>
      </c>
      <c r="H162" s="28">
        <v>8547664</v>
      </c>
      <c r="I162" s="28">
        <v>87980</v>
      </c>
      <c r="J162" s="28">
        <v>2918848</v>
      </c>
      <c r="K162" s="28">
        <v>170953</v>
      </c>
      <c r="L162" s="28">
        <v>185290</v>
      </c>
    </row>
    <row r="163" spans="1:12" x14ac:dyDescent="0.25">
      <c r="A163" s="14">
        <v>1471</v>
      </c>
      <c r="B163" s="14">
        <v>600028836</v>
      </c>
      <c r="C163" s="14" t="s">
        <v>139</v>
      </c>
      <c r="D163" s="15">
        <v>3133</v>
      </c>
      <c r="E163" s="15" t="s">
        <v>138</v>
      </c>
      <c r="F163" s="15" t="s">
        <v>34</v>
      </c>
      <c r="G163" s="16">
        <v>20492633</v>
      </c>
      <c r="H163" s="16">
        <v>14698636</v>
      </c>
      <c r="I163" s="16">
        <v>165315</v>
      </c>
      <c r="J163" s="16">
        <v>5024016</v>
      </c>
      <c r="K163" s="16">
        <v>293972</v>
      </c>
      <c r="L163" s="16">
        <v>310694</v>
      </c>
    </row>
    <row r="164" spans="1:12" x14ac:dyDescent="0.25">
      <c r="A164" s="14">
        <v>1471</v>
      </c>
      <c r="B164" s="14">
        <v>600028836</v>
      </c>
      <c r="C164" s="14" t="s">
        <v>139</v>
      </c>
      <c r="D164" s="15">
        <v>3141</v>
      </c>
      <c r="E164" s="24" t="s">
        <v>33</v>
      </c>
      <c r="F164" s="15" t="s">
        <v>34</v>
      </c>
      <c r="G164" s="16">
        <v>816007</v>
      </c>
      <c r="H164" s="16">
        <v>597584</v>
      </c>
      <c r="I164" s="16">
        <v>0</v>
      </c>
      <c r="J164" s="16">
        <v>201983</v>
      </c>
      <c r="K164" s="16">
        <v>11952</v>
      </c>
      <c r="L164" s="16">
        <v>4488</v>
      </c>
    </row>
    <row r="165" spans="1:12" x14ac:dyDescent="0.25">
      <c r="A165" s="18"/>
      <c r="B165" s="18"/>
      <c r="C165" s="19" t="s">
        <v>139</v>
      </c>
      <c r="D165" s="20"/>
      <c r="E165" s="20"/>
      <c r="F165" s="20"/>
      <c r="G165" s="28">
        <v>21308640</v>
      </c>
      <c r="H165" s="28">
        <v>15296220</v>
      </c>
      <c r="I165" s="28">
        <v>165315</v>
      </c>
      <c r="J165" s="28">
        <v>5225999</v>
      </c>
      <c r="K165" s="28">
        <v>305924</v>
      </c>
      <c r="L165" s="28">
        <v>315182</v>
      </c>
    </row>
    <row r="166" spans="1:12" x14ac:dyDescent="0.25">
      <c r="A166" s="14">
        <v>1472</v>
      </c>
      <c r="B166" s="14">
        <v>610400681</v>
      </c>
      <c r="C166" s="14" t="s">
        <v>140</v>
      </c>
      <c r="D166" s="15">
        <v>3112</v>
      </c>
      <c r="E166" s="15" t="s">
        <v>87</v>
      </c>
      <c r="F166" s="15" t="s">
        <v>32</v>
      </c>
      <c r="G166" s="16">
        <v>801211</v>
      </c>
      <c r="H166" s="16">
        <v>586213</v>
      </c>
      <c r="I166" s="16">
        <v>0</v>
      </c>
      <c r="J166" s="16">
        <v>198140</v>
      </c>
      <c r="K166" s="16">
        <v>11725</v>
      </c>
      <c r="L166" s="16">
        <v>5133</v>
      </c>
    </row>
    <row r="167" spans="1:12" x14ac:dyDescent="0.25">
      <c r="A167" s="14">
        <v>1472</v>
      </c>
      <c r="B167" s="14">
        <v>610400681</v>
      </c>
      <c r="C167" s="14" t="s">
        <v>140</v>
      </c>
      <c r="D167" s="15">
        <v>3133</v>
      </c>
      <c r="E167" s="15" t="s">
        <v>138</v>
      </c>
      <c r="F167" s="15" t="s">
        <v>34</v>
      </c>
      <c r="G167" s="16">
        <v>19633227</v>
      </c>
      <c r="H167" s="16">
        <v>14205023</v>
      </c>
      <c r="I167" s="16">
        <v>24000</v>
      </c>
      <c r="J167" s="16">
        <v>4809410</v>
      </c>
      <c r="K167" s="16">
        <v>284100</v>
      </c>
      <c r="L167" s="16">
        <v>310694</v>
      </c>
    </row>
    <row r="168" spans="1:12" x14ac:dyDescent="0.25">
      <c r="A168" s="14">
        <v>1472</v>
      </c>
      <c r="B168" s="14">
        <v>610400681</v>
      </c>
      <c r="C168" s="14" t="s">
        <v>140</v>
      </c>
      <c r="D168" s="15">
        <v>3141</v>
      </c>
      <c r="E168" s="24" t="s">
        <v>33</v>
      </c>
      <c r="F168" s="15" t="s">
        <v>34</v>
      </c>
      <c r="G168" s="16">
        <v>458164</v>
      </c>
      <c r="H168" s="16">
        <v>335536</v>
      </c>
      <c r="I168" s="16">
        <v>0</v>
      </c>
      <c r="J168" s="16">
        <v>113411</v>
      </c>
      <c r="K168" s="16">
        <v>6711</v>
      </c>
      <c r="L168" s="16">
        <v>2506</v>
      </c>
    </row>
    <row r="169" spans="1:12" x14ac:dyDescent="0.25">
      <c r="A169" s="18"/>
      <c r="B169" s="18"/>
      <c r="C169" s="19" t="s">
        <v>140</v>
      </c>
      <c r="D169" s="20"/>
      <c r="E169" s="20"/>
      <c r="F169" s="20"/>
      <c r="G169" s="28">
        <v>20892602</v>
      </c>
      <c r="H169" s="28">
        <v>15126772</v>
      </c>
      <c r="I169" s="28">
        <v>24000</v>
      </c>
      <c r="J169" s="28">
        <v>5120961</v>
      </c>
      <c r="K169" s="28">
        <v>302536</v>
      </c>
      <c r="L169" s="28">
        <v>318333</v>
      </c>
    </row>
    <row r="170" spans="1:12" x14ac:dyDescent="0.25">
      <c r="A170" s="14">
        <v>1473</v>
      </c>
      <c r="B170" s="14">
        <v>600023141</v>
      </c>
      <c r="C170" s="14" t="s">
        <v>142</v>
      </c>
      <c r="D170" s="15">
        <v>3133</v>
      </c>
      <c r="E170" s="15" t="s">
        <v>138</v>
      </c>
      <c r="F170" s="15" t="s">
        <v>34</v>
      </c>
      <c r="G170" s="16">
        <v>16935939</v>
      </c>
      <c r="H170" s="16">
        <v>11998348</v>
      </c>
      <c r="I170" s="16">
        <v>280000</v>
      </c>
      <c r="J170" s="16">
        <v>4150082</v>
      </c>
      <c r="K170" s="16">
        <v>239967</v>
      </c>
      <c r="L170" s="16">
        <v>267542</v>
      </c>
    </row>
    <row r="171" spans="1:12" x14ac:dyDescent="0.25">
      <c r="A171" s="14">
        <v>1473</v>
      </c>
      <c r="B171" s="14">
        <v>600023141</v>
      </c>
      <c r="C171" s="14" t="s">
        <v>142</v>
      </c>
      <c r="D171" s="15">
        <v>3141</v>
      </c>
      <c r="E171" s="24" t="s">
        <v>33</v>
      </c>
      <c r="F171" s="15" t="s">
        <v>34</v>
      </c>
      <c r="G171" s="16">
        <v>682891</v>
      </c>
      <c r="H171" s="16">
        <v>500321</v>
      </c>
      <c r="I171" s="16">
        <v>0</v>
      </c>
      <c r="J171" s="16">
        <v>169108</v>
      </c>
      <c r="K171" s="16">
        <v>10006</v>
      </c>
      <c r="L171" s="16">
        <v>3456</v>
      </c>
    </row>
    <row r="172" spans="1:12" x14ac:dyDescent="0.25">
      <c r="A172" s="18"/>
      <c r="B172" s="18"/>
      <c r="C172" s="19" t="s">
        <v>142</v>
      </c>
      <c r="D172" s="20"/>
      <c r="E172" s="20"/>
      <c r="F172" s="20"/>
      <c r="G172" s="28">
        <v>17618830</v>
      </c>
      <c r="H172" s="28">
        <v>12498669</v>
      </c>
      <c r="I172" s="28">
        <v>280000</v>
      </c>
      <c r="J172" s="28">
        <v>4319190</v>
      </c>
      <c r="K172" s="28">
        <v>249973</v>
      </c>
      <c r="L172" s="28">
        <v>270998</v>
      </c>
    </row>
    <row r="173" spans="1:12" x14ac:dyDescent="0.25">
      <c r="A173" s="14">
        <v>1474</v>
      </c>
      <c r="B173" s="14">
        <v>600029107</v>
      </c>
      <c r="C173" s="14" t="s">
        <v>143</v>
      </c>
      <c r="D173" s="15">
        <v>3133</v>
      </c>
      <c r="E173" s="15" t="s">
        <v>138</v>
      </c>
      <c r="F173" s="15" t="s">
        <v>34</v>
      </c>
      <c r="G173" s="16">
        <v>11103068</v>
      </c>
      <c r="H173" s="16">
        <v>7996536</v>
      </c>
      <c r="I173" s="16">
        <v>45000</v>
      </c>
      <c r="J173" s="16">
        <v>2718039</v>
      </c>
      <c r="K173" s="16">
        <v>159931</v>
      </c>
      <c r="L173" s="16">
        <v>183562</v>
      </c>
    </row>
    <row r="174" spans="1:12" x14ac:dyDescent="0.25">
      <c r="A174" s="14">
        <v>1474</v>
      </c>
      <c r="B174" s="14">
        <v>600029107</v>
      </c>
      <c r="C174" s="14" t="s">
        <v>143</v>
      </c>
      <c r="D174" s="15">
        <v>3141</v>
      </c>
      <c r="E174" s="24" t="s">
        <v>33</v>
      </c>
      <c r="F174" s="15" t="s">
        <v>34</v>
      </c>
      <c r="G174" s="16">
        <v>280077</v>
      </c>
      <c r="H174" s="16">
        <v>205183</v>
      </c>
      <c r="I174" s="16">
        <v>0</v>
      </c>
      <c r="J174" s="16">
        <v>69351</v>
      </c>
      <c r="K174" s="16">
        <v>4103</v>
      </c>
      <c r="L174" s="16">
        <v>1440</v>
      </c>
    </row>
    <row r="175" spans="1:12" x14ac:dyDescent="0.25">
      <c r="A175" s="18"/>
      <c r="B175" s="18"/>
      <c r="C175" s="19" t="s">
        <v>143</v>
      </c>
      <c r="D175" s="20"/>
      <c r="E175" s="20"/>
      <c r="F175" s="20"/>
      <c r="G175" s="28">
        <v>11383145</v>
      </c>
      <c r="H175" s="28">
        <v>8201719</v>
      </c>
      <c r="I175" s="28">
        <v>45000</v>
      </c>
      <c r="J175" s="28">
        <v>2787390</v>
      </c>
      <c r="K175" s="28">
        <v>164034</v>
      </c>
      <c r="L175" s="28">
        <v>185002</v>
      </c>
    </row>
    <row r="176" spans="1:12" x14ac:dyDescent="0.25">
      <c r="A176" s="14">
        <v>1475</v>
      </c>
      <c r="B176" s="14">
        <v>600029166</v>
      </c>
      <c r="C176" s="14" t="s">
        <v>144</v>
      </c>
      <c r="D176" s="15">
        <v>3133</v>
      </c>
      <c r="E176" s="15" t="s">
        <v>138</v>
      </c>
      <c r="F176" s="15" t="s">
        <v>34</v>
      </c>
      <c r="G176" s="16">
        <v>14315425</v>
      </c>
      <c r="H176" s="16">
        <v>10234138</v>
      </c>
      <c r="I176" s="16">
        <v>140000</v>
      </c>
      <c r="J176" s="16">
        <v>3506459</v>
      </c>
      <c r="K176" s="16">
        <v>204684</v>
      </c>
      <c r="L176" s="16">
        <v>230144</v>
      </c>
    </row>
    <row r="177" spans="1:12" x14ac:dyDescent="0.25">
      <c r="A177" s="18"/>
      <c r="B177" s="18"/>
      <c r="C177" s="19" t="s">
        <v>144</v>
      </c>
      <c r="D177" s="20"/>
      <c r="E177" s="20"/>
      <c r="F177" s="20"/>
      <c r="G177" s="28">
        <v>14315425</v>
      </c>
      <c r="H177" s="28">
        <v>10234138</v>
      </c>
      <c r="I177" s="28">
        <v>140000</v>
      </c>
      <c r="J177" s="28">
        <v>3506459</v>
      </c>
      <c r="K177" s="28">
        <v>204684</v>
      </c>
      <c r="L177" s="28">
        <v>230144</v>
      </c>
    </row>
    <row r="178" spans="1:12" x14ac:dyDescent="0.25">
      <c r="A178" s="14">
        <v>1476</v>
      </c>
      <c r="B178" s="14">
        <v>600029808</v>
      </c>
      <c r="C178" s="14" t="s">
        <v>145</v>
      </c>
      <c r="D178" s="15">
        <v>3133</v>
      </c>
      <c r="E178" s="15" t="s">
        <v>138</v>
      </c>
      <c r="F178" s="15" t="s">
        <v>34</v>
      </c>
      <c r="G178" s="16">
        <v>8107834</v>
      </c>
      <c r="H178" s="16">
        <v>5514747</v>
      </c>
      <c r="I178" s="16">
        <v>375610</v>
      </c>
      <c r="J178" s="16">
        <v>1978905</v>
      </c>
      <c r="K178" s="16">
        <v>110295</v>
      </c>
      <c r="L178" s="16">
        <v>128277</v>
      </c>
    </row>
    <row r="179" spans="1:12" x14ac:dyDescent="0.25">
      <c r="A179" s="14">
        <v>1476</v>
      </c>
      <c r="B179" s="14">
        <v>600029808</v>
      </c>
      <c r="C179" s="14" t="s">
        <v>145</v>
      </c>
      <c r="D179" s="15">
        <v>3141</v>
      </c>
      <c r="E179" s="24" t="s">
        <v>33</v>
      </c>
      <c r="F179" s="15" t="s">
        <v>34</v>
      </c>
      <c r="G179" s="16">
        <v>263074</v>
      </c>
      <c r="H179" s="16">
        <v>192803</v>
      </c>
      <c r="I179" s="16">
        <v>0</v>
      </c>
      <c r="J179" s="16">
        <v>65167</v>
      </c>
      <c r="K179" s="16">
        <v>3856</v>
      </c>
      <c r="L179" s="16">
        <v>1248</v>
      </c>
    </row>
    <row r="180" spans="1:12" x14ac:dyDescent="0.25">
      <c r="A180" s="18"/>
      <c r="B180" s="18"/>
      <c r="C180" s="19" t="s">
        <v>145</v>
      </c>
      <c r="D180" s="20"/>
      <c r="E180" s="20"/>
      <c r="F180" s="20"/>
      <c r="G180" s="28">
        <v>8370908</v>
      </c>
      <c r="H180" s="28">
        <v>5707550</v>
      </c>
      <c r="I180" s="28">
        <v>375610</v>
      </c>
      <c r="J180" s="28">
        <v>2044072</v>
      </c>
      <c r="K180" s="28">
        <v>114151</v>
      </c>
      <c r="L180" s="28">
        <v>129525</v>
      </c>
    </row>
    <row r="181" spans="1:12" x14ac:dyDescent="0.25">
      <c r="A181" s="14">
        <v>1491</v>
      </c>
      <c r="B181" s="14">
        <v>600033392</v>
      </c>
      <c r="C181" s="14" t="s">
        <v>146</v>
      </c>
      <c r="D181" s="15">
        <v>3146</v>
      </c>
      <c r="E181" s="15" t="s">
        <v>147</v>
      </c>
      <c r="F181" s="15" t="s">
        <v>34</v>
      </c>
      <c r="G181" s="16">
        <v>9038431</v>
      </c>
      <c r="H181" s="16">
        <v>6426617</v>
      </c>
      <c r="I181" s="16">
        <v>12000</v>
      </c>
      <c r="J181" s="16">
        <v>2176252</v>
      </c>
      <c r="K181" s="16">
        <v>128533</v>
      </c>
      <c r="L181" s="16">
        <v>295029</v>
      </c>
    </row>
    <row r="182" spans="1:12" x14ac:dyDescent="0.25">
      <c r="A182" s="18"/>
      <c r="B182" s="18"/>
      <c r="C182" s="19" t="s">
        <v>146</v>
      </c>
      <c r="D182" s="20"/>
      <c r="E182" s="20"/>
      <c r="F182" s="20"/>
      <c r="G182" s="28">
        <v>9038431</v>
      </c>
      <c r="H182" s="28">
        <v>6426617</v>
      </c>
      <c r="I182" s="28">
        <v>12000</v>
      </c>
      <c r="J182" s="28">
        <v>2176252</v>
      </c>
      <c r="K182" s="28">
        <v>128533</v>
      </c>
      <c r="L182" s="28">
        <v>295029</v>
      </c>
    </row>
    <row r="183" spans="1:12" x14ac:dyDescent="0.25">
      <c r="A183" s="14">
        <v>1492</v>
      </c>
      <c r="B183" s="14">
        <v>600033511</v>
      </c>
      <c r="C183" s="14" t="s">
        <v>148</v>
      </c>
      <c r="D183" s="15">
        <v>3146</v>
      </c>
      <c r="E183" s="15" t="s">
        <v>147</v>
      </c>
      <c r="F183" s="15" t="s">
        <v>34</v>
      </c>
      <c r="G183" s="16">
        <v>8267990</v>
      </c>
      <c r="H183" s="16">
        <v>5878683</v>
      </c>
      <c r="I183" s="16">
        <v>0</v>
      </c>
      <c r="J183" s="16">
        <v>1986994</v>
      </c>
      <c r="K183" s="16">
        <v>117574</v>
      </c>
      <c r="L183" s="16">
        <v>284739</v>
      </c>
    </row>
    <row r="184" spans="1:12" x14ac:dyDescent="0.25">
      <c r="A184" s="18"/>
      <c r="B184" s="18"/>
      <c r="C184" s="19" t="s">
        <v>148</v>
      </c>
      <c r="D184" s="20"/>
      <c r="E184" s="20"/>
      <c r="F184" s="20"/>
      <c r="G184" s="28">
        <v>8267990</v>
      </c>
      <c r="H184" s="28">
        <v>5878683</v>
      </c>
      <c r="I184" s="28">
        <v>0</v>
      </c>
      <c r="J184" s="28">
        <v>1986994</v>
      </c>
      <c r="K184" s="28">
        <v>117574</v>
      </c>
      <c r="L184" s="28">
        <v>284739</v>
      </c>
    </row>
    <row r="185" spans="1:12" x14ac:dyDescent="0.25">
      <c r="A185" s="14">
        <v>1493</v>
      </c>
      <c r="B185" s="14">
        <v>600033597</v>
      </c>
      <c r="C185" s="14" t="s">
        <v>149</v>
      </c>
      <c r="D185" s="15">
        <v>3146</v>
      </c>
      <c r="E185" s="15" t="s">
        <v>147</v>
      </c>
      <c r="F185" s="15" t="s">
        <v>34</v>
      </c>
      <c r="G185" s="16">
        <v>14055599</v>
      </c>
      <c r="H185" s="16">
        <v>10066155</v>
      </c>
      <c r="I185" s="16">
        <v>35000</v>
      </c>
      <c r="J185" s="16">
        <v>3414191</v>
      </c>
      <c r="K185" s="16">
        <v>201323</v>
      </c>
      <c r="L185" s="16">
        <v>338930</v>
      </c>
    </row>
    <row r="186" spans="1:12" x14ac:dyDescent="0.25">
      <c r="A186" s="18"/>
      <c r="B186" s="18"/>
      <c r="C186" s="19" t="s">
        <v>149</v>
      </c>
      <c r="D186" s="20"/>
      <c r="E186" s="20"/>
      <c r="F186" s="20"/>
      <c r="G186" s="28">
        <v>14055599</v>
      </c>
      <c r="H186" s="28">
        <v>10066155</v>
      </c>
      <c r="I186" s="28">
        <v>35000</v>
      </c>
      <c r="J186" s="28">
        <v>3414191</v>
      </c>
      <c r="K186" s="28">
        <v>201323</v>
      </c>
      <c r="L186" s="28">
        <v>338930</v>
      </c>
    </row>
    <row r="187" spans="1:12" x14ac:dyDescent="0.25">
      <c r="A187" s="14">
        <v>1494</v>
      </c>
      <c r="B187" s="14">
        <v>600034062</v>
      </c>
      <c r="C187" s="14" t="s">
        <v>150</v>
      </c>
      <c r="D187" s="15">
        <v>3146</v>
      </c>
      <c r="E187" s="15" t="s">
        <v>147</v>
      </c>
      <c r="F187" s="15" t="s">
        <v>34</v>
      </c>
      <c r="G187" s="16">
        <v>9317393</v>
      </c>
      <c r="H187" s="16">
        <v>6700846</v>
      </c>
      <c r="I187" s="16">
        <v>5000</v>
      </c>
      <c r="J187" s="16">
        <v>2266576</v>
      </c>
      <c r="K187" s="16">
        <v>134017</v>
      </c>
      <c r="L187" s="16">
        <v>210954</v>
      </c>
    </row>
    <row r="188" spans="1:12" x14ac:dyDescent="0.25">
      <c r="A188" s="18"/>
      <c r="B188" s="18"/>
      <c r="C188" s="19" t="s">
        <v>150</v>
      </c>
      <c r="D188" s="20"/>
      <c r="E188" s="20"/>
      <c r="F188" s="20"/>
      <c r="G188" s="28">
        <v>9317393</v>
      </c>
      <c r="H188" s="28">
        <v>6700846</v>
      </c>
      <c r="I188" s="28">
        <v>5000</v>
      </c>
      <c r="J188" s="28">
        <v>2266576</v>
      </c>
      <c r="K188" s="28">
        <v>134017</v>
      </c>
      <c r="L188" s="28">
        <v>210954</v>
      </c>
    </row>
    <row r="189" spans="1:12" x14ac:dyDescent="0.25">
      <c r="A189" s="14">
        <v>1498</v>
      </c>
      <c r="B189" s="14">
        <v>691013861</v>
      </c>
      <c r="C189" s="14" t="s">
        <v>151</v>
      </c>
      <c r="D189" s="15">
        <v>3146</v>
      </c>
      <c r="E189" s="15" t="s">
        <v>121</v>
      </c>
      <c r="F189" s="15" t="s">
        <v>34</v>
      </c>
      <c r="G189" s="16">
        <v>9018586</v>
      </c>
      <c r="H189" s="16">
        <v>6601606</v>
      </c>
      <c r="I189" s="16">
        <v>0</v>
      </c>
      <c r="J189" s="16">
        <v>2231344</v>
      </c>
      <c r="K189" s="16">
        <v>132032</v>
      </c>
      <c r="L189" s="16">
        <v>53604</v>
      </c>
    </row>
    <row r="190" spans="1:12" x14ac:dyDescent="0.25">
      <c r="A190" s="18"/>
      <c r="B190" s="18"/>
      <c r="C190" s="19" t="s">
        <v>151</v>
      </c>
      <c r="D190" s="20"/>
      <c r="E190" s="20"/>
      <c r="F190" s="20"/>
      <c r="G190" s="28">
        <v>9018586</v>
      </c>
      <c r="H190" s="28">
        <v>6601606</v>
      </c>
      <c r="I190" s="28">
        <v>0</v>
      </c>
      <c r="J190" s="28">
        <v>2231344</v>
      </c>
      <c r="K190" s="28">
        <v>132032</v>
      </c>
      <c r="L190" s="28">
        <v>53604</v>
      </c>
    </row>
    <row r="191" spans="1:12" x14ac:dyDescent="0.25">
      <c r="A191" s="18"/>
      <c r="B191" s="18"/>
      <c r="C191" s="19" t="s">
        <v>155</v>
      </c>
      <c r="D191" s="20"/>
      <c r="E191" s="20"/>
      <c r="F191" s="20"/>
      <c r="G191" s="28">
        <v>1862421123</v>
      </c>
      <c r="H191" s="28">
        <v>1338173663</v>
      </c>
      <c r="I191" s="28">
        <v>12797288</v>
      </c>
      <c r="J191" s="28">
        <v>456305861</v>
      </c>
      <c r="K191" s="28">
        <v>26763478</v>
      </c>
      <c r="L191" s="28">
        <v>28380833</v>
      </c>
    </row>
    <row r="192" spans="1:12" x14ac:dyDescent="0.25">
      <c r="D192" s="26"/>
      <c r="F192" s="26"/>
      <c r="G192" s="1"/>
    </row>
    <row r="193" spans="4:7" x14ac:dyDescent="0.25">
      <c r="D193" s="26"/>
      <c r="F193" s="26"/>
      <c r="G193" s="1"/>
    </row>
    <row r="194" spans="4:7" x14ac:dyDescent="0.25">
      <c r="D194" s="26"/>
      <c r="F194" s="26"/>
    </row>
    <row r="195" spans="4:7" x14ac:dyDescent="0.25">
      <c r="D195" s="26"/>
      <c r="F195" s="26"/>
    </row>
    <row r="196" spans="4:7" x14ac:dyDescent="0.25">
      <c r="D196" s="26"/>
      <c r="F196" s="26"/>
    </row>
    <row r="197" spans="4:7" x14ac:dyDescent="0.25">
      <c r="D197" s="26"/>
      <c r="F197" s="26"/>
    </row>
    <row r="198" spans="4:7" x14ac:dyDescent="0.25">
      <c r="D198" s="26"/>
      <c r="F198" s="26"/>
    </row>
    <row r="199" spans="4:7" x14ac:dyDescent="0.25">
      <c r="D199" s="26"/>
      <c r="F199" s="26"/>
    </row>
    <row r="200" spans="4:7" x14ac:dyDescent="0.25">
      <c r="D200" s="26"/>
      <c r="F200" s="26"/>
    </row>
    <row r="201" spans="4:7" x14ac:dyDescent="0.25">
      <c r="D201" s="26"/>
      <c r="F201" s="26"/>
    </row>
    <row r="202" spans="4:7" x14ac:dyDescent="0.25">
      <c r="D202" s="26"/>
      <c r="F202" s="26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List2</vt:lpstr>
      <vt:lpstr>List3</vt:lpstr>
      <vt:lpstr>účelové dotace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dcterms:created xsi:type="dcterms:W3CDTF">2020-03-09T13:18:57Z</dcterms:created>
  <dcterms:modified xsi:type="dcterms:W3CDTF">2021-12-23T06:57:19Z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