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2\WEB_2022\"/>
    </mc:Choice>
  </mc:AlternateContent>
  <xr:revisionPtr revIDLastSave="0" documentId="13_ncr:1_{FA027987-4527-4269-B5E2-F951E5957435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únor_2022_dotace" sheetId="53" r:id="rId1"/>
  </sheets>
  <definedNames>
    <definedName name="_xlnm._FilterDatabase" localSheetId="0" hidden="1">únor_2022_dotace!$I$2:$I$1281</definedName>
    <definedName name="_xlnm.Print_Titles" localSheetId="0">únor_2022_dotace!$1:$4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38" i="53" l="1"/>
  <c r="I1138" i="53"/>
  <c r="D1138" i="53"/>
  <c r="H1138" i="53"/>
  <c r="G1138" i="53"/>
  <c r="F1138" i="53"/>
  <c r="I409" i="53" l="1"/>
  <c r="H409" i="53"/>
  <c r="G409" i="53"/>
  <c r="F409" i="53"/>
  <c r="E409" i="53"/>
  <c r="D409" i="53"/>
  <c r="I405" i="53"/>
  <c r="H405" i="53"/>
  <c r="G405" i="53"/>
  <c r="F405" i="53"/>
  <c r="E405" i="53"/>
  <c r="D405" i="53"/>
  <c r="I400" i="53"/>
  <c r="H400" i="53"/>
  <c r="G400" i="53"/>
  <c r="F400" i="53"/>
  <c r="E400" i="53"/>
  <c r="D400" i="53"/>
  <c r="I398" i="53"/>
  <c r="H398" i="53"/>
  <c r="G398" i="53"/>
  <c r="F398" i="53"/>
  <c r="E398" i="53"/>
  <c r="D398" i="53"/>
  <c r="I395" i="53"/>
  <c r="H395" i="53"/>
  <c r="G395" i="53"/>
  <c r="F395" i="53"/>
  <c r="E395" i="53"/>
  <c r="D395" i="53"/>
  <c r="I393" i="53"/>
  <c r="H393" i="53"/>
  <c r="G393" i="53"/>
  <c r="F393" i="53"/>
  <c r="E393" i="53"/>
  <c r="D393" i="53"/>
  <c r="I390" i="53"/>
  <c r="H390" i="53"/>
  <c r="G390" i="53"/>
  <c r="F390" i="53"/>
  <c r="E390" i="53"/>
  <c r="D390" i="53"/>
  <c r="I387" i="53"/>
  <c r="H387" i="53"/>
  <c r="G387" i="53"/>
  <c r="F387" i="53"/>
  <c r="E387" i="53"/>
  <c r="D387" i="53"/>
  <c r="I384" i="53"/>
  <c r="H384" i="53"/>
  <c r="G384" i="53"/>
  <c r="F384" i="53"/>
  <c r="E384" i="53"/>
  <c r="D384" i="53"/>
  <c r="I379" i="53"/>
  <c r="H379" i="53"/>
  <c r="G379" i="53"/>
  <c r="F379" i="53"/>
  <c r="E379" i="53"/>
  <c r="D379" i="53"/>
  <c r="I374" i="53"/>
  <c r="H374" i="53"/>
  <c r="G374" i="53"/>
  <c r="F374" i="53"/>
  <c r="E374" i="53"/>
  <c r="D374" i="53"/>
  <c r="I369" i="53"/>
  <c r="H369" i="53"/>
  <c r="G369" i="53"/>
  <c r="F369" i="53"/>
  <c r="E369" i="53"/>
  <c r="D369" i="53"/>
  <c r="I364" i="53"/>
  <c r="H364" i="53"/>
  <c r="G364" i="53"/>
  <c r="F364" i="53"/>
  <c r="E364" i="53"/>
  <c r="D364" i="53"/>
  <c r="I359" i="53"/>
  <c r="H359" i="53"/>
  <c r="G359" i="53"/>
  <c r="F359" i="53"/>
  <c r="E359" i="53"/>
  <c r="D359" i="53"/>
  <c r="I354" i="53"/>
  <c r="H354" i="53"/>
  <c r="G354" i="53"/>
  <c r="F354" i="53"/>
  <c r="E354" i="53"/>
  <c r="D354" i="53"/>
  <c r="I349" i="53"/>
  <c r="H349" i="53"/>
  <c r="G349" i="53"/>
  <c r="F349" i="53"/>
  <c r="E349" i="53"/>
  <c r="D349" i="53"/>
  <c r="I344" i="53"/>
  <c r="H344" i="53"/>
  <c r="G344" i="53"/>
  <c r="F344" i="53"/>
  <c r="E344" i="53"/>
  <c r="D344" i="53"/>
  <c r="I339" i="53"/>
  <c r="H339" i="53"/>
  <c r="G339" i="53"/>
  <c r="F339" i="53"/>
  <c r="E339" i="53"/>
  <c r="D339" i="53"/>
  <c r="I332" i="53"/>
  <c r="H332" i="53"/>
  <c r="G332" i="53"/>
  <c r="F332" i="53"/>
  <c r="E332" i="53"/>
  <c r="D332" i="53"/>
  <c r="I329" i="53"/>
  <c r="H329" i="53"/>
  <c r="G329" i="53"/>
  <c r="F329" i="53"/>
  <c r="E329" i="53"/>
  <c r="D329" i="53"/>
  <c r="I326" i="53"/>
  <c r="H326" i="53"/>
  <c r="G326" i="53"/>
  <c r="F326" i="53"/>
  <c r="E326" i="53"/>
  <c r="D326" i="53"/>
  <c r="I323" i="53"/>
  <c r="H323" i="53"/>
  <c r="G323" i="53"/>
  <c r="F323" i="53"/>
  <c r="E323" i="53"/>
  <c r="D323" i="53"/>
  <c r="I320" i="53"/>
  <c r="H320" i="53"/>
  <c r="G320" i="53"/>
  <c r="F320" i="53"/>
  <c r="E320" i="53"/>
  <c r="D320" i="53"/>
  <c r="A320" i="53"/>
  <c r="I315" i="53"/>
  <c r="H315" i="53"/>
  <c r="G315" i="53"/>
  <c r="F315" i="53"/>
  <c r="E315" i="53"/>
  <c r="D315" i="53"/>
  <c r="A315" i="53"/>
  <c r="I310" i="53"/>
  <c r="H310" i="53"/>
  <c r="G310" i="53"/>
  <c r="F310" i="53"/>
  <c r="E310" i="53"/>
  <c r="D310" i="53"/>
  <c r="A310" i="53"/>
  <c r="I305" i="53"/>
  <c r="H305" i="53"/>
  <c r="G305" i="53"/>
  <c r="F305" i="53"/>
  <c r="E305" i="53"/>
  <c r="D305" i="53"/>
  <c r="A305" i="53"/>
  <c r="I300" i="53"/>
  <c r="H300" i="53"/>
  <c r="G300" i="53"/>
  <c r="F300" i="53"/>
  <c r="E300" i="53"/>
  <c r="D300" i="53"/>
  <c r="A300" i="53"/>
  <c r="I295" i="53"/>
  <c r="H295" i="53"/>
  <c r="G295" i="53"/>
  <c r="F295" i="53"/>
  <c r="E295" i="53"/>
  <c r="D295" i="53"/>
  <c r="A295" i="53"/>
  <c r="I290" i="53"/>
  <c r="H290" i="53"/>
  <c r="G290" i="53"/>
  <c r="F290" i="53"/>
  <c r="E290" i="53"/>
  <c r="D290" i="53"/>
  <c r="A290" i="53"/>
  <c r="I286" i="53"/>
  <c r="H286" i="53"/>
  <c r="G286" i="53"/>
  <c r="F286" i="53"/>
  <c r="E286" i="53"/>
  <c r="D286" i="53"/>
  <c r="A286" i="53"/>
  <c r="I283" i="53"/>
  <c r="H283" i="53"/>
  <c r="G283" i="53"/>
  <c r="F283" i="53"/>
  <c r="E283" i="53"/>
  <c r="D283" i="53"/>
  <c r="A283" i="53"/>
  <c r="I279" i="53"/>
  <c r="H279" i="53"/>
  <c r="G279" i="53"/>
  <c r="F279" i="53"/>
  <c r="E279" i="53"/>
  <c r="D279" i="53"/>
  <c r="A279" i="53"/>
  <c r="I274" i="53"/>
  <c r="H274" i="53"/>
  <c r="G274" i="53"/>
  <c r="F274" i="53"/>
  <c r="E274" i="53"/>
  <c r="D274" i="53"/>
  <c r="A274" i="53"/>
  <c r="I271" i="53"/>
  <c r="H271" i="53"/>
  <c r="G271" i="53"/>
  <c r="F271" i="53"/>
  <c r="E271" i="53"/>
  <c r="D271" i="53"/>
  <c r="A271" i="53"/>
  <c r="I268" i="53"/>
  <c r="H268" i="53"/>
  <c r="G268" i="53"/>
  <c r="F268" i="53"/>
  <c r="E268" i="53"/>
  <c r="D268" i="53"/>
  <c r="A268" i="53"/>
  <c r="I263" i="53"/>
  <c r="H263" i="53"/>
  <c r="G263" i="53"/>
  <c r="F263" i="53"/>
  <c r="E263" i="53"/>
  <c r="D263" i="53"/>
  <c r="A263" i="53"/>
  <c r="I261" i="53"/>
  <c r="H261" i="53"/>
  <c r="G261" i="53"/>
  <c r="F261" i="53"/>
  <c r="E261" i="53"/>
  <c r="D261" i="53"/>
  <c r="A261" i="53"/>
  <c r="I258" i="53"/>
  <c r="H258" i="53"/>
  <c r="G258" i="53"/>
  <c r="F258" i="53"/>
  <c r="E258" i="53"/>
  <c r="D258" i="53"/>
  <c r="A258" i="53"/>
  <c r="I253" i="53"/>
  <c r="H253" i="53"/>
  <c r="G253" i="53"/>
  <c r="F253" i="53"/>
  <c r="E253" i="53"/>
  <c r="D253" i="53"/>
  <c r="A253" i="53"/>
  <c r="I250" i="53"/>
  <c r="H250" i="53"/>
  <c r="G250" i="53"/>
  <c r="F250" i="53"/>
  <c r="E250" i="53"/>
  <c r="D250" i="53"/>
  <c r="A250" i="53"/>
  <c r="I245" i="53"/>
  <c r="H245" i="53"/>
  <c r="G245" i="53"/>
  <c r="F245" i="53"/>
  <c r="E245" i="53"/>
  <c r="D245" i="53"/>
  <c r="A245" i="53"/>
  <c r="I241" i="53"/>
  <c r="H241" i="53"/>
  <c r="G241" i="53"/>
  <c r="F241" i="53"/>
  <c r="E241" i="53"/>
  <c r="D241" i="53"/>
  <c r="A241" i="53"/>
  <c r="I236" i="53"/>
  <c r="H236" i="53"/>
  <c r="G236" i="53"/>
  <c r="F236" i="53"/>
  <c r="E236" i="53"/>
  <c r="D236" i="53"/>
  <c r="A236" i="53"/>
  <c r="I233" i="53"/>
  <c r="H233" i="53"/>
  <c r="G233" i="53"/>
  <c r="F233" i="53"/>
  <c r="E233" i="53"/>
  <c r="D233" i="53"/>
  <c r="A233" i="53"/>
  <c r="I230" i="53"/>
  <c r="H230" i="53"/>
  <c r="G230" i="53"/>
  <c r="F230" i="53"/>
  <c r="E230" i="53"/>
  <c r="D230" i="53"/>
  <c r="A230" i="53"/>
  <c r="I227" i="53"/>
  <c r="H227" i="53"/>
  <c r="G227" i="53"/>
  <c r="F227" i="53"/>
  <c r="E227" i="53"/>
  <c r="D227" i="53"/>
  <c r="A227" i="53"/>
  <c r="I225" i="53"/>
  <c r="H225" i="53"/>
  <c r="G225" i="53"/>
  <c r="F225" i="53"/>
  <c r="E225" i="53"/>
  <c r="D225" i="53"/>
  <c r="A225" i="53"/>
  <c r="I221" i="53"/>
  <c r="H221" i="53"/>
  <c r="G221" i="53"/>
  <c r="F221" i="53"/>
  <c r="E221" i="53"/>
  <c r="D221" i="53"/>
  <c r="A221" i="53"/>
  <c r="I218" i="53"/>
  <c r="H218" i="53"/>
  <c r="G218" i="53"/>
  <c r="F218" i="53"/>
  <c r="E218" i="53"/>
  <c r="D218" i="53"/>
  <c r="A218" i="53"/>
  <c r="I213" i="53"/>
  <c r="H213" i="53"/>
  <c r="G213" i="53"/>
  <c r="F213" i="53"/>
  <c r="E213" i="53"/>
  <c r="D213" i="53"/>
  <c r="A213" i="53"/>
  <c r="I208" i="53"/>
  <c r="H208" i="53"/>
  <c r="G208" i="53"/>
  <c r="F208" i="53"/>
  <c r="E208" i="53"/>
  <c r="D208" i="53"/>
  <c r="A208" i="53"/>
  <c r="I206" i="53"/>
  <c r="H206" i="53"/>
  <c r="G206" i="53"/>
  <c r="F206" i="53"/>
  <c r="E206" i="53"/>
  <c r="D206" i="53"/>
  <c r="A206" i="53"/>
  <c r="I202" i="53"/>
  <c r="H202" i="53"/>
  <c r="G202" i="53"/>
  <c r="F202" i="53"/>
  <c r="E202" i="53"/>
  <c r="D202" i="53"/>
  <c r="A202" i="53"/>
  <c r="I199" i="53"/>
  <c r="H199" i="53"/>
  <c r="G199" i="53"/>
  <c r="F199" i="53"/>
  <c r="E199" i="53"/>
  <c r="D199" i="53"/>
  <c r="A199" i="53"/>
  <c r="I194" i="53"/>
  <c r="H194" i="53"/>
  <c r="G194" i="53"/>
  <c r="F194" i="53"/>
  <c r="E194" i="53"/>
  <c r="D194" i="53"/>
  <c r="A194" i="53"/>
  <c r="I191" i="53"/>
  <c r="H191" i="53"/>
  <c r="G191" i="53"/>
  <c r="F191" i="53"/>
  <c r="E191" i="53"/>
  <c r="D191" i="53"/>
  <c r="A191" i="53"/>
  <c r="I187" i="53"/>
  <c r="H187" i="53"/>
  <c r="G187" i="53"/>
  <c r="F187" i="53"/>
  <c r="E187" i="53"/>
  <c r="D187" i="53"/>
  <c r="A187" i="53"/>
  <c r="I184" i="53"/>
  <c r="H184" i="53"/>
  <c r="G184" i="53"/>
  <c r="F184" i="53"/>
  <c r="E184" i="53"/>
  <c r="D184" i="53"/>
  <c r="A184" i="53"/>
  <c r="I181" i="53"/>
  <c r="H181" i="53"/>
  <c r="G181" i="53"/>
  <c r="F181" i="53"/>
  <c r="E181" i="53"/>
  <c r="D181" i="53"/>
  <c r="A181" i="53"/>
  <c r="I179" i="53"/>
  <c r="H179" i="53"/>
  <c r="G179" i="53"/>
  <c r="F179" i="53"/>
  <c r="E179" i="53"/>
  <c r="D179" i="53"/>
  <c r="A179" i="53"/>
  <c r="I175" i="53"/>
  <c r="H175" i="53"/>
  <c r="G175" i="53"/>
  <c r="F175" i="53"/>
  <c r="E175" i="53"/>
  <c r="D175" i="53"/>
  <c r="A175" i="53"/>
  <c r="I171" i="53"/>
  <c r="H171" i="53"/>
  <c r="G171" i="53"/>
  <c r="F171" i="53"/>
  <c r="E171" i="53"/>
  <c r="D171" i="53"/>
  <c r="A171" i="53"/>
  <c r="I167" i="53"/>
  <c r="H167" i="53"/>
  <c r="G167" i="53"/>
  <c r="F167" i="53"/>
  <c r="E167" i="53"/>
  <c r="D167" i="53"/>
  <c r="A167" i="53"/>
  <c r="I163" i="53"/>
  <c r="H163" i="53"/>
  <c r="G163" i="53"/>
  <c r="F163" i="53"/>
  <c r="E163" i="53"/>
  <c r="D163" i="53"/>
  <c r="A163" i="53"/>
  <c r="I159" i="53"/>
  <c r="H159" i="53"/>
  <c r="G159" i="53"/>
  <c r="F159" i="53"/>
  <c r="E159" i="53"/>
  <c r="D159" i="53"/>
  <c r="A159" i="53"/>
  <c r="I155" i="53"/>
  <c r="H155" i="53"/>
  <c r="G155" i="53"/>
  <c r="F155" i="53"/>
  <c r="E155" i="53"/>
  <c r="D155" i="53"/>
  <c r="A155" i="53"/>
  <c r="I151" i="53"/>
  <c r="H151" i="53"/>
  <c r="G151" i="53"/>
  <c r="F151" i="53"/>
  <c r="E151" i="53"/>
  <c r="D151" i="53"/>
  <c r="A151" i="53"/>
  <c r="I146" i="53"/>
  <c r="H146" i="53"/>
  <c r="G146" i="53"/>
  <c r="F146" i="53"/>
  <c r="E146" i="53"/>
  <c r="D146" i="53"/>
  <c r="A146" i="53"/>
  <c r="I142" i="53"/>
  <c r="H142" i="53"/>
  <c r="G142" i="53"/>
  <c r="F142" i="53"/>
  <c r="E142" i="53"/>
  <c r="D142" i="53"/>
  <c r="A142" i="53"/>
  <c r="I138" i="53"/>
  <c r="H138" i="53"/>
  <c r="G138" i="53"/>
  <c r="F138" i="53"/>
  <c r="E138" i="53"/>
  <c r="D138" i="53"/>
  <c r="A138" i="53"/>
  <c r="I134" i="53"/>
  <c r="H134" i="53"/>
  <c r="G134" i="53"/>
  <c r="F134" i="53"/>
  <c r="E134" i="53"/>
  <c r="D134" i="53"/>
  <c r="A134" i="53"/>
  <c r="I129" i="53"/>
  <c r="H129" i="53"/>
  <c r="G129" i="53"/>
  <c r="F129" i="53"/>
  <c r="E129" i="53"/>
  <c r="D129" i="53"/>
  <c r="A129" i="53"/>
  <c r="I125" i="53"/>
  <c r="H125" i="53"/>
  <c r="G125" i="53"/>
  <c r="F125" i="53"/>
  <c r="E125" i="53"/>
  <c r="D125" i="53"/>
  <c r="A125" i="53"/>
  <c r="I122" i="53"/>
  <c r="H122" i="53"/>
  <c r="G122" i="53"/>
  <c r="F122" i="53"/>
  <c r="E122" i="53"/>
  <c r="D122" i="53"/>
  <c r="A122" i="53"/>
  <c r="I118" i="53"/>
  <c r="H118" i="53"/>
  <c r="G118" i="53"/>
  <c r="F118" i="53"/>
  <c r="E118" i="53"/>
  <c r="D118" i="53"/>
  <c r="A118" i="53"/>
  <c r="I115" i="53"/>
  <c r="H115" i="53"/>
  <c r="G115" i="53"/>
  <c r="F115" i="53"/>
  <c r="E115" i="53"/>
  <c r="D115" i="53"/>
  <c r="A115" i="53"/>
  <c r="I111" i="53"/>
  <c r="H111" i="53"/>
  <c r="G111" i="53"/>
  <c r="F111" i="53"/>
  <c r="E111" i="53"/>
  <c r="D111" i="53"/>
  <c r="A111" i="53"/>
  <c r="I107" i="53"/>
  <c r="H107" i="53"/>
  <c r="G107" i="53"/>
  <c r="F107" i="53"/>
  <c r="E107" i="53"/>
  <c r="D107" i="53"/>
  <c r="A107" i="53"/>
  <c r="I103" i="53"/>
  <c r="H103" i="53"/>
  <c r="G103" i="53"/>
  <c r="F103" i="53"/>
  <c r="E103" i="53"/>
  <c r="D103" i="53"/>
  <c r="A103" i="53"/>
  <c r="I98" i="53"/>
  <c r="H98" i="53"/>
  <c r="G98" i="53"/>
  <c r="F98" i="53"/>
  <c r="E98" i="53"/>
  <c r="D98" i="53"/>
  <c r="A98" i="53"/>
  <c r="I93" i="53"/>
  <c r="H93" i="53"/>
  <c r="G93" i="53"/>
  <c r="F93" i="53"/>
  <c r="E93" i="53"/>
  <c r="D93" i="53"/>
  <c r="A93" i="53"/>
  <c r="I90" i="53"/>
  <c r="H90" i="53"/>
  <c r="G90" i="53"/>
  <c r="F90" i="53"/>
  <c r="E90" i="53"/>
  <c r="D90" i="53"/>
  <c r="A90" i="53"/>
  <c r="I87" i="53"/>
  <c r="H87" i="53"/>
  <c r="G87" i="53"/>
  <c r="F87" i="53"/>
  <c r="E87" i="53"/>
  <c r="D87" i="53"/>
  <c r="A87" i="53"/>
  <c r="I84" i="53"/>
  <c r="H84" i="53"/>
  <c r="G84" i="53"/>
  <c r="F84" i="53"/>
  <c r="E84" i="53"/>
  <c r="D84" i="53"/>
  <c r="A84" i="53"/>
  <c r="I81" i="53"/>
  <c r="H81" i="53"/>
  <c r="G81" i="53"/>
  <c r="F81" i="53"/>
  <c r="E81" i="53"/>
  <c r="D81" i="53"/>
  <c r="A81" i="53"/>
  <c r="I78" i="53"/>
  <c r="H78" i="53"/>
  <c r="G78" i="53"/>
  <c r="F78" i="53"/>
  <c r="E78" i="53"/>
  <c r="D78" i="53"/>
  <c r="A78" i="53"/>
  <c r="I75" i="53"/>
  <c r="H75" i="53"/>
  <c r="G75" i="53"/>
  <c r="F75" i="53"/>
  <c r="E75" i="53"/>
  <c r="D75" i="53"/>
  <c r="A75" i="53"/>
  <c r="I72" i="53"/>
  <c r="H72" i="53"/>
  <c r="G72" i="53"/>
  <c r="F72" i="53"/>
  <c r="E72" i="53"/>
  <c r="D72" i="53"/>
  <c r="A72" i="53"/>
  <c r="I69" i="53"/>
  <c r="H69" i="53"/>
  <c r="G69" i="53"/>
  <c r="F69" i="53"/>
  <c r="E69" i="53"/>
  <c r="D69" i="53"/>
  <c r="A69" i="53"/>
  <c r="I66" i="53"/>
  <c r="H66" i="53"/>
  <c r="G66" i="53"/>
  <c r="F66" i="53"/>
  <c r="E66" i="53"/>
  <c r="D66" i="53"/>
  <c r="A66" i="53"/>
  <c r="I63" i="53"/>
  <c r="H63" i="53"/>
  <c r="G63" i="53"/>
  <c r="F63" i="53"/>
  <c r="E63" i="53"/>
  <c r="D63" i="53"/>
  <c r="A63" i="53"/>
  <c r="I60" i="53"/>
  <c r="H60" i="53"/>
  <c r="G60" i="53"/>
  <c r="F60" i="53"/>
  <c r="E60" i="53"/>
  <c r="D60" i="53"/>
  <c r="A60" i="53"/>
  <c r="I57" i="53"/>
  <c r="H57" i="53"/>
  <c r="G57" i="53"/>
  <c r="F57" i="53"/>
  <c r="E57" i="53"/>
  <c r="D57" i="53"/>
  <c r="A57" i="53"/>
  <c r="I54" i="53"/>
  <c r="H54" i="53"/>
  <c r="G54" i="53"/>
  <c r="F54" i="53"/>
  <c r="E54" i="53"/>
  <c r="D54" i="53"/>
  <c r="A54" i="53"/>
  <c r="I51" i="53"/>
  <c r="H51" i="53"/>
  <c r="G51" i="53"/>
  <c r="F51" i="53"/>
  <c r="E51" i="53"/>
  <c r="D51" i="53"/>
  <c r="A51" i="53"/>
  <c r="I48" i="53"/>
  <c r="H48" i="53"/>
  <c r="G48" i="53"/>
  <c r="F48" i="53"/>
  <c r="E48" i="53"/>
  <c r="D48" i="53"/>
  <c r="A48" i="53"/>
  <c r="I45" i="53"/>
  <c r="H45" i="53"/>
  <c r="G45" i="53"/>
  <c r="F45" i="53"/>
  <c r="E45" i="53"/>
  <c r="D45" i="53"/>
  <c r="A45" i="53"/>
  <c r="I42" i="53"/>
  <c r="H42" i="53"/>
  <c r="G42" i="53"/>
  <c r="F42" i="53"/>
  <c r="E42" i="53"/>
  <c r="D42" i="53"/>
  <c r="A42" i="53"/>
  <c r="I39" i="53"/>
  <c r="H39" i="53"/>
  <c r="G39" i="53"/>
  <c r="F39" i="53"/>
  <c r="E39" i="53"/>
  <c r="D39" i="53"/>
  <c r="A39" i="53"/>
  <c r="I36" i="53"/>
  <c r="H36" i="53"/>
  <c r="G36" i="53"/>
  <c r="F36" i="53"/>
  <c r="E36" i="53"/>
  <c r="D36" i="53"/>
  <c r="A36" i="53"/>
  <c r="I33" i="53"/>
  <c r="H33" i="53"/>
  <c r="G33" i="53"/>
  <c r="F33" i="53"/>
  <c r="E33" i="53"/>
  <c r="D33" i="53"/>
  <c r="A33" i="53"/>
  <c r="I30" i="53"/>
  <c r="H30" i="53"/>
  <c r="G30" i="53"/>
  <c r="F30" i="53"/>
  <c r="E30" i="53"/>
  <c r="D30" i="53"/>
  <c r="A30" i="53"/>
  <c r="I27" i="53"/>
  <c r="H27" i="53"/>
  <c r="G27" i="53"/>
  <c r="F27" i="53"/>
  <c r="E27" i="53"/>
  <c r="D27" i="53"/>
  <c r="A27" i="53"/>
  <c r="I24" i="53"/>
  <c r="H24" i="53"/>
  <c r="G24" i="53"/>
  <c r="F24" i="53"/>
  <c r="E24" i="53"/>
  <c r="D24" i="53"/>
  <c r="A24" i="53"/>
  <c r="I21" i="53"/>
  <c r="H21" i="53"/>
  <c r="G21" i="53"/>
  <c r="F21" i="53"/>
  <c r="E21" i="53"/>
  <c r="D21" i="53"/>
  <c r="A21" i="53"/>
  <c r="I18" i="53"/>
  <c r="H18" i="53"/>
  <c r="G18" i="53"/>
  <c r="F18" i="53"/>
  <c r="E18" i="53"/>
  <c r="D18" i="53"/>
  <c r="A18" i="53"/>
  <c r="I15" i="53"/>
  <c r="H15" i="53"/>
  <c r="G15" i="53"/>
  <c r="F15" i="53"/>
  <c r="E15" i="53"/>
  <c r="D15" i="53"/>
  <c r="A15" i="53"/>
  <c r="I12" i="53"/>
  <c r="H12" i="53"/>
  <c r="G12" i="53"/>
  <c r="F12" i="53"/>
  <c r="E12" i="53"/>
  <c r="D12" i="53"/>
  <c r="A12" i="53"/>
  <c r="I9" i="53"/>
  <c r="H9" i="53"/>
  <c r="G9" i="53"/>
  <c r="F9" i="53"/>
  <c r="E9" i="53"/>
  <c r="D9" i="53"/>
  <c r="A9" i="53"/>
  <c r="I6" i="53"/>
  <c r="H6" i="53"/>
  <c r="G6" i="53"/>
  <c r="F6" i="53"/>
  <c r="E6" i="53"/>
  <c r="D6" i="53"/>
  <c r="A6" i="53"/>
  <c r="H327" i="53" l="1"/>
  <c r="G327" i="53"/>
  <c r="G410" i="53"/>
  <c r="D327" i="53"/>
  <c r="F327" i="53"/>
  <c r="F410" i="53"/>
  <c r="D410" i="53"/>
  <c r="H410" i="53"/>
  <c r="H1276" i="53" s="1"/>
  <c r="E327" i="53"/>
  <c r="I327" i="53"/>
  <c r="E410" i="53"/>
  <c r="I410" i="53"/>
  <c r="F1276" i="53" l="1"/>
  <c r="I1276" i="53"/>
  <c r="G1276" i="53"/>
  <c r="E1276" i="53"/>
  <c r="D1276" i="53"/>
  <c r="I1277" i="53" l="1"/>
</calcChain>
</file>

<file path=xl/sharedStrings.xml><?xml version="1.0" encoding="utf-8"?>
<sst xmlns="http://schemas.openxmlformats.org/spreadsheetml/2006/main" count="1283" uniqueCount="722">
  <si>
    <t>§</t>
  </si>
  <si>
    <t>c_KU</t>
  </si>
  <si>
    <t>Platy</t>
  </si>
  <si>
    <t>OON</t>
  </si>
  <si>
    <t>ODVODY</t>
  </si>
  <si>
    <t>FKSP</t>
  </si>
  <si>
    <t>ONIV</t>
  </si>
  <si>
    <t>NIV</t>
  </si>
  <si>
    <t>škola - škol. zařízení (zkráceně)</t>
  </si>
  <si>
    <t>Celkem obecní školy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</si>
  <si>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</si>
  <si>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</si>
  <si>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</si>
  <si>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</si>
  <si>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</si>
  <si>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</si>
  <si>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</si>
  <si>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</si>
  <si>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</si>
  <si>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</si>
  <si>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</si>
  <si>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</si>
  <si>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</si>
  <si>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</si>
  <si>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</si>
  <si>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</si>
  <si>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</si>
  <si>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</si>
  <si>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</si>
  <si>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</si>
  <si>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</si>
  <si>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</si>
  <si>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</si>
  <si>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</si>
  <si>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</si>
  <si>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</si>
  <si>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</si>
  <si>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</si>
  <si>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</si>
  <si>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</si>
  <si>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</si>
  <si>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</si>
  <si>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</si>
  <si>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</si>
  <si>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</si>
  <si>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</si>
  <si>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</si>
  <si>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</si>
  <si>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</si>
  <si>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</si>
  <si>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</si>
  <si>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</si>
  <si>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</si>
  <si>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</si>
  <si>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</si>
  <si>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</si>
  <si>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</si>
  <si>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</si>
  <si>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</si>
  <si>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</si>
  <si>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</si>
  <si>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</si>
  <si>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</si>
  <si>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</si>
  <si>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</si>
  <si>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</si>
  <si>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</si>
  <si>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</si>
  <si>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</si>
  <si>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</si>
  <si>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</si>
  <si>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</si>
  <si>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</si>
  <si>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</si>
  <si>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</si>
  <si>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</si>
  <si>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</si>
  <si>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</si>
  <si>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</si>
  <si>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</si>
  <si>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</si>
  <si>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</si>
  <si>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</si>
  <si>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</si>
  <si>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</si>
  <si>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</si>
  <si>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</si>
  <si>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</si>
  <si>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</si>
  <si>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</si>
  <si>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</si>
  <si>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</si>
  <si>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</si>
  <si>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</si>
  <si>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</si>
  <si>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</si>
  <si>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</si>
  <si>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</si>
  <si>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</si>
  <si>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</si>
  <si>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</si>
  <si>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</si>
  <si>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</si>
  <si>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</si>
  <si>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</si>
  <si>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</si>
  <si>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</si>
  <si>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</si>
  <si>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</si>
  <si>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</si>
  <si>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</si>
  <si>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</si>
  <si>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</si>
  <si>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</si>
  <si>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</si>
  <si>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</si>
  <si>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</si>
  <si>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</si>
  <si>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</si>
  <si>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</si>
  <si>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</si>
  <si>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</si>
  <si>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</si>
  <si>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</si>
  <si>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</si>
  <si>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</si>
  <si>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</si>
  <si>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</si>
  <si>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</si>
  <si>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</si>
  <si>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</si>
  <si>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</si>
  <si>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</si>
  <si>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</si>
  <si>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</si>
  <si>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</si>
  <si>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</si>
  <si>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</si>
  <si>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</si>
  <si>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</si>
  <si>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</si>
  <si>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</si>
  <si>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</si>
  <si>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</si>
  <si>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</si>
  <si>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</si>
  <si>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</si>
  <si>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</si>
  <si>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</si>
  <si>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</si>
  <si>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</si>
  <si>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a ZUŠ, Hrádek n. N., Komenského 478</t>
  </si>
  <si>
    <t>ZŠ a ZUŠ, Hrádek n. N., Komenského 479</t>
  </si>
  <si>
    <t>ZŠ a ZUŠ, Hrádek n. N., Komenského 478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</si>
  <si>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</si>
  <si>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</si>
  <si>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</si>
  <si>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</si>
  <si>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</si>
  <si>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</si>
  <si>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</si>
  <si>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</si>
  <si>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</si>
  <si>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</si>
  <si>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</si>
  <si>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</si>
  <si>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</si>
  <si>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</si>
  <si>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</si>
  <si>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</si>
  <si>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Jablonné v Podj., Komenského 453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</si>
  <si>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</si>
  <si>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</si>
  <si>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</si>
  <si>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</si>
  <si>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</si>
  <si>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</si>
  <si>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</si>
  <si>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</si>
  <si>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</si>
  <si>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</si>
  <si>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</si>
  <si>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</si>
  <si>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</si>
  <si>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</si>
  <si>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</si>
  <si>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</si>
  <si>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MŠ Všelibice 100</t>
  </si>
  <si>
    <t>MŠ Všelibice 100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</si>
  <si>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</si>
  <si>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</si>
  <si>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</si>
  <si>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</si>
  <si>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</si>
  <si>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</si>
  <si>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</si>
  <si>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</si>
  <si>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</si>
  <si>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</si>
  <si>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</si>
  <si>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</si>
  <si>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</si>
  <si>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</si>
  <si>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</si>
  <si>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</si>
  <si>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</si>
  <si>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</si>
  <si>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</si>
  <si>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</si>
  <si>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</si>
  <si>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</si>
  <si>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</si>
  <si>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</si>
  <si>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</si>
  <si>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</si>
  <si>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</si>
  <si>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</si>
  <si>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</si>
  <si>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</si>
  <si>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</si>
  <si>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</si>
  <si>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</si>
  <si>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</si>
  <si>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</si>
  <si>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</si>
  <si>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</si>
  <si>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</si>
  <si>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</si>
  <si>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</si>
  <si>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</si>
  <si>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</si>
  <si>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</si>
  <si>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</si>
  <si>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</si>
  <si>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</si>
  <si>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</si>
  <si>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</si>
  <si>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</si>
  <si>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</si>
  <si>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</si>
  <si>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</si>
  <si>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</si>
  <si>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</si>
  <si>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</si>
  <si>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</si>
  <si>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</si>
  <si>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</si>
  <si>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</si>
  <si>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</si>
  <si>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</si>
  <si>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</si>
  <si>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</si>
  <si>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</si>
  <si>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</si>
  <si>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</si>
  <si>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</si>
  <si>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</si>
  <si>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</si>
  <si>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</si>
  <si>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</si>
  <si>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</si>
  <si>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</si>
  <si>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</si>
  <si>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</si>
  <si>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</si>
  <si>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</si>
  <si>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</si>
  <si>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</si>
  <si>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</si>
  <si>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</si>
  <si>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</si>
  <si>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</si>
  <si>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</si>
  <si>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</si>
  <si>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</si>
  <si>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</si>
  <si>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</si>
  <si>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</si>
  <si>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</si>
  <si>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</si>
  <si>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</si>
  <si>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</si>
  <si>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</si>
  <si>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</si>
  <si>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</si>
  <si>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</si>
  <si>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</si>
  <si>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</si>
  <si>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</si>
  <si>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</si>
  <si>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</si>
  <si>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</si>
  <si>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</si>
  <si>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</si>
  <si>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</si>
  <si>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</si>
  <si>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</si>
  <si>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</si>
  <si>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</si>
  <si>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</si>
  <si>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</si>
  <si>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</si>
  <si>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</si>
  <si>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</si>
  <si>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</si>
  <si>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</si>
  <si>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</si>
  <si>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</si>
  <si>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</si>
  <si>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</si>
  <si>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</si>
  <si>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</si>
  <si>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</si>
  <si>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</si>
  <si>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</si>
  <si>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</si>
  <si>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</si>
  <si>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</si>
  <si>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</si>
  <si>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</si>
  <si>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</si>
  <si>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</si>
  <si>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</si>
  <si>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</si>
  <si>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</si>
  <si>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</si>
  <si>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</si>
  <si>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</si>
  <si>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</si>
  <si>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</si>
  <si>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</si>
  <si>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</si>
  <si>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</si>
  <si>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</si>
  <si>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</si>
  <si>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</si>
  <si>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</si>
  <si>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</si>
  <si>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</si>
  <si>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</si>
  <si>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</si>
  <si>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</si>
  <si>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</si>
  <si>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</si>
  <si>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</si>
  <si>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</si>
  <si>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</si>
  <si>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</si>
  <si>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</si>
  <si>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</si>
  <si>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</si>
  <si>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</si>
  <si>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</si>
  <si>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</si>
  <si>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</si>
  <si>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</si>
  <si>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</si>
  <si>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</si>
  <si>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</si>
  <si>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</si>
  <si>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</si>
  <si>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</si>
  <si>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</si>
  <si>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</si>
  <si>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</si>
  <si>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</si>
  <si>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</si>
  <si>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</si>
  <si>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</si>
  <si>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</si>
  <si>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</si>
  <si>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</si>
  <si>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</si>
  <si>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</si>
  <si>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</si>
  <si>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</si>
  <si>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</si>
  <si>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</si>
  <si>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</si>
  <si>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</si>
  <si>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</si>
  <si>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</si>
  <si>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</si>
  <si>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</si>
  <si>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</si>
  <si>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</si>
  <si>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</si>
  <si>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</si>
  <si>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</si>
  <si>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</si>
  <si>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</si>
  <si>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</si>
  <si>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</si>
  <si>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</si>
  <si>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</si>
  <si>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</si>
  <si>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</si>
  <si>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</si>
  <si>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</si>
  <si>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</si>
  <si>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</si>
  <si>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</si>
  <si>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</si>
  <si>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</si>
  <si>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</si>
  <si>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</si>
  <si>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</si>
  <si>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</si>
  <si>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</si>
  <si>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</si>
  <si>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</si>
  <si>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</si>
  <si>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</si>
  <si>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</si>
  <si>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</si>
  <si>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</si>
  <si>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</si>
  <si>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</si>
  <si>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</si>
  <si>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</si>
  <si>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</si>
  <si>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</si>
  <si>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</si>
  <si>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</si>
  <si>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</si>
  <si>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</si>
  <si>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</si>
  <si>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</si>
  <si>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</si>
  <si>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</si>
  <si>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</si>
  <si>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</si>
  <si>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</si>
  <si>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</si>
  <si>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</si>
  <si>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</si>
  <si>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</si>
  <si>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</si>
  <si>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</si>
  <si>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</si>
  <si>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</si>
  <si>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</si>
  <si>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</si>
  <si>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</si>
  <si>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</si>
  <si>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</si>
  <si>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</si>
  <si>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</si>
  <si>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</si>
  <si>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</si>
  <si>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</si>
  <si>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</si>
  <si>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</si>
  <si>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</si>
  <si>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</si>
  <si>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</si>
  <si>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</si>
  <si>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</si>
  <si>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</si>
  <si>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</si>
  <si>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</si>
  <si>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</si>
  <si>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</si>
  <si>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</si>
  <si>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</si>
  <si>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</si>
  <si>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</si>
  <si>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</si>
  <si>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</si>
  <si>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</si>
  <si>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</si>
  <si>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</si>
  <si>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</si>
  <si>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</si>
  <si>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</si>
  <si>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</si>
  <si>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</si>
  <si>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</si>
  <si>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</si>
  <si>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</si>
  <si>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</si>
  <si>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</si>
  <si>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</si>
  <si>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</si>
  <si>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</si>
  <si>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</si>
  <si>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</si>
  <si>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</si>
  <si>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</si>
  <si>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</si>
  <si>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</si>
  <si>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</si>
  <si>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</si>
  <si>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</si>
  <si>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</si>
  <si>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</si>
  <si>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</si>
  <si>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</si>
  <si>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</si>
  <si>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</si>
  <si>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</si>
  <si>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</si>
  <si>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</si>
  <si>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</si>
  <si>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</si>
  <si>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</si>
  <si>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</si>
  <si>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</si>
  <si>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</si>
  <si>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</si>
  <si>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</si>
  <si>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</si>
  <si>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</si>
  <si>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</si>
  <si>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</si>
  <si>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</si>
  <si>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</si>
  <si>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</si>
  <si>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</si>
  <si>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</si>
  <si>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</si>
  <si>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</si>
  <si>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</si>
  <si>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</si>
  <si>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</si>
  <si>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</si>
  <si>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</si>
  <si>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</si>
  <si>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</si>
  <si>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</si>
  <si>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</si>
  <si>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</si>
  <si>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</si>
  <si>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</si>
  <si>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</si>
  <si>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</si>
  <si>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</si>
  <si>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</si>
  <si>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</si>
  <si>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</si>
  <si>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</si>
  <si>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</si>
  <si>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</si>
  <si>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</si>
  <si>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</si>
  <si>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</si>
  <si>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</si>
  <si>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</si>
  <si>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</si>
  <si>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</si>
  <si>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</si>
  <si>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</si>
  <si>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</si>
  <si>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</si>
  <si>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</si>
  <si>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</si>
  <si>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</si>
  <si>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</si>
  <si>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</si>
  <si>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</si>
  <si>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</si>
  <si>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</si>
  <si>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</si>
  <si>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</si>
  <si>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</si>
  <si>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</si>
  <si>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</si>
  <si>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</si>
  <si>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</si>
  <si>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</si>
  <si>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</si>
  <si>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</si>
  <si>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</si>
  <si>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</si>
  <si>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</si>
  <si>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</si>
  <si>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</si>
  <si>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</si>
  <si>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</si>
  <si>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</si>
  <si>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</si>
  <si>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</si>
  <si>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</si>
  <si>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</si>
  <si>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</si>
  <si>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</si>
  <si>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</si>
  <si>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</si>
  <si>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</si>
  <si>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</si>
  <si>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</si>
  <si>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</si>
  <si>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</si>
  <si>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</si>
  <si>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</si>
  <si>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</si>
  <si>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</si>
  <si>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</si>
  <si>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</si>
  <si>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</si>
  <si>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</si>
  <si>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</si>
  <si>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</si>
  <si>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</si>
  <si>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</si>
  <si>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</si>
  <si>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</si>
  <si>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</si>
  <si>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</si>
  <si>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</si>
  <si>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</si>
  <si>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</si>
  <si>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</si>
  <si>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</si>
  <si>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</si>
  <si>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</si>
  <si>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</si>
  <si>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</si>
  <si>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</si>
  <si>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</si>
  <si>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</si>
  <si>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</si>
  <si>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</si>
  <si>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</si>
  <si>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</si>
  <si>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</si>
  <si>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</si>
  <si>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</si>
  <si>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</si>
  <si>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</si>
  <si>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</si>
  <si>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</si>
  <si>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</si>
  <si>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</si>
  <si>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</si>
  <si>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</si>
  <si>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</si>
  <si>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</si>
  <si>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</si>
  <si>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</si>
  <si>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</si>
  <si>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</si>
  <si>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</si>
  <si>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</si>
  <si>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</si>
  <si>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</si>
  <si>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</si>
  <si>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</si>
  <si>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</si>
  <si>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</si>
  <si>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</si>
  <si>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</si>
  <si>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</si>
  <si>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</si>
  <si>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</si>
  <si>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</si>
  <si>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</si>
  <si>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</si>
  <si>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</si>
  <si>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</si>
  <si>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</si>
  <si>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</si>
  <si>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</si>
  <si>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</si>
  <si>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</si>
  <si>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</si>
  <si>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</si>
  <si>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</si>
  <si>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</si>
  <si>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</si>
  <si>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</si>
  <si>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</si>
  <si>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</si>
  <si>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</si>
  <si>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</si>
  <si>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</si>
  <si>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</si>
  <si>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</si>
  <si>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</si>
  <si>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</si>
  <si>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</si>
  <si>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</si>
  <si>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</si>
  <si>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</si>
  <si>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</si>
  <si>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</si>
  <si>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</si>
  <si>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</si>
  <si>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</si>
  <si>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</si>
  <si>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</si>
  <si>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</si>
  <si>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</si>
  <si>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</si>
  <si>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</si>
  <si>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</si>
  <si>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</si>
  <si>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</si>
  <si>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</si>
  <si>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</si>
  <si>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</si>
  <si>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</si>
  <si>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</si>
  <si>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</si>
  <si>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</si>
  <si>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</si>
  <si>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</si>
  <si>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</si>
  <si>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</si>
  <si>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</si>
  <si>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</si>
  <si>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</si>
  <si>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Dotace - UZ 33353 - přímé NIV - obecní školství - r. 2022</t>
  </si>
  <si>
    <t>DOTACE ÚNOR 2022</t>
  </si>
  <si>
    <t>ZŠ Jablonné v Podj., Komenského 453 Celkem</t>
  </si>
  <si>
    <t>MŠ Šimonovice 482</t>
  </si>
  <si>
    <t xml:space="preserve">MŠ Šimonovice 482 Celkem </t>
  </si>
  <si>
    <t>Celkový součet za ORP Liberec</t>
  </si>
  <si>
    <t>Celkový součet za ORP Frýdlant</t>
  </si>
  <si>
    <t>Celkem za ZŠ a OA Tanvald, Školní 416</t>
  </si>
  <si>
    <t>MŠ  Železný Brod, Slunečná 327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</si>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</sst>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3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" fillId="0" borderId="0"/>
  </cellStyleXfs>
  <cellXfs count="230">
    <xf numFmtId="0" fontId="0" fillId="0" borderId="0" xfId="0"/>
    <xf numFmtId="0" fontId="12" fillId="0" borderId="0" xfId="0" applyFont="1"/>
    <xf numFmtId="0" fontId="14" fillId="0" borderId="0" xfId="0" applyFont="1" applyFill="1" applyBorder="1" applyAlignment="1"/>
    <xf numFmtId="3" fontId="8" fillId="0" borderId="0" xfId="0" applyNumberFormat="1" applyFont="1"/>
    <xf numFmtId="0" fontId="0" fillId="0" borderId="0" xfId="0" applyFill="1" applyBorder="1"/>
    <xf numFmtId="3" fontId="0" fillId="0" borderId="0" xfId="0" applyNumberFormat="1"/>
    <xf numFmtId="3" fontId="6" fillId="0" borderId="7" xfId="0" applyNumberFormat="1" applyFont="1" applyBorder="1"/>
    <xf numFmtId="3" fontId="6" fillId="0" borderId="8" xfId="0" applyNumberFormat="1" applyFont="1" applyBorder="1"/>
    <xf numFmtId="3" fontId="8" fillId="2" borderId="5" xfId="4" applyNumberFormat="1" applyFont="1" applyFill="1" applyBorder="1"/>
    <xf numFmtId="3" fontId="8" fillId="2" borderId="6" xfId="4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8" fillId="2" borderId="9" xfId="4" applyNumberFormat="1" applyFont="1" applyFill="1" applyBorder="1"/>
    <xf numFmtId="3" fontId="8" fillId="2" borderId="10" xfId="4" applyNumberFormat="1" applyFont="1" applyFill="1" applyBorder="1"/>
    <xf numFmtId="0" fontId="7" fillId="3" borderId="11" xfId="0" applyFont="1" applyFill="1" applyBorder="1" applyAlignment="1">
      <alignment horizontal="center"/>
    </xf>
    <xf numFmtId="3" fontId="8" fillId="3" borderId="5" xfId="0" applyNumberFormat="1" applyFont="1" applyFill="1" applyBorder="1"/>
    <xf numFmtId="0" fontId="1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17" fillId="3" borderId="5" xfId="0" applyNumberFormat="1" applyFont="1" applyFill="1" applyBorder="1"/>
    <xf numFmtId="3" fontId="8" fillId="3" borderId="9" xfId="0" applyNumberFormat="1" applyFont="1" applyFill="1" applyBorder="1"/>
    <xf numFmtId="0" fontId="17" fillId="3" borderId="11" xfId="0" applyFont="1" applyFill="1" applyBorder="1" applyAlignment="1">
      <alignment horizontal="center"/>
    </xf>
    <xf numFmtId="3" fontId="7" fillId="3" borderId="5" xfId="0" applyNumberFormat="1" applyFont="1" applyFill="1" applyBorder="1"/>
    <xf numFmtId="3" fontId="7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/>
    <xf numFmtId="3" fontId="17" fillId="3" borderId="6" xfId="0" applyNumberFormat="1" applyFont="1" applyFill="1" applyBorder="1"/>
    <xf numFmtId="3" fontId="7" fillId="3" borderId="6" xfId="0" applyNumberFormat="1" applyFont="1" applyFill="1" applyBorder="1"/>
    <xf numFmtId="3" fontId="7" fillId="3" borderId="6" xfId="0" applyNumberFormat="1" applyFont="1" applyFill="1" applyBorder="1" applyAlignment="1">
      <alignment horizontal="right"/>
    </xf>
    <xf numFmtId="0" fontId="5" fillId="0" borderId="11" xfId="4" applyFont="1" applyBorder="1" applyAlignment="1">
      <alignment horizontal="center"/>
    </xf>
    <xf numFmtId="0" fontId="5" fillId="2" borderId="11" xfId="4" applyFont="1" applyFill="1" applyBorder="1" applyAlignment="1">
      <alignment horizontal="center"/>
    </xf>
    <xf numFmtId="0" fontId="5" fillId="2" borderId="12" xfId="4" applyFont="1" applyFill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6" fillId="2" borderId="11" xfId="4" applyFont="1" applyFill="1" applyBorder="1" applyAlignment="1">
      <alignment horizontal="center"/>
    </xf>
    <xf numFmtId="0" fontId="6" fillId="2" borderId="12" xfId="4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8" fillId="3" borderId="10" xfId="0" applyNumberFormat="1" applyFont="1" applyFill="1" applyBorder="1"/>
    <xf numFmtId="3" fontId="7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3" fontId="8" fillId="6" borderId="0" xfId="0" applyNumberFormat="1" applyFont="1" applyFill="1"/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3" fillId="0" borderId="15" xfId="4" applyFont="1" applyFill="1" applyBorder="1" applyAlignment="1">
      <alignment horizontal="center"/>
    </xf>
    <xf numFmtId="0" fontId="13" fillId="0" borderId="16" xfId="4" applyFont="1" applyFill="1" applyBorder="1" applyAlignment="1">
      <alignment horizontal="center"/>
    </xf>
    <xf numFmtId="3" fontId="13" fillId="0" borderId="17" xfId="4" applyNumberFormat="1" applyFont="1" applyFill="1" applyBorder="1" applyAlignment="1">
      <alignment horizontal="center"/>
    </xf>
    <xf numFmtId="3" fontId="13" fillId="0" borderId="18" xfId="4" applyNumberFormat="1" applyFont="1" applyFill="1" applyBorder="1" applyAlignment="1">
      <alignment horizontal="center"/>
    </xf>
    <xf numFmtId="3" fontId="13" fillId="0" borderId="19" xfId="4" applyNumberFormat="1" applyFont="1" applyFill="1" applyBorder="1" applyAlignment="1">
      <alignment horizontal="center"/>
    </xf>
    <xf numFmtId="3" fontId="6" fillId="0" borderId="20" xfId="0" applyNumberFormat="1" applyFont="1" applyBorder="1"/>
    <xf numFmtId="3" fontId="6" fillId="0" borderId="21" xfId="0" applyNumberFormat="1" applyFont="1" applyBorder="1"/>
    <xf numFmtId="3" fontId="8" fillId="2" borderId="5" xfId="4" applyNumberFormat="1" applyFont="1" applyFill="1" applyBorder="1" applyAlignment="1">
      <alignment horizontal="right"/>
    </xf>
    <xf numFmtId="3" fontId="8" fillId="2" borderId="6" xfId="4" applyNumberFormat="1" applyFont="1" applyFill="1" applyBorder="1" applyAlignment="1">
      <alignment horizontal="right"/>
    </xf>
    <xf numFmtId="3" fontId="8" fillId="7" borderId="2" xfId="0" applyNumberFormat="1" applyFont="1" applyFill="1" applyBorder="1"/>
    <xf numFmtId="3" fontId="8" fillId="7" borderId="3" xfId="0" applyNumberFormat="1" applyFont="1" applyFill="1" applyBorder="1"/>
    <xf numFmtId="3" fontId="16" fillId="0" borderId="22" xfId="0" applyNumberFormat="1" applyFont="1" applyBorder="1"/>
    <xf numFmtId="3" fontId="16" fillId="0" borderId="5" xfId="0" applyNumberFormat="1" applyFont="1" applyBorder="1"/>
    <xf numFmtId="0" fontId="17" fillId="8" borderId="4" xfId="0" applyFont="1" applyFill="1" applyBorder="1" applyAlignment="1">
      <alignment horizontal="center"/>
    </xf>
    <xf numFmtId="3" fontId="8" fillId="8" borderId="23" xfId="0" applyNumberFormat="1" applyFont="1" applyFill="1" applyBorder="1"/>
    <xf numFmtId="3" fontId="8" fillId="8" borderId="2" xfId="0" applyNumberFormat="1" applyFont="1" applyFill="1" applyBorder="1"/>
    <xf numFmtId="0" fontId="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3" fontId="17" fillId="8" borderId="23" xfId="0" applyNumberFormat="1" applyFont="1" applyFill="1" applyBorder="1" applyAlignment="1">
      <alignment vertical="center"/>
    </xf>
    <xf numFmtId="3" fontId="17" fillId="8" borderId="2" xfId="0" applyNumberFormat="1" applyFont="1" applyFill="1" applyBorder="1" applyAlignment="1">
      <alignment vertical="center"/>
    </xf>
    <xf numFmtId="0" fontId="17" fillId="8" borderId="14" xfId="0" applyFont="1" applyFill="1" applyBorder="1" applyAlignment="1">
      <alignment horizontal="center"/>
    </xf>
    <xf numFmtId="3" fontId="17" fillId="8" borderId="2" xfId="0" applyNumberFormat="1" applyFont="1" applyFill="1" applyBorder="1"/>
    <xf numFmtId="0" fontId="16" fillId="0" borderId="13" xfId="0" applyFont="1" applyBorder="1" applyAlignment="1">
      <alignment horizontal="center"/>
    </xf>
    <xf numFmtId="0" fontId="7" fillId="2" borderId="11" xfId="6" applyFont="1" applyFill="1" applyBorder="1" applyAlignment="1">
      <alignment horizontal="center"/>
    </xf>
    <xf numFmtId="0" fontId="22" fillId="2" borderId="11" xfId="6" applyFont="1" applyFill="1" applyBorder="1" applyAlignment="1">
      <alignment horizontal="center"/>
    </xf>
    <xf numFmtId="0" fontId="7" fillId="2" borderId="24" xfId="6" applyFont="1" applyFill="1" applyBorder="1" applyAlignment="1">
      <alignment horizontal="center"/>
    </xf>
    <xf numFmtId="0" fontId="22" fillId="2" borderId="24" xfId="6" applyFont="1" applyFill="1" applyBorder="1" applyAlignment="1">
      <alignment horizontal="center"/>
    </xf>
    <xf numFmtId="0" fontId="7" fillId="2" borderId="25" xfId="6" applyFont="1" applyFill="1" applyBorder="1" applyAlignment="1">
      <alignment horizontal="center"/>
    </xf>
    <xf numFmtId="3" fontId="5" fillId="0" borderId="7" xfId="9" applyNumberFormat="1" applyFont="1" applyBorder="1"/>
    <xf numFmtId="3" fontId="5" fillId="0" borderId="6" xfId="0" applyNumberFormat="1" applyFont="1" applyBorder="1"/>
    <xf numFmtId="0" fontId="16" fillId="2" borderId="11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right"/>
    </xf>
    <xf numFmtId="0" fontId="18" fillId="2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0" fontId="20" fillId="0" borderId="11" xfId="6" applyFont="1" applyBorder="1" applyAlignment="1">
      <alignment horizontal="center"/>
    </xf>
    <xf numFmtId="0" fontId="20" fillId="0" borderId="24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5" fillId="0" borderId="24" xfId="6" applyFont="1" applyBorder="1" applyAlignment="1">
      <alignment horizontal="center"/>
    </xf>
    <xf numFmtId="3" fontId="17" fillId="2" borderId="6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1" fillId="0" borderId="11" xfId="6" applyFont="1" applyBorder="1" applyAlignment="1">
      <alignment horizontal="center"/>
    </xf>
    <xf numFmtId="0" fontId="21" fillId="0" borderId="24" xfId="6" applyFont="1" applyBorder="1" applyAlignment="1">
      <alignment horizontal="center"/>
    </xf>
    <xf numFmtId="0" fontId="23" fillId="0" borderId="11" xfId="6" applyFont="1" applyBorder="1" applyAlignment="1">
      <alignment horizontal="center"/>
    </xf>
    <xf numFmtId="0" fontId="23" fillId="0" borderId="24" xfId="6" applyFont="1" applyBorder="1" applyAlignment="1">
      <alignment horizontal="center"/>
    </xf>
    <xf numFmtId="0" fontId="0" fillId="7" borderId="4" xfId="0" applyFill="1" applyBorder="1"/>
    <xf numFmtId="3" fontId="18" fillId="7" borderId="3" xfId="0" applyNumberFormat="1" applyFont="1" applyFill="1" applyBorder="1" applyAlignment="1">
      <alignment horizontal="right"/>
    </xf>
    <xf numFmtId="0" fontId="0" fillId="7" borderId="14" xfId="0" applyFill="1" applyBorder="1"/>
    <xf numFmtId="0" fontId="7" fillId="7" borderId="14" xfId="0" applyFont="1" applyFill="1" applyBorder="1" applyAlignment="1">
      <alignment horizontal="center"/>
    </xf>
    <xf numFmtId="3" fontId="7" fillId="7" borderId="3" xfId="0" applyNumberFormat="1" applyFont="1" applyFill="1" applyBorder="1" applyAlignment="1">
      <alignment horizontal="right"/>
    </xf>
    <xf numFmtId="0" fontId="5" fillId="7" borderId="14" xfId="0" applyFont="1" applyFill="1" applyBorder="1" applyAlignment="1">
      <alignment horizontal="center"/>
    </xf>
    <xf numFmtId="3" fontId="5" fillId="0" borderId="5" xfId="9" applyNumberFormat="1" applyFont="1" applyBorder="1"/>
    <xf numFmtId="3" fontId="18" fillId="2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17" fillId="2" borderId="5" xfId="0" applyNumberFormat="1" applyFont="1" applyFill="1" applyBorder="1" applyAlignment="1">
      <alignment horizontal="right"/>
    </xf>
    <xf numFmtId="0" fontId="5" fillId="0" borderId="27" xfId="4" applyFont="1" applyBorder="1" applyAlignment="1">
      <alignment horizontal="right"/>
    </xf>
    <xf numFmtId="1" fontId="7" fillId="2" borderId="24" xfId="4" applyNumberFormat="1" applyFont="1" applyFill="1" applyBorder="1" applyAlignment="1">
      <alignment horizontal="right"/>
    </xf>
    <xf numFmtId="0" fontId="5" fillId="0" borderId="24" xfId="4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1" fontId="6" fillId="0" borderId="24" xfId="4" applyNumberFormat="1" applyFont="1" applyBorder="1" applyAlignment="1">
      <alignment horizontal="right"/>
    </xf>
    <xf numFmtId="1" fontId="8" fillId="2" borderId="24" xfId="4" applyNumberFormat="1" applyFont="1" applyFill="1" applyBorder="1" applyAlignment="1">
      <alignment horizontal="right"/>
    </xf>
    <xf numFmtId="0" fontId="7" fillId="3" borderId="24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0" fillId="4" borderId="24" xfId="6" applyFont="1" applyFill="1" applyBorder="1" applyAlignment="1">
      <alignment horizontal="center"/>
    </xf>
    <xf numFmtId="0" fontId="5" fillId="2" borderId="24" xfId="6" applyFont="1" applyFill="1" applyBorder="1" applyAlignment="1">
      <alignment horizontal="center"/>
    </xf>
    <xf numFmtId="0" fontId="7" fillId="0" borderId="24" xfId="6" applyFont="1" applyBorder="1" applyAlignment="1">
      <alignment horizontal="center"/>
    </xf>
    <xf numFmtId="0" fontId="5" fillId="0" borderId="30" xfId="4" applyFont="1" applyBorder="1" applyAlignment="1">
      <alignment horizontal="left"/>
    </xf>
    <xf numFmtId="0" fontId="7" fillId="2" borderId="11" xfId="4" applyFont="1" applyFill="1" applyBorder="1" applyAlignment="1">
      <alignment horizontal="left"/>
    </xf>
    <xf numFmtId="0" fontId="5" fillId="0" borderId="11" xfId="4" applyFont="1" applyBorder="1" applyAlignment="1">
      <alignment horizontal="left"/>
    </xf>
    <xf numFmtId="0" fontId="5" fillId="0" borderId="11" xfId="4" applyFont="1" applyBorder="1"/>
    <xf numFmtId="0" fontId="7" fillId="2" borderId="11" xfId="4" applyFont="1" applyFill="1" applyBorder="1"/>
    <xf numFmtId="3" fontId="6" fillId="0" borderId="11" xfId="4" applyNumberFormat="1" applyFont="1" applyBorder="1" applyAlignment="1">
      <alignment horizontal="left"/>
    </xf>
    <xf numFmtId="3" fontId="8" fillId="2" borderId="11" xfId="4" applyNumberFormat="1" applyFont="1" applyFill="1" applyBorder="1" applyAlignment="1">
      <alignment horizontal="left"/>
    </xf>
    <xf numFmtId="0" fontId="6" fillId="0" borderId="11" xfId="0" applyFont="1" applyBorder="1"/>
    <xf numFmtId="0" fontId="8" fillId="3" borderId="11" xfId="0" applyFont="1" applyFill="1" applyBorder="1"/>
    <xf numFmtId="0" fontId="15" fillId="0" borderId="11" xfId="0" applyFont="1" applyBorder="1"/>
    <xf numFmtId="0" fontId="7" fillId="3" borderId="11" xfId="0" applyFont="1" applyFill="1" applyBorder="1"/>
    <xf numFmtId="0" fontId="5" fillId="0" borderId="11" xfId="0" applyFont="1" applyBorder="1"/>
    <xf numFmtId="0" fontId="17" fillId="3" borderId="11" xfId="0" applyFont="1" applyFill="1" applyBorder="1"/>
    <xf numFmtId="0" fontId="15" fillId="4" borderId="11" xfId="0" applyFont="1" applyFill="1" applyBorder="1"/>
    <xf numFmtId="0" fontId="16" fillId="0" borderId="11" xfId="0" applyFont="1" applyBorder="1"/>
    <xf numFmtId="0" fontId="18" fillId="2" borderId="11" xfId="0" applyFont="1" applyFill="1" applyBorder="1"/>
    <xf numFmtId="0" fontId="16" fillId="5" borderId="11" xfId="0" applyFont="1" applyFill="1" applyBorder="1"/>
    <xf numFmtId="0" fontId="16" fillId="2" borderId="11" xfId="0" applyFont="1" applyFill="1" applyBorder="1"/>
    <xf numFmtId="0" fontId="6" fillId="5" borderId="11" xfId="8" applyFont="1" applyFill="1" applyBorder="1"/>
    <xf numFmtId="0" fontId="6" fillId="2" borderId="11" xfId="8" applyFont="1" applyFill="1" applyBorder="1"/>
    <xf numFmtId="0" fontId="8" fillId="2" borderId="11" xfId="0" applyFont="1" applyFill="1" applyBorder="1"/>
    <xf numFmtId="0" fontId="6" fillId="5" borderId="11" xfId="0" applyFont="1" applyFill="1" applyBorder="1"/>
    <xf numFmtId="0" fontId="20" fillId="0" borderId="11" xfId="6" applyFont="1" applyBorder="1"/>
    <xf numFmtId="0" fontId="5" fillId="0" borderId="11" xfId="6" applyFont="1" applyBorder="1"/>
    <xf numFmtId="0" fontId="7" fillId="2" borderId="11" xfId="6" applyFont="1" applyFill="1" applyBorder="1"/>
    <xf numFmtId="0" fontId="7" fillId="2" borderId="11" xfId="0" applyFont="1" applyFill="1" applyBorder="1"/>
    <xf numFmtId="0" fontId="17" fillId="0" borderId="11" xfId="0" applyFont="1" applyBorder="1"/>
    <xf numFmtId="0" fontId="21" fillId="0" borderId="11" xfId="6" applyFont="1" applyBorder="1"/>
    <xf numFmtId="0" fontId="22" fillId="2" borderId="11" xfId="6" applyFont="1" applyFill="1" applyBorder="1"/>
    <xf numFmtId="0" fontId="5" fillId="5" borderId="11" xfId="6" applyFont="1" applyFill="1" applyBorder="1"/>
    <xf numFmtId="0" fontId="23" fillId="0" borderId="11" xfId="6" applyFont="1" applyBorder="1"/>
    <xf numFmtId="3" fontId="6" fillId="0" borderId="28" xfId="0" applyNumberFormat="1" applyFont="1" applyBorder="1"/>
    <xf numFmtId="3" fontId="8" fillId="2" borderId="22" xfId="4" applyNumberFormat="1" applyFont="1" applyFill="1" applyBorder="1"/>
    <xf numFmtId="3" fontId="6" fillId="0" borderId="22" xfId="0" applyNumberFormat="1" applyFont="1" applyBorder="1"/>
    <xf numFmtId="3" fontId="8" fillId="2" borderId="22" xfId="4" applyNumberFormat="1" applyFont="1" applyFill="1" applyBorder="1" applyAlignment="1">
      <alignment horizontal="right"/>
    </xf>
    <xf numFmtId="3" fontId="8" fillId="3" borderId="22" xfId="0" applyNumberFormat="1" applyFont="1" applyFill="1" applyBorder="1"/>
    <xf numFmtId="3" fontId="17" fillId="3" borderId="22" xfId="0" applyNumberFormat="1" applyFont="1" applyFill="1" applyBorder="1"/>
    <xf numFmtId="3" fontId="7" fillId="3" borderId="22" xfId="0" applyNumberFormat="1" applyFont="1" applyFill="1" applyBorder="1"/>
    <xf numFmtId="3" fontId="7" fillId="3" borderId="22" xfId="0" applyNumberFormat="1" applyFont="1" applyFill="1" applyBorder="1" applyAlignment="1">
      <alignment horizontal="right"/>
    </xf>
    <xf numFmtId="3" fontId="18" fillId="2" borderId="22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3" fontId="7" fillId="2" borderId="22" xfId="0" applyNumberFormat="1" applyFont="1" applyFill="1" applyBorder="1" applyAlignment="1">
      <alignment horizontal="right"/>
    </xf>
    <xf numFmtId="3" fontId="17" fillId="2" borderId="22" xfId="0" applyNumberFormat="1" applyFont="1" applyFill="1" applyBorder="1" applyAlignment="1">
      <alignment horizontal="right"/>
    </xf>
    <xf numFmtId="0" fontId="5" fillId="0" borderId="30" xfId="4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7" fillId="2" borderId="25" xfId="4" applyNumberFormat="1" applyFont="1" applyFill="1" applyBorder="1" applyAlignment="1">
      <alignment horizontal="right"/>
    </xf>
    <xf numFmtId="0" fontId="7" fillId="2" borderId="12" xfId="4" applyFont="1" applyFill="1" applyBorder="1" applyAlignment="1">
      <alignment horizontal="left"/>
    </xf>
    <xf numFmtId="3" fontId="8" fillId="2" borderId="26" xfId="4" applyNumberFormat="1" applyFont="1" applyFill="1" applyBorder="1"/>
    <xf numFmtId="1" fontId="8" fillId="2" borderId="25" xfId="4" applyNumberFormat="1" applyFont="1" applyFill="1" applyBorder="1" applyAlignment="1">
      <alignment horizontal="right"/>
    </xf>
    <xf numFmtId="3" fontId="8" fillId="2" borderId="12" xfId="4" applyNumberFormat="1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17" fillId="3" borderId="12" xfId="0" applyFont="1" applyFill="1" applyBorder="1"/>
    <xf numFmtId="3" fontId="8" fillId="3" borderId="26" xfId="0" applyNumberFormat="1" applyFont="1" applyFill="1" applyBorder="1"/>
    <xf numFmtId="3" fontId="7" fillId="3" borderId="26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center"/>
    </xf>
    <xf numFmtId="0" fontId="18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right"/>
    </xf>
    <xf numFmtId="3" fontId="18" fillId="2" borderId="9" xfId="0" applyNumberFormat="1" applyFont="1" applyFill="1" applyBorder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8" fillId="2" borderId="12" xfId="0" applyFont="1" applyFill="1" applyBorder="1"/>
    <xf numFmtId="0" fontId="8" fillId="2" borderId="12" xfId="0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7" fillId="2" borderId="12" xfId="6" applyFont="1" applyFill="1" applyBorder="1"/>
    <xf numFmtId="0" fontId="7" fillId="2" borderId="12" xfId="6" applyFont="1" applyFill="1" applyBorder="1" applyAlignment="1">
      <alignment horizontal="center"/>
    </xf>
    <xf numFmtId="1" fontId="6" fillId="0" borderId="31" xfId="4" applyNumberFormat="1" applyFont="1" applyBorder="1" applyAlignment="1">
      <alignment horizontal="right"/>
    </xf>
    <xf numFmtId="3" fontId="6" fillId="0" borderId="13" xfId="4" applyNumberFormat="1" applyFont="1" applyBorder="1" applyAlignment="1">
      <alignment horizontal="left"/>
    </xf>
    <xf numFmtId="0" fontId="6" fillId="0" borderId="13" xfId="4" applyFont="1" applyBorder="1" applyAlignment="1">
      <alignment horizontal="center"/>
    </xf>
    <xf numFmtId="3" fontId="6" fillId="0" borderId="29" xfId="0" applyNumberFormat="1" applyFont="1" applyBorder="1"/>
    <xf numFmtId="0" fontId="6" fillId="0" borderId="31" xfId="0" applyFont="1" applyBorder="1" applyAlignment="1">
      <alignment horizontal="center"/>
    </xf>
    <xf numFmtId="0" fontId="6" fillId="0" borderId="13" xfId="0" applyFont="1" applyBorder="1"/>
    <xf numFmtId="3" fontId="16" fillId="0" borderId="29" xfId="0" applyNumberFormat="1" applyFont="1" applyBorder="1"/>
    <xf numFmtId="3" fontId="16" fillId="0" borderId="7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3" xfId="0" applyFont="1" applyBorder="1"/>
    <xf numFmtId="0" fontId="16" fillId="0" borderId="31" xfId="0" applyFont="1" applyBorder="1" applyAlignment="1">
      <alignment horizontal="center"/>
    </xf>
    <xf numFmtId="0" fontId="16" fillId="0" borderId="13" xfId="0" applyFont="1" applyBorder="1"/>
    <xf numFmtId="3" fontId="5" fillId="0" borderId="8" xfId="0" applyNumberFormat="1" applyFont="1" applyBorder="1"/>
    <xf numFmtId="0" fontId="6" fillId="0" borderId="13" xfId="8" applyFont="1" applyBorder="1"/>
    <xf numFmtId="0" fontId="6" fillId="0" borderId="13" xfId="0" applyFont="1" applyBorder="1" applyAlignment="1">
      <alignment horizontal="center"/>
    </xf>
    <xf numFmtId="0" fontId="20" fillId="0" borderId="31" xfId="6" applyFont="1" applyBorder="1" applyAlignment="1">
      <alignment horizontal="center"/>
    </xf>
    <xf numFmtId="0" fontId="20" fillId="0" borderId="13" xfId="6" applyFont="1" applyBorder="1"/>
    <xf numFmtId="0" fontId="20" fillId="0" borderId="13" xfId="6" applyFont="1" applyBorder="1" applyAlignment="1">
      <alignment horizontal="center"/>
    </xf>
    <xf numFmtId="0" fontId="8" fillId="7" borderId="4" xfId="0" applyFont="1" applyFill="1" applyBorder="1"/>
    <xf numFmtId="3" fontId="8" fillId="7" borderId="23" xfId="0" applyNumberFormat="1" applyFont="1" applyFill="1" applyBorder="1"/>
    <xf numFmtId="0" fontId="17" fillId="8" borderId="4" xfId="0" applyFont="1" applyFill="1" applyBorder="1"/>
    <xf numFmtId="3" fontId="8" fillId="8" borderId="3" xfId="0" applyNumberFormat="1" applyFont="1" applyFill="1" applyBorder="1"/>
    <xf numFmtId="0" fontId="15" fillId="8" borderId="1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 vertical="center"/>
    </xf>
    <xf numFmtId="3" fontId="17" fillId="8" borderId="3" xfId="0" applyNumberFormat="1" applyFont="1" applyFill="1" applyBorder="1" applyAlignment="1">
      <alignment vertical="center"/>
    </xf>
    <xf numFmtId="3" fontId="17" fillId="8" borderId="23" xfId="0" applyNumberFormat="1" applyFont="1" applyFill="1" applyBorder="1"/>
    <xf numFmtId="3" fontId="17" fillId="8" borderId="3" xfId="0" applyNumberFormat="1" applyFont="1" applyFill="1" applyBorder="1"/>
    <xf numFmtId="0" fontId="17" fillId="7" borderId="4" xfId="0" applyFont="1" applyFill="1" applyBorder="1"/>
    <xf numFmtId="0" fontId="0" fillId="7" borderId="4" xfId="0" applyFill="1" applyBorder="1" applyAlignment="1">
      <alignment horizontal="center"/>
    </xf>
    <xf numFmtId="3" fontId="18" fillId="7" borderId="23" xfId="0" applyNumberFormat="1" applyFont="1" applyFill="1" applyBorder="1" applyAlignment="1">
      <alignment horizontal="right"/>
    </xf>
    <xf numFmtId="3" fontId="18" fillId="7" borderId="2" xfId="0" applyNumberFormat="1" applyFont="1" applyFill="1" applyBorder="1" applyAlignment="1">
      <alignment horizontal="right"/>
    </xf>
    <xf numFmtId="3" fontId="7" fillId="7" borderId="23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</cellXfs>
  <cellStyles count="11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8" xr:uid="{840AB605-53F6-45DD-85E5-D7F1287A414D}"/>
    <cellStyle name="Normální 4" xfId="4" xr:uid="{00000000-0005-0000-0000-000005000000}"/>
    <cellStyle name="Normální 4 2" xfId="9" xr:uid="{B053B8FE-AAE3-4204-98A8-9EAB5A613023}"/>
    <cellStyle name="Normální 5" xfId="7" xr:uid="{82A69D2B-5659-48A5-9116-1E6EC940362D}"/>
    <cellStyle name="Normální 6" xfId="10" xr:uid="{F2C07574-DF90-44DE-91E7-C698C73C3A0E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FFCC99"/>
      <color rgb="FF66FFFF"/>
      <color rgb="FFCCFFCC"/>
      <color rgb="FFFF99CC"/>
      <color rgb="FF99FF66"/>
      <color rgb="FFCC99FF"/>
      <color rgb="FFCCCCFF"/>
      <color rgb="FF66FFCC"/>
      <color rgb="FFCC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2:I1281"/>
  <sheetViews>
    <sheetView tabSelected="1" zoomScaleNormal="100" workbookViewId="0">
      <pane xSplit="3" ySplit="4" topLeftCell="D1256" activePane="bottomRight" state="frozen"/>
      <selection pane="topRight" activeCell="D1" sqref="D1"/>
      <selection pane="bottomLeft" activeCell="A5" sqref="A5"/>
      <selection pane="bottomRight" activeCell="O1263" sqref="O1263"/>
    </sheetView>
  </sheetViews>
  <sheetFormatPr defaultColWidth="13.7109375" defaultRowHeight="14.1" customHeight="1" x14ac:dyDescent="0.2"/>
  <cols>
    <col min="1" max="1" width="5.5703125" bestFit="1" customWidth="1"/>
    <col min="2" max="2" width="38.140625" customWidth="1"/>
    <col min="3" max="3" width="4.42578125" bestFit="1" customWidth="1"/>
    <col min="4" max="9" width="10.7109375" customWidth="1"/>
  </cols>
  <sheetData>
    <row r="2" spans="1:9" ht="14.1" customHeight="1" thickBot="1" x14ac:dyDescent="0.25">
      <c r="A2" s="2" t="s">
        <v>712</v>
      </c>
    </row>
    <row r="3" spans="1:9" ht="14.1" customHeight="1" thickBot="1" x14ac:dyDescent="0.25">
      <c r="D3" s="43" t="s">
        <v>713</v>
      </c>
      <c r="E3" s="44"/>
      <c r="F3" s="44"/>
      <c r="G3" s="44"/>
      <c r="H3" s="44"/>
      <c r="I3" s="45"/>
    </row>
    <row r="4" spans="1:9" s="1" customFormat="1" ht="14.1" customHeight="1" thickBot="1" x14ac:dyDescent="0.25">
      <c r="A4" s="46" t="s">
        <v>1</v>
      </c>
      <c r="B4" s="47" t="s">
        <v>8</v>
      </c>
      <c r="C4" s="46" t="s">
        <v>0</v>
      </c>
      <c r="D4" s="48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50" t="s">
        <v>7</v>
      </c>
    </row>
    <row r="5" spans="1:9" s="4" customFormat="1" ht="14.1" customHeight="1" x14ac:dyDescent="0.2">
      <c r="A5" s="113">
        <v>2330</v>
      </c>
      <c r="B5" s="125" t="s">
        <v>10</v>
      </c>
      <c r="C5" s="168">
        <v>3233</v>
      </c>
      <c r="D5" s="156">
        <v>754301</v>
      </c>
      <c r="E5" s="51">
        <v>86667</v>
      </c>
      <c r="F5" s="51">
        <v>284247</v>
      </c>
      <c r="G5" s="51">
        <v>15086</v>
      </c>
      <c r="H5" s="51">
        <v>15777</v>
      </c>
      <c r="I5" s="52">
        <v>1156078</v>
      </c>
    </row>
    <row r="6" spans="1:9" s="4" customFormat="1" ht="14.1" customHeight="1" x14ac:dyDescent="0.2">
      <c r="A6" s="114">
        <f t="shared" ref="A6" si="0">A5</f>
        <v>2330</v>
      </c>
      <c r="B6" s="126" t="s">
        <v>11</v>
      </c>
      <c r="C6" s="28"/>
      <c r="D6" s="157">
        <f t="shared" ref="D6:I6" si="1">SUM(D5:D5)</f>
        <v>754301</v>
      </c>
      <c r="E6" s="8">
        <f t="shared" si="1"/>
        <v>86667</v>
      </c>
      <c r="F6" s="8">
        <f t="shared" si="1"/>
        <v>284247</v>
      </c>
      <c r="G6" s="8">
        <f t="shared" si="1"/>
        <v>15086</v>
      </c>
      <c r="H6" s="8">
        <f t="shared" si="1"/>
        <v>15777</v>
      </c>
      <c r="I6" s="9">
        <f t="shared" si="1"/>
        <v>1156078</v>
      </c>
    </row>
    <row r="7" spans="1:9" s="4" customFormat="1" ht="14.1" customHeight="1" x14ac:dyDescent="0.2">
      <c r="A7" s="115">
        <v>2415</v>
      </c>
      <c r="B7" s="127" t="s">
        <v>12</v>
      </c>
      <c r="C7" s="27">
        <v>3111</v>
      </c>
      <c r="D7" s="158">
        <v>529098</v>
      </c>
      <c r="E7" s="10">
        <v>1667</v>
      </c>
      <c r="F7" s="10">
        <v>179399</v>
      </c>
      <c r="G7" s="10">
        <v>10582</v>
      </c>
      <c r="H7" s="10">
        <v>-562</v>
      </c>
      <c r="I7" s="11">
        <v>720184</v>
      </c>
    </row>
    <row r="8" spans="1:9" s="4" customFormat="1" ht="14.1" customHeight="1" x14ac:dyDescent="0.2">
      <c r="A8" s="115">
        <v>2415</v>
      </c>
      <c r="B8" s="127" t="s">
        <v>12</v>
      </c>
      <c r="C8" s="27">
        <v>3141</v>
      </c>
      <c r="D8" s="158">
        <v>54638</v>
      </c>
      <c r="E8" s="10">
        <v>0</v>
      </c>
      <c r="F8" s="10">
        <v>18468</v>
      </c>
      <c r="G8" s="10">
        <v>1093</v>
      </c>
      <c r="H8" s="10">
        <v>408</v>
      </c>
      <c r="I8" s="11">
        <v>74607</v>
      </c>
    </row>
    <row r="9" spans="1:9" s="4" customFormat="1" ht="14.1" customHeight="1" x14ac:dyDescent="0.2">
      <c r="A9" s="114">
        <f t="shared" ref="A9" si="2">A8</f>
        <v>2415</v>
      </c>
      <c r="B9" s="126" t="s">
        <v>13</v>
      </c>
      <c r="C9" s="28"/>
      <c r="D9" s="157">
        <f t="shared" ref="D9:I9" si="3">SUM(D7:D8)</f>
        <v>583736</v>
      </c>
      <c r="E9" s="8">
        <f t="shared" si="3"/>
        <v>1667</v>
      </c>
      <c r="F9" s="8">
        <f t="shared" si="3"/>
        <v>197867</v>
      </c>
      <c r="G9" s="8">
        <f t="shared" si="3"/>
        <v>11675</v>
      </c>
      <c r="H9" s="8">
        <f t="shared" si="3"/>
        <v>-154</v>
      </c>
      <c r="I9" s="9">
        <f t="shared" si="3"/>
        <v>794791</v>
      </c>
    </row>
    <row r="10" spans="1:9" s="4" customFormat="1" ht="14.1" customHeight="1" x14ac:dyDescent="0.2">
      <c r="A10" s="115">
        <v>2442</v>
      </c>
      <c r="B10" s="127" t="s">
        <v>14</v>
      </c>
      <c r="C10" s="27">
        <v>3111</v>
      </c>
      <c r="D10" s="158">
        <v>509457</v>
      </c>
      <c r="E10" s="10">
        <v>333</v>
      </c>
      <c r="F10" s="10">
        <v>172309</v>
      </c>
      <c r="G10" s="10">
        <v>10189</v>
      </c>
      <c r="H10" s="10">
        <v>6230</v>
      </c>
      <c r="I10" s="11">
        <v>698518</v>
      </c>
    </row>
    <row r="11" spans="1:9" s="4" customFormat="1" ht="14.1" customHeight="1" x14ac:dyDescent="0.2">
      <c r="A11" s="115">
        <v>2442</v>
      </c>
      <c r="B11" s="127" t="s">
        <v>14</v>
      </c>
      <c r="C11" s="27">
        <v>3141</v>
      </c>
      <c r="D11" s="158">
        <v>64807</v>
      </c>
      <c r="E11" s="10">
        <v>200</v>
      </c>
      <c r="F11" s="10">
        <v>21972</v>
      </c>
      <c r="G11" s="10">
        <v>1296</v>
      </c>
      <c r="H11" s="10">
        <v>512</v>
      </c>
      <c r="I11" s="11">
        <v>88787</v>
      </c>
    </row>
    <row r="12" spans="1:9" s="4" customFormat="1" ht="14.1" customHeight="1" x14ac:dyDescent="0.2">
      <c r="A12" s="114">
        <f t="shared" ref="A12" si="4">A11</f>
        <v>2442</v>
      </c>
      <c r="B12" s="126" t="s">
        <v>15</v>
      </c>
      <c r="C12" s="28"/>
      <c r="D12" s="157">
        <f t="shared" ref="D12:I12" si="5">SUM(D10:D11)</f>
        <v>574264</v>
      </c>
      <c r="E12" s="8">
        <f t="shared" si="5"/>
        <v>533</v>
      </c>
      <c r="F12" s="8">
        <f t="shared" si="5"/>
        <v>194281</v>
      </c>
      <c r="G12" s="8">
        <f t="shared" si="5"/>
        <v>11485</v>
      </c>
      <c r="H12" s="8">
        <f t="shared" si="5"/>
        <v>6742</v>
      </c>
      <c r="I12" s="9">
        <f t="shared" si="5"/>
        <v>787305</v>
      </c>
    </row>
    <row r="13" spans="1:9" s="4" customFormat="1" ht="14.1" customHeight="1" x14ac:dyDescent="0.2">
      <c r="A13" s="115">
        <v>2437</v>
      </c>
      <c r="B13" s="127" t="s">
        <v>16</v>
      </c>
      <c r="C13" s="27">
        <v>3111</v>
      </c>
      <c r="D13" s="158">
        <v>871519</v>
      </c>
      <c r="E13" s="10">
        <v>0</v>
      </c>
      <c r="F13" s="10">
        <v>294573</v>
      </c>
      <c r="G13" s="10">
        <v>17430</v>
      </c>
      <c r="H13" s="10">
        <v>2714</v>
      </c>
      <c r="I13" s="11">
        <v>1186236</v>
      </c>
    </row>
    <row r="14" spans="1:9" s="4" customFormat="1" ht="14.1" customHeight="1" x14ac:dyDescent="0.2">
      <c r="A14" s="115">
        <v>2437</v>
      </c>
      <c r="B14" s="127" t="s">
        <v>16</v>
      </c>
      <c r="C14" s="27">
        <v>3141</v>
      </c>
      <c r="D14" s="158">
        <v>91136</v>
      </c>
      <c r="E14" s="10">
        <v>0</v>
      </c>
      <c r="F14" s="10">
        <v>30804</v>
      </c>
      <c r="G14" s="10">
        <v>1823</v>
      </c>
      <c r="H14" s="10">
        <v>779</v>
      </c>
      <c r="I14" s="11">
        <v>124542</v>
      </c>
    </row>
    <row r="15" spans="1:9" s="4" customFormat="1" ht="14.1" customHeight="1" x14ac:dyDescent="0.2">
      <c r="A15" s="114">
        <f t="shared" ref="A15" si="6">A14</f>
        <v>2437</v>
      </c>
      <c r="B15" s="126" t="s">
        <v>17</v>
      </c>
      <c r="C15" s="28"/>
      <c r="D15" s="157">
        <f t="shared" ref="D15:I15" si="7">SUM(D13:D14)</f>
        <v>962655</v>
      </c>
      <c r="E15" s="8">
        <f t="shared" si="7"/>
        <v>0</v>
      </c>
      <c r="F15" s="8">
        <f t="shared" si="7"/>
        <v>325377</v>
      </c>
      <c r="G15" s="8">
        <f t="shared" si="7"/>
        <v>19253</v>
      </c>
      <c r="H15" s="8">
        <f t="shared" si="7"/>
        <v>3493</v>
      </c>
      <c r="I15" s="9">
        <f t="shared" si="7"/>
        <v>1310778</v>
      </c>
    </row>
    <row r="16" spans="1:9" s="4" customFormat="1" ht="14.1" customHeight="1" x14ac:dyDescent="0.2">
      <c r="A16" s="115">
        <v>2411</v>
      </c>
      <c r="B16" s="127" t="s">
        <v>18</v>
      </c>
      <c r="C16" s="27">
        <v>3111</v>
      </c>
      <c r="D16" s="158">
        <v>414366</v>
      </c>
      <c r="E16" s="10">
        <v>73</v>
      </c>
      <c r="F16" s="10">
        <v>140080</v>
      </c>
      <c r="G16" s="10">
        <v>8287</v>
      </c>
      <c r="H16" s="10">
        <v>5201</v>
      </c>
      <c r="I16" s="11">
        <v>568007</v>
      </c>
    </row>
    <row r="17" spans="1:9" s="4" customFormat="1" ht="14.1" customHeight="1" x14ac:dyDescent="0.2">
      <c r="A17" s="115">
        <v>2411</v>
      </c>
      <c r="B17" s="127" t="s">
        <v>18</v>
      </c>
      <c r="C17" s="27">
        <v>3141</v>
      </c>
      <c r="D17" s="158">
        <v>56372</v>
      </c>
      <c r="E17" s="10">
        <v>0</v>
      </c>
      <c r="F17" s="10">
        <v>19054</v>
      </c>
      <c r="G17" s="10">
        <v>1127</v>
      </c>
      <c r="H17" s="10">
        <v>421</v>
      </c>
      <c r="I17" s="11">
        <v>76974</v>
      </c>
    </row>
    <row r="18" spans="1:9" s="4" customFormat="1" ht="14.1" customHeight="1" x14ac:dyDescent="0.2">
      <c r="A18" s="114">
        <f t="shared" ref="A18" si="8">A17</f>
        <v>2411</v>
      </c>
      <c r="B18" s="126" t="s">
        <v>19</v>
      </c>
      <c r="C18" s="28"/>
      <c r="D18" s="157">
        <f t="shared" ref="D18:I18" si="9">SUM(D16:D17)</f>
        <v>470738</v>
      </c>
      <c r="E18" s="8">
        <f t="shared" si="9"/>
        <v>73</v>
      </c>
      <c r="F18" s="8">
        <f t="shared" si="9"/>
        <v>159134</v>
      </c>
      <c r="G18" s="8">
        <f t="shared" si="9"/>
        <v>9414</v>
      </c>
      <c r="H18" s="8">
        <f t="shared" si="9"/>
        <v>5622</v>
      </c>
      <c r="I18" s="9">
        <f t="shared" si="9"/>
        <v>644981</v>
      </c>
    </row>
    <row r="19" spans="1:9" s="4" customFormat="1" ht="14.1" customHeight="1" x14ac:dyDescent="0.2">
      <c r="A19" s="115">
        <v>2407</v>
      </c>
      <c r="B19" s="127" t="s">
        <v>20</v>
      </c>
      <c r="C19" s="27">
        <v>3111</v>
      </c>
      <c r="D19" s="158">
        <v>903081</v>
      </c>
      <c r="E19" s="10">
        <v>176</v>
      </c>
      <c r="F19" s="10">
        <v>305301</v>
      </c>
      <c r="G19" s="10">
        <v>18062</v>
      </c>
      <c r="H19" s="10">
        <v>7438</v>
      </c>
      <c r="I19" s="11">
        <v>1234058</v>
      </c>
    </row>
    <row r="20" spans="1:9" s="4" customFormat="1" ht="14.1" customHeight="1" x14ac:dyDescent="0.2">
      <c r="A20" s="115">
        <v>2407</v>
      </c>
      <c r="B20" s="127" t="s">
        <v>20</v>
      </c>
      <c r="C20" s="27">
        <v>3141</v>
      </c>
      <c r="D20" s="158">
        <v>111628</v>
      </c>
      <c r="E20" s="10">
        <v>0</v>
      </c>
      <c r="F20" s="10">
        <v>37730</v>
      </c>
      <c r="G20" s="10">
        <v>2233</v>
      </c>
      <c r="H20" s="10">
        <v>943</v>
      </c>
      <c r="I20" s="11">
        <v>152534</v>
      </c>
    </row>
    <row r="21" spans="1:9" s="4" customFormat="1" ht="14.1" customHeight="1" x14ac:dyDescent="0.2">
      <c r="A21" s="114">
        <f t="shared" ref="A21" si="10">A20</f>
        <v>2407</v>
      </c>
      <c r="B21" s="126" t="s">
        <v>21</v>
      </c>
      <c r="C21" s="28"/>
      <c r="D21" s="157">
        <f t="shared" ref="D21:I21" si="11">SUM(D19:D20)</f>
        <v>1014709</v>
      </c>
      <c r="E21" s="8">
        <f t="shared" si="11"/>
        <v>176</v>
      </c>
      <c r="F21" s="8">
        <f t="shared" si="11"/>
        <v>343031</v>
      </c>
      <c r="G21" s="8">
        <f t="shared" si="11"/>
        <v>20295</v>
      </c>
      <c r="H21" s="8">
        <f t="shared" si="11"/>
        <v>8381</v>
      </c>
      <c r="I21" s="9">
        <f t="shared" si="11"/>
        <v>1386592</v>
      </c>
    </row>
    <row r="22" spans="1:9" s="4" customFormat="1" ht="14.1" customHeight="1" x14ac:dyDescent="0.2">
      <c r="A22" s="115">
        <v>2422</v>
      </c>
      <c r="B22" s="127" t="s">
        <v>22</v>
      </c>
      <c r="C22" s="27">
        <v>3111</v>
      </c>
      <c r="D22" s="158">
        <v>551007</v>
      </c>
      <c r="E22" s="10">
        <v>0</v>
      </c>
      <c r="F22" s="10">
        <v>186240</v>
      </c>
      <c r="G22" s="10">
        <v>11020</v>
      </c>
      <c r="H22" s="10">
        <v>2398</v>
      </c>
      <c r="I22" s="11">
        <v>750665</v>
      </c>
    </row>
    <row r="23" spans="1:9" s="4" customFormat="1" ht="14.1" customHeight="1" x14ac:dyDescent="0.2">
      <c r="A23" s="115">
        <v>2422</v>
      </c>
      <c r="B23" s="127" t="s">
        <v>22</v>
      </c>
      <c r="C23" s="27">
        <v>3141</v>
      </c>
      <c r="D23" s="158">
        <v>65391</v>
      </c>
      <c r="E23" s="10">
        <v>168</v>
      </c>
      <c r="F23" s="10">
        <v>22159</v>
      </c>
      <c r="G23" s="10">
        <v>1308</v>
      </c>
      <c r="H23" s="10">
        <v>515</v>
      </c>
      <c r="I23" s="11">
        <v>89541</v>
      </c>
    </row>
    <row r="24" spans="1:9" s="4" customFormat="1" ht="14.1" customHeight="1" x14ac:dyDescent="0.2">
      <c r="A24" s="114">
        <f t="shared" ref="A24" si="12">A23</f>
        <v>2422</v>
      </c>
      <c r="B24" s="126" t="s">
        <v>23</v>
      </c>
      <c r="C24" s="28"/>
      <c r="D24" s="157">
        <f t="shared" ref="D24:I24" si="13">SUM(D22:D23)</f>
        <v>616398</v>
      </c>
      <c r="E24" s="8">
        <f t="shared" si="13"/>
        <v>168</v>
      </c>
      <c r="F24" s="8">
        <f t="shared" si="13"/>
        <v>208399</v>
      </c>
      <c r="G24" s="8">
        <f t="shared" si="13"/>
        <v>12328</v>
      </c>
      <c r="H24" s="8">
        <f t="shared" si="13"/>
        <v>2913</v>
      </c>
      <c r="I24" s="9">
        <f t="shared" si="13"/>
        <v>840206</v>
      </c>
    </row>
    <row r="25" spans="1:9" s="4" customFormat="1" ht="14.1" customHeight="1" x14ac:dyDescent="0.2">
      <c r="A25" s="115">
        <v>2427</v>
      </c>
      <c r="B25" s="127" t="s">
        <v>24</v>
      </c>
      <c r="C25" s="27">
        <v>3111</v>
      </c>
      <c r="D25" s="158">
        <v>300548</v>
      </c>
      <c r="E25" s="10">
        <v>0</v>
      </c>
      <c r="F25" s="10">
        <v>101585</v>
      </c>
      <c r="G25" s="10">
        <v>6011</v>
      </c>
      <c r="H25" s="10">
        <v>1302</v>
      </c>
      <c r="I25" s="11">
        <v>409446</v>
      </c>
    </row>
    <row r="26" spans="1:9" s="4" customFormat="1" ht="14.1" customHeight="1" x14ac:dyDescent="0.2">
      <c r="A26" s="115">
        <v>2427</v>
      </c>
      <c r="B26" s="127" t="s">
        <v>24</v>
      </c>
      <c r="C26" s="27">
        <v>3141</v>
      </c>
      <c r="D26" s="158">
        <v>16660</v>
      </c>
      <c r="E26" s="10">
        <v>0</v>
      </c>
      <c r="F26" s="10">
        <v>5631</v>
      </c>
      <c r="G26" s="10">
        <v>333</v>
      </c>
      <c r="H26" s="10">
        <v>172</v>
      </c>
      <c r="I26" s="11">
        <v>22796</v>
      </c>
    </row>
    <row r="27" spans="1:9" s="4" customFormat="1" ht="14.1" customHeight="1" x14ac:dyDescent="0.2">
      <c r="A27" s="114">
        <f t="shared" ref="A27" si="14">A26</f>
        <v>2427</v>
      </c>
      <c r="B27" s="126" t="s">
        <v>25</v>
      </c>
      <c r="C27" s="28"/>
      <c r="D27" s="157">
        <f t="shared" ref="D27:I27" si="15">SUM(D25:D26)</f>
        <v>317208</v>
      </c>
      <c r="E27" s="8">
        <f t="shared" si="15"/>
        <v>0</v>
      </c>
      <c r="F27" s="8">
        <f t="shared" si="15"/>
        <v>107216</v>
      </c>
      <c r="G27" s="8">
        <f t="shared" si="15"/>
        <v>6344</v>
      </c>
      <c r="H27" s="8">
        <f t="shared" si="15"/>
        <v>1474</v>
      </c>
      <c r="I27" s="9">
        <f t="shared" si="15"/>
        <v>432242</v>
      </c>
    </row>
    <row r="28" spans="1:9" s="4" customFormat="1" ht="14.1" customHeight="1" x14ac:dyDescent="0.2">
      <c r="A28" s="115">
        <v>2327</v>
      </c>
      <c r="B28" s="127" t="s">
        <v>26</v>
      </c>
      <c r="C28" s="27">
        <v>3111</v>
      </c>
      <c r="D28" s="158">
        <v>584180</v>
      </c>
      <c r="E28" s="10">
        <v>0</v>
      </c>
      <c r="F28" s="10">
        <v>197453</v>
      </c>
      <c r="G28" s="10">
        <v>11684</v>
      </c>
      <c r="H28" s="10">
        <v>3589</v>
      </c>
      <c r="I28" s="11">
        <v>796906</v>
      </c>
    </row>
    <row r="29" spans="1:9" s="4" customFormat="1" ht="14.1" customHeight="1" x14ac:dyDescent="0.2">
      <c r="A29" s="115">
        <v>2327</v>
      </c>
      <c r="B29" s="127" t="s">
        <v>26</v>
      </c>
      <c r="C29" s="27">
        <v>3141</v>
      </c>
      <c r="D29" s="158">
        <v>70944</v>
      </c>
      <c r="E29" s="10">
        <v>0</v>
      </c>
      <c r="F29" s="10">
        <v>23979</v>
      </c>
      <c r="G29" s="10">
        <v>1419</v>
      </c>
      <c r="H29" s="10">
        <v>585</v>
      </c>
      <c r="I29" s="11">
        <v>96927</v>
      </c>
    </row>
    <row r="30" spans="1:9" s="4" customFormat="1" ht="14.1" customHeight="1" x14ac:dyDescent="0.2">
      <c r="A30" s="114">
        <f t="shared" ref="A30" si="16">A29</f>
        <v>2327</v>
      </c>
      <c r="B30" s="126" t="s">
        <v>27</v>
      </c>
      <c r="C30" s="28"/>
      <c r="D30" s="157">
        <f t="shared" ref="D30:I30" si="17">SUM(D28:D29)</f>
        <v>655124</v>
      </c>
      <c r="E30" s="8">
        <f t="shared" si="17"/>
        <v>0</v>
      </c>
      <c r="F30" s="8">
        <f t="shared" si="17"/>
        <v>221432</v>
      </c>
      <c r="G30" s="8">
        <f t="shared" si="17"/>
        <v>13103</v>
      </c>
      <c r="H30" s="8">
        <f t="shared" si="17"/>
        <v>4174</v>
      </c>
      <c r="I30" s="9">
        <f t="shared" si="17"/>
        <v>893833</v>
      </c>
    </row>
    <row r="31" spans="1:9" s="4" customFormat="1" ht="14.1" customHeight="1" x14ac:dyDescent="0.2">
      <c r="A31" s="115">
        <v>2321</v>
      </c>
      <c r="B31" s="127" t="s">
        <v>28</v>
      </c>
      <c r="C31" s="27">
        <v>3111</v>
      </c>
      <c r="D31" s="158">
        <v>507728</v>
      </c>
      <c r="E31" s="10">
        <v>0</v>
      </c>
      <c r="F31" s="10">
        <v>171612</v>
      </c>
      <c r="G31" s="10">
        <v>10155</v>
      </c>
      <c r="H31" s="10">
        <v>4911</v>
      </c>
      <c r="I31" s="11">
        <v>694406</v>
      </c>
    </row>
    <row r="32" spans="1:9" s="4" customFormat="1" ht="14.1" customHeight="1" x14ac:dyDescent="0.2">
      <c r="A32" s="115">
        <v>2321</v>
      </c>
      <c r="B32" s="127" t="s">
        <v>28</v>
      </c>
      <c r="C32" s="27">
        <v>3141</v>
      </c>
      <c r="D32" s="158">
        <v>85675</v>
      </c>
      <c r="E32" s="10">
        <v>0</v>
      </c>
      <c r="F32" s="10">
        <v>28958</v>
      </c>
      <c r="G32" s="10">
        <v>1714</v>
      </c>
      <c r="H32" s="10">
        <v>568</v>
      </c>
      <c r="I32" s="11">
        <v>116915</v>
      </c>
    </row>
    <row r="33" spans="1:9" s="4" customFormat="1" ht="14.1" customHeight="1" x14ac:dyDescent="0.2">
      <c r="A33" s="114">
        <f t="shared" ref="A33" si="18">A32</f>
        <v>2321</v>
      </c>
      <c r="B33" s="126" t="s">
        <v>29</v>
      </c>
      <c r="C33" s="28"/>
      <c r="D33" s="157">
        <f t="shared" ref="D33:I33" si="19">SUM(D31:D32)</f>
        <v>593403</v>
      </c>
      <c r="E33" s="8">
        <f t="shared" si="19"/>
        <v>0</v>
      </c>
      <c r="F33" s="8">
        <f t="shared" si="19"/>
        <v>200570</v>
      </c>
      <c r="G33" s="8">
        <f t="shared" si="19"/>
        <v>11869</v>
      </c>
      <c r="H33" s="8">
        <f t="shared" si="19"/>
        <v>5479</v>
      </c>
      <c r="I33" s="9">
        <f t="shared" si="19"/>
        <v>811321</v>
      </c>
    </row>
    <row r="34" spans="1:9" s="4" customFormat="1" ht="14.1" customHeight="1" x14ac:dyDescent="0.2">
      <c r="A34" s="115">
        <v>2423</v>
      </c>
      <c r="B34" s="127" t="s">
        <v>30</v>
      </c>
      <c r="C34" s="27">
        <v>3111</v>
      </c>
      <c r="D34" s="158">
        <v>213849</v>
      </c>
      <c r="E34" s="10">
        <v>1333</v>
      </c>
      <c r="F34" s="10">
        <v>72732</v>
      </c>
      <c r="G34" s="10">
        <v>4277</v>
      </c>
      <c r="H34" s="10">
        <v>1171</v>
      </c>
      <c r="I34" s="11">
        <v>293362</v>
      </c>
    </row>
    <row r="35" spans="1:9" s="4" customFormat="1" ht="14.1" customHeight="1" x14ac:dyDescent="0.2">
      <c r="A35" s="115">
        <v>2423</v>
      </c>
      <c r="B35" s="127" t="s">
        <v>30</v>
      </c>
      <c r="C35" s="27">
        <v>3141</v>
      </c>
      <c r="D35" s="158">
        <v>37083</v>
      </c>
      <c r="E35" s="10">
        <v>0</v>
      </c>
      <c r="F35" s="10">
        <v>12534</v>
      </c>
      <c r="G35" s="10">
        <v>742</v>
      </c>
      <c r="H35" s="10">
        <v>227</v>
      </c>
      <c r="I35" s="11">
        <v>50586</v>
      </c>
    </row>
    <row r="36" spans="1:9" s="4" customFormat="1" ht="14.1" customHeight="1" x14ac:dyDescent="0.2">
      <c r="A36" s="114">
        <f t="shared" ref="A36" si="20">A35</f>
        <v>2423</v>
      </c>
      <c r="B36" s="126" t="s">
        <v>31</v>
      </c>
      <c r="C36" s="28"/>
      <c r="D36" s="157">
        <f t="shared" ref="D36:I36" si="21">SUM(D34:D35)</f>
        <v>250932</v>
      </c>
      <c r="E36" s="8">
        <f t="shared" si="21"/>
        <v>1333</v>
      </c>
      <c r="F36" s="8">
        <f t="shared" si="21"/>
        <v>85266</v>
      </c>
      <c r="G36" s="8">
        <f t="shared" si="21"/>
        <v>5019</v>
      </c>
      <c r="H36" s="8">
        <f t="shared" si="21"/>
        <v>1398</v>
      </c>
      <c r="I36" s="9">
        <f t="shared" si="21"/>
        <v>343948</v>
      </c>
    </row>
    <row r="37" spans="1:9" s="4" customFormat="1" ht="14.1" customHeight="1" x14ac:dyDescent="0.2">
      <c r="A37" s="115">
        <v>2428</v>
      </c>
      <c r="B37" s="127" t="s">
        <v>32</v>
      </c>
      <c r="C37" s="27">
        <v>3111</v>
      </c>
      <c r="D37" s="158">
        <v>381626</v>
      </c>
      <c r="E37" s="10">
        <v>0</v>
      </c>
      <c r="F37" s="10">
        <v>128990</v>
      </c>
      <c r="G37" s="10">
        <v>7633</v>
      </c>
      <c r="H37" s="10">
        <v>5488</v>
      </c>
      <c r="I37" s="11">
        <v>523737</v>
      </c>
    </row>
    <row r="38" spans="1:9" s="4" customFormat="1" ht="14.1" customHeight="1" x14ac:dyDescent="0.2">
      <c r="A38" s="115">
        <v>2428</v>
      </c>
      <c r="B38" s="127" t="s">
        <v>32</v>
      </c>
      <c r="C38" s="27">
        <v>3141</v>
      </c>
      <c r="D38" s="158">
        <v>59453</v>
      </c>
      <c r="E38" s="10">
        <v>40</v>
      </c>
      <c r="F38" s="10">
        <v>20109</v>
      </c>
      <c r="G38" s="10">
        <v>1189</v>
      </c>
      <c r="H38" s="10">
        <v>455</v>
      </c>
      <c r="I38" s="11">
        <v>81246</v>
      </c>
    </row>
    <row r="39" spans="1:9" s="4" customFormat="1" ht="14.1" customHeight="1" x14ac:dyDescent="0.2">
      <c r="A39" s="114">
        <f t="shared" ref="A39" si="22">A38</f>
        <v>2428</v>
      </c>
      <c r="B39" s="126" t="s">
        <v>33</v>
      </c>
      <c r="C39" s="28"/>
      <c r="D39" s="157">
        <f t="shared" ref="D39:I39" si="23">SUM(D37:D38)</f>
        <v>441079</v>
      </c>
      <c r="E39" s="8">
        <f t="shared" si="23"/>
        <v>40</v>
      </c>
      <c r="F39" s="8">
        <f t="shared" si="23"/>
        <v>149099</v>
      </c>
      <c r="G39" s="8">
        <f t="shared" si="23"/>
        <v>8822</v>
      </c>
      <c r="H39" s="8">
        <f t="shared" si="23"/>
        <v>5943</v>
      </c>
      <c r="I39" s="9">
        <f t="shared" si="23"/>
        <v>604983</v>
      </c>
    </row>
    <row r="40" spans="1:9" s="4" customFormat="1" ht="14.1" customHeight="1" x14ac:dyDescent="0.2">
      <c r="A40" s="115">
        <v>2413</v>
      </c>
      <c r="B40" s="127" t="s">
        <v>34</v>
      </c>
      <c r="C40" s="27">
        <v>3111</v>
      </c>
      <c r="D40" s="158">
        <v>302340</v>
      </c>
      <c r="E40" s="10">
        <v>0</v>
      </c>
      <c r="F40" s="10">
        <v>102191</v>
      </c>
      <c r="G40" s="10">
        <v>6047</v>
      </c>
      <c r="H40" s="10">
        <v>2066</v>
      </c>
      <c r="I40" s="11">
        <v>412644</v>
      </c>
    </row>
    <row r="41" spans="1:9" s="4" customFormat="1" ht="14.1" customHeight="1" x14ac:dyDescent="0.2">
      <c r="A41" s="115">
        <v>2413</v>
      </c>
      <c r="B41" s="127" t="s">
        <v>34</v>
      </c>
      <c r="C41" s="27">
        <v>3141</v>
      </c>
      <c r="D41" s="158">
        <v>49253</v>
      </c>
      <c r="E41" s="10">
        <v>0</v>
      </c>
      <c r="F41" s="10">
        <v>16648</v>
      </c>
      <c r="G41" s="10">
        <v>985</v>
      </c>
      <c r="H41" s="10">
        <v>341</v>
      </c>
      <c r="I41" s="11">
        <v>67227</v>
      </c>
    </row>
    <row r="42" spans="1:9" s="4" customFormat="1" ht="14.1" customHeight="1" x14ac:dyDescent="0.2">
      <c r="A42" s="114">
        <f t="shared" ref="A42" si="24">A41</f>
        <v>2413</v>
      </c>
      <c r="B42" s="126" t="s">
        <v>35</v>
      </c>
      <c r="C42" s="28"/>
      <c r="D42" s="157">
        <f t="shared" ref="D42:I42" si="25">SUM(D40:D41)</f>
        <v>351593</v>
      </c>
      <c r="E42" s="8">
        <f t="shared" si="25"/>
        <v>0</v>
      </c>
      <c r="F42" s="8">
        <f t="shared" si="25"/>
        <v>118839</v>
      </c>
      <c r="G42" s="8">
        <f t="shared" si="25"/>
        <v>7032</v>
      </c>
      <c r="H42" s="8">
        <f t="shared" si="25"/>
        <v>2407</v>
      </c>
      <c r="I42" s="9">
        <f t="shared" si="25"/>
        <v>479871</v>
      </c>
    </row>
    <row r="43" spans="1:9" s="4" customFormat="1" ht="14.1" customHeight="1" x14ac:dyDescent="0.2">
      <c r="A43" s="115">
        <v>2410</v>
      </c>
      <c r="B43" s="127" t="s">
        <v>36</v>
      </c>
      <c r="C43" s="27">
        <v>3111</v>
      </c>
      <c r="D43" s="158">
        <v>449399</v>
      </c>
      <c r="E43" s="10">
        <v>1860</v>
      </c>
      <c r="F43" s="10">
        <v>152526</v>
      </c>
      <c r="G43" s="10">
        <v>8988</v>
      </c>
      <c r="H43" s="10">
        <v>2869</v>
      </c>
      <c r="I43" s="11">
        <v>615642</v>
      </c>
    </row>
    <row r="44" spans="1:9" s="4" customFormat="1" ht="14.1" customHeight="1" x14ac:dyDescent="0.2">
      <c r="A44" s="115">
        <v>2410</v>
      </c>
      <c r="B44" s="127" t="s">
        <v>36</v>
      </c>
      <c r="C44" s="27">
        <v>3141</v>
      </c>
      <c r="D44" s="158">
        <v>52050</v>
      </c>
      <c r="E44" s="10">
        <v>0</v>
      </c>
      <c r="F44" s="10">
        <v>17593</v>
      </c>
      <c r="G44" s="10">
        <v>1041</v>
      </c>
      <c r="H44" s="10">
        <v>373</v>
      </c>
      <c r="I44" s="11">
        <v>71057</v>
      </c>
    </row>
    <row r="45" spans="1:9" s="4" customFormat="1" ht="14.1" customHeight="1" x14ac:dyDescent="0.2">
      <c r="A45" s="114">
        <f t="shared" ref="A45" si="26">A44</f>
        <v>2410</v>
      </c>
      <c r="B45" s="126" t="s">
        <v>37</v>
      </c>
      <c r="C45" s="28"/>
      <c r="D45" s="157">
        <f t="shared" ref="D45:I45" si="27">SUM(D43:D44)</f>
        <v>501449</v>
      </c>
      <c r="E45" s="8">
        <f t="shared" si="27"/>
        <v>1860</v>
      </c>
      <c r="F45" s="8">
        <f t="shared" si="27"/>
        <v>170119</v>
      </c>
      <c r="G45" s="8">
        <f t="shared" si="27"/>
        <v>10029</v>
      </c>
      <c r="H45" s="8">
        <f t="shared" si="27"/>
        <v>3242</v>
      </c>
      <c r="I45" s="9">
        <f t="shared" si="27"/>
        <v>686699</v>
      </c>
    </row>
    <row r="46" spans="1:9" s="4" customFormat="1" ht="14.1" customHeight="1" x14ac:dyDescent="0.2">
      <c r="A46" s="115">
        <v>2436</v>
      </c>
      <c r="B46" s="127" t="s">
        <v>38</v>
      </c>
      <c r="C46" s="27">
        <v>3111</v>
      </c>
      <c r="D46" s="158">
        <v>379257</v>
      </c>
      <c r="E46" s="10">
        <v>1000</v>
      </c>
      <c r="F46" s="10">
        <v>128527</v>
      </c>
      <c r="G46" s="10">
        <v>7585</v>
      </c>
      <c r="H46" s="10">
        <v>3198</v>
      </c>
      <c r="I46" s="11">
        <v>519567</v>
      </c>
    </row>
    <row r="47" spans="1:9" s="4" customFormat="1" ht="14.1" customHeight="1" x14ac:dyDescent="0.2">
      <c r="A47" s="115">
        <v>2436</v>
      </c>
      <c r="B47" s="127" t="s">
        <v>38</v>
      </c>
      <c r="C47" s="27">
        <v>3141</v>
      </c>
      <c r="D47" s="158">
        <v>43590</v>
      </c>
      <c r="E47" s="10">
        <v>0</v>
      </c>
      <c r="F47" s="10">
        <v>14733</v>
      </c>
      <c r="G47" s="10">
        <v>872</v>
      </c>
      <c r="H47" s="10">
        <v>283</v>
      </c>
      <c r="I47" s="11">
        <v>59478</v>
      </c>
    </row>
    <row r="48" spans="1:9" s="4" customFormat="1" ht="14.1" customHeight="1" x14ac:dyDescent="0.2">
      <c r="A48" s="114">
        <f t="shared" ref="A48" si="28">A47</f>
        <v>2436</v>
      </c>
      <c r="B48" s="126" t="s">
        <v>39</v>
      </c>
      <c r="C48" s="28"/>
      <c r="D48" s="157">
        <f t="shared" ref="D48:I48" si="29">SUM(D46:D47)</f>
        <v>422847</v>
      </c>
      <c r="E48" s="8">
        <f t="shared" si="29"/>
        <v>1000</v>
      </c>
      <c r="F48" s="8">
        <f t="shared" si="29"/>
        <v>143260</v>
      </c>
      <c r="G48" s="8">
        <f t="shared" si="29"/>
        <v>8457</v>
      </c>
      <c r="H48" s="8">
        <f t="shared" si="29"/>
        <v>3481</v>
      </c>
      <c r="I48" s="9">
        <f t="shared" si="29"/>
        <v>579045</v>
      </c>
    </row>
    <row r="49" spans="1:9" s="4" customFormat="1" ht="14.1" customHeight="1" x14ac:dyDescent="0.2">
      <c r="A49" s="115">
        <v>2424</v>
      </c>
      <c r="B49" s="127" t="s">
        <v>40</v>
      </c>
      <c r="C49" s="27">
        <v>3111</v>
      </c>
      <c r="D49" s="158">
        <v>193980</v>
      </c>
      <c r="E49" s="10">
        <v>0</v>
      </c>
      <c r="F49" s="10">
        <v>65565</v>
      </c>
      <c r="G49" s="10">
        <v>3880</v>
      </c>
      <c r="H49" s="10">
        <v>2510</v>
      </c>
      <c r="I49" s="11">
        <v>265935</v>
      </c>
    </row>
    <row r="50" spans="1:9" s="4" customFormat="1" ht="14.1" customHeight="1" x14ac:dyDescent="0.2">
      <c r="A50" s="115">
        <v>2424</v>
      </c>
      <c r="B50" s="127" t="s">
        <v>40</v>
      </c>
      <c r="C50" s="27">
        <v>3141</v>
      </c>
      <c r="D50" s="158">
        <v>35999</v>
      </c>
      <c r="E50" s="10">
        <v>0</v>
      </c>
      <c r="F50" s="10">
        <v>12168</v>
      </c>
      <c r="G50" s="10">
        <v>720</v>
      </c>
      <c r="H50" s="10">
        <v>217</v>
      </c>
      <c r="I50" s="11">
        <v>49104</v>
      </c>
    </row>
    <row r="51" spans="1:9" s="4" customFormat="1" ht="14.1" customHeight="1" x14ac:dyDescent="0.2">
      <c r="A51" s="114">
        <f t="shared" ref="A51" si="30">A50</f>
        <v>2424</v>
      </c>
      <c r="B51" s="126" t="s">
        <v>41</v>
      </c>
      <c r="C51" s="28"/>
      <c r="D51" s="157">
        <f t="shared" ref="D51:I51" si="31">SUM(D49:D50)</f>
        <v>229979</v>
      </c>
      <c r="E51" s="8">
        <f t="shared" si="31"/>
        <v>0</v>
      </c>
      <c r="F51" s="8">
        <f t="shared" si="31"/>
        <v>77733</v>
      </c>
      <c r="G51" s="8">
        <f t="shared" si="31"/>
        <v>4600</v>
      </c>
      <c r="H51" s="8">
        <f t="shared" si="31"/>
        <v>2727</v>
      </c>
      <c r="I51" s="9">
        <f t="shared" si="31"/>
        <v>315039</v>
      </c>
    </row>
    <row r="52" spans="1:9" s="4" customFormat="1" ht="14.1" customHeight="1" x14ac:dyDescent="0.2">
      <c r="A52" s="115">
        <v>2417</v>
      </c>
      <c r="B52" s="127" t="s">
        <v>42</v>
      </c>
      <c r="C52" s="27">
        <v>3111</v>
      </c>
      <c r="D52" s="158">
        <v>1089159</v>
      </c>
      <c r="E52" s="10">
        <v>480</v>
      </c>
      <c r="F52" s="10">
        <v>368298</v>
      </c>
      <c r="G52" s="10">
        <v>21783</v>
      </c>
      <c r="H52" s="10">
        <v>-4574</v>
      </c>
      <c r="I52" s="11">
        <v>1475146</v>
      </c>
    </row>
    <row r="53" spans="1:9" s="4" customFormat="1" ht="14.1" customHeight="1" x14ac:dyDescent="0.2">
      <c r="A53" s="115">
        <v>2417</v>
      </c>
      <c r="B53" s="127" t="s">
        <v>42</v>
      </c>
      <c r="C53" s="27">
        <v>3141</v>
      </c>
      <c r="D53" s="158">
        <v>113847</v>
      </c>
      <c r="E53" s="10">
        <v>0</v>
      </c>
      <c r="F53" s="10">
        <v>38480</v>
      </c>
      <c r="G53" s="10">
        <v>2277</v>
      </c>
      <c r="H53" s="10">
        <v>863</v>
      </c>
      <c r="I53" s="11">
        <v>155467</v>
      </c>
    </row>
    <row r="54" spans="1:9" s="4" customFormat="1" ht="14.1" customHeight="1" x14ac:dyDescent="0.2">
      <c r="A54" s="114">
        <f t="shared" ref="A54" si="32">A53</f>
        <v>2417</v>
      </c>
      <c r="B54" s="126" t="s">
        <v>43</v>
      </c>
      <c r="C54" s="28"/>
      <c r="D54" s="157">
        <f t="shared" ref="D54:I54" si="33">SUM(D52:D53)</f>
        <v>1203006</v>
      </c>
      <c r="E54" s="8">
        <f t="shared" si="33"/>
        <v>480</v>
      </c>
      <c r="F54" s="8">
        <f t="shared" si="33"/>
        <v>406778</v>
      </c>
      <c r="G54" s="8">
        <f t="shared" si="33"/>
        <v>24060</v>
      </c>
      <c r="H54" s="8">
        <f t="shared" si="33"/>
        <v>-3711</v>
      </c>
      <c r="I54" s="9">
        <f t="shared" si="33"/>
        <v>1630613</v>
      </c>
    </row>
    <row r="55" spans="1:9" s="4" customFormat="1" ht="14.1" customHeight="1" x14ac:dyDescent="0.2">
      <c r="A55" s="115">
        <v>2416</v>
      </c>
      <c r="B55" s="127" t="s">
        <v>44</v>
      </c>
      <c r="C55" s="27">
        <v>3111</v>
      </c>
      <c r="D55" s="158">
        <v>323806</v>
      </c>
      <c r="E55" s="10">
        <v>4867</v>
      </c>
      <c r="F55" s="10">
        <v>111091</v>
      </c>
      <c r="G55" s="10">
        <v>6476</v>
      </c>
      <c r="H55" s="10">
        <v>3988</v>
      </c>
      <c r="I55" s="11">
        <v>450228</v>
      </c>
    </row>
    <row r="56" spans="1:9" s="4" customFormat="1" ht="14.1" customHeight="1" x14ac:dyDescent="0.2">
      <c r="A56" s="115">
        <v>2416</v>
      </c>
      <c r="B56" s="127" t="s">
        <v>44</v>
      </c>
      <c r="C56" s="27">
        <v>3141</v>
      </c>
      <c r="D56" s="158">
        <v>36718</v>
      </c>
      <c r="E56" s="10">
        <v>0</v>
      </c>
      <c r="F56" s="10">
        <v>12411</v>
      </c>
      <c r="G56" s="10">
        <v>734</v>
      </c>
      <c r="H56" s="10">
        <v>222</v>
      </c>
      <c r="I56" s="11">
        <v>50085</v>
      </c>
    </row>
    <row r="57" spans="1:9" s="4" customFormat="1" ht="14.1" customHeight="1" x14ac:dyDescent="0.2">
      <c r="A57" s="114">
        <f t="shared" ref="A57" si="34">A56</f>
        <v>2416</v>
      </c>
      <c r="B57" s="126" t="s">
        <v>45</v>
      </c>
      <c r="C57" s="28"/>
      <c r="D57" s="157">
        <f t="shared" ref="D57:I57" si="35">SUM(D55:D56)</f>
        <v>360524</v>
      </c>
      <c r="E57" s="8">
        <f t="shared" si="35"/>
        <v>4867</v>
      </c>
      <c r="F57" s="8">
        <f t="shared" si="35"/>
        <v>123502</v>
      </c>
      <c r="G57" s="8">
        <f t="shared" si="35"/>
        <v>7210</v>
      </c>
      <c r="H57" s="8">
        <f t="shared" si="35"/>
        <v>4210</v>
      </c>
      <c r="I57" s="9">
        <f t="shared" si="35"/>
        <v>500313</v>
      </c>
    </row>
    <row r="58" spans="1:9" s="4" customFormat="1" ht="14.1" customHeight="1" x14ac:dyDescent="0.2">
      <c r="A58" s="115">
        <v>2421</v>
      </c>
      <c r="B58" s="127" t="s">
        <v>46</v>
      </c>
      <c r="C58" s="27">
        <v>3111</v>
      </c>
      <c r="D58" s="158">
        <v>618480</v>
      </c>
      <c r="E58" s="10">
        <v>0</v>
      </c>
      <c r="F58" s="10">
        <v>209046</v>
      </c>
      <c r="G58" s="10">
        <v>12370</v>
      </c>
      <c r="H58" s="10">
        <v>4395</v>
      </c>
      <c r="I58" s="11">
        <v>844291</v>
      </c>
    </row>
    <row r="59" spans="1:9" s="4" customFormat="1" ht="14.1" customHeight="1" x14ac:dyDescent="0.2">
      <c r="A59" s="115">
        <v>2421</v>
      </c>
      <c r="B59" s="127" t="s">
        <v>46</v>
      </c>
      <c r="C59" s="27">
        <v>3141</v>
      </c>
      <c r="D59" s="158">
        <v>83000</v>
      </c>
      <c r="E59" s="10">
        <v>0</v>
      </c>
      <c r="F59" s="10">
        <v>28054</v>
      </c>
      <c r="G59" s="10">
        <v>1660</v>
      </c>
      <c r="H59" s="10">
        <v>692</v>
      </c>
      <c r="I59" s="11">
        <v>113406</v>
      </c>
    </row>
    <row r="60" spans="1:9" s="4" customFormat="1" ht="14.1" customHeight="1" x14ac:dyDescent="0.2">
      <c r="A60" s="114">
        <f t="shared" ref="A60" si="36">A59</f>
        <v>2421</v>
      </c>
      <c r="B60" s="126" t="s">
        <v>47</v>
      </c>
      <c r="C60" s="28"/>
      <c r="D60" s="157">
        <f t="shared" ref="D60:I60" si="37">SUM(D58:D59)</f>
        <v>701480</v>
      </c>
      <c r="E60" s="8">
        <f t="shared" si="37"/>
        <v>0</v>
      </c>
      <c r="F60" s="8">
        <f t="shared" si="37"/>
        <v>237100</v>
      </c>
      <c r="G60" s="8">
        <f t="shared" si="37"/>
        <v>14030</v>
      </c>
      <c r="H60" s="8">
        <f t="shared" si="37"/>
        <v>5087</v>
      </c>
      <c r="I60" s="9">
        <f t="shared" si="37"/>
        <v>957697</v>
      </c>
    </row>
    <row r="61" spans="1:9" s="4" customFormat="1" ht="14.1" customHeight="1" x14ac:dyDescent="0.2">
      <c r="A61" s="115">
        <v>2419</v>
      </c>
      <c r="B61" s="127" t="s">
        <v>48</v>
      </c>
      <c r="C61" s="27">
        <v>3111</v>
      </c>
      <c r="D61" s="158">
        <v>338287</v>
      </c>
      <c r="E61" s="10">
        <v>0</v>
      </c>
      <c r="F61" s="10">
        <v>114341</v>
      </c>
      <c r="G61" s="10">
        <v>6766</v>
      </c>
      <c r="H61" s="10">
        <v>4059</v>
      </c>
      <c r="I61" s="11">
        <v>463453</v>
      </c>
    </row>
    <row r="62" spans="1:9" s="4" customFormat="1" ht="14.1" customHeight="1" x14ac:dyDescent="0.2">
      <c r="A62" s="115">
        <v>2419</v>
      </c>
      <c r="B62" s="127" t="s">
        <v>48</v>
      </c>
      <c r="C62" s="27">
        <v>3141</v>
      </c>
      <c r="D62" s="158">
        <v>48283</v>
      </c>
      <c r="E62" s="10">
        <v>48</v>
      </c>
      <c r="F62" s="10">
        <v>16336</v>
      </c>
      <c r="G62" s="10">
        <v>966</v>
      </c>
      <c r="H62" s="10">
        <v>336</v>
      </c>
      <c r="I62" s="11">
        <v>65969</v>
      </c>
    </row>
    <row r="63" spans="1:9" s="4" customFormat="1" ht="14.1" customHeight="1" x14ac:dyDescent="0.2">
      <c r="A63" s="114">
        <f t="shared" ref="A63" si="38">A62</f>
        <v>2419</v>
      </c>
      <c r="B63" s="126" t="s">
        <v>49</v>
      </c>
      <c r="C63" s="28"/>
      <c r="D63" s="157">
        <f t="shared" ref="D63:I63" si="39">SUM(D61:D62)</f>
        <v>386570</v>
      </c>
      <c r="E63" s="8">
        <f t="shared" si="39"/>
        <v>48</v>
      </c>
      <c r="F63" s="8">
        <f t="shared" si="39"/>
        <v>130677</v>
      </c>
      <c r="G63" s="8">
        <f t="shared" si="39"/>
        <v>7732</v>
      </c>
      <c r="H63" s="8">
        <f t="shared" si="39"/>
        <v>4395</v>
      </c>
      <c r="I63" s="9">
        <f t="shared" si="39"/>
        <v>529422</v>
      </c>
    </row>
    <row r="64" spans="1:9" s="4" customFormat="1" ht="14.1" customHeight="1" x14ac:dyDescent="0.2">
      <c r="A64" s="115">
        <v>2430</v>
      </c>
      <c r="B64" s="127" t="s">
        <v>50</v>
      </c>
      <c r="C64" s="27">
        <v>3111</v>
      </c>
      <c r="D64" s="158">
        <v>303865</v>
      </c>
      <c r="E64" s="10">
        <v>0</v>
      </c>
      <c r="F64" s="10">
        <v>102706</v>
      </c>
      <c r="G64" s="10">
        <v>6077</v>
      </c>
      <c r="H64" s="10">
        <v>3545</v>
      </c>
      <c r="I64" s="11">
        <v>416193</v>
      </c>
    </row>
    <row r="65" spans="1:9" s="4" customFormat="1" ht="14.1" customHeight="1" x14ac:dyDescent="0.2">
      <c r="A65" s="115">
        <v>2430</v>
      </c>
      <c r="B65" s="127" t="s">
        <v>50</v>
      </c>
      <c r="C65" s="27">
        <v>3141</v>
      </c>
      <c r="D65" s="158">
        <v>43124</v>
      </c>
      <c r="E65" s="10">
        <v>0</v>
      </c>
      <c r="F65" s="10">
        <v>14576</v>
      </c>
      <c r="G65" s="10">
        <v>862</v>
      </c>
      <c r="H65" s="10">
        <v>284</v>
      </c>
      <c r="I65" s="11">
        <v>58846</v>
      </c>
    </row>
    <row r="66" spans="1:9" s="4" customFormat="1" ht="14.1" customHeight="1" x14ac:dyDescent="0.2">
      <c r="A66" s="114">
        <f t="shared" ref="A66" si="40">A65</f>
        <v>2430</v>
      </c>
      <c r="B66" s="126" t="s">
        <v>51</v>
      </c>
      <c r="C66" s="28"/>
      <c r="D66" s="157">
        <f t="shared" ref="D66:I66" si="41">SUM(D64:D65)</f>
        <v>346989</v>
      </c>
      <c r="E66" s="8">
        <f t="shared" si="41"/>
        <v>0</v>
      </c>
      <c r="F66" s="8">
        <f t="shared" si="41"/>
        <v>117282</v>
      </c>
      <c r="G66" s="8">
        <f t="shared" si="41"/>
        <v>6939</v>
      </c>
      <c r="H66" s="8">
        <f t="shared" si="41"/>
        <v>3829</v>
      </c>
      <c r="I66" s="9">
        <f t="shared" si="41"/>
        <v>475039</v>
      </c>
    </row>
    <row r="67" spans="1:9" s="4" customFormat="1" ht="14.1" customHeight="1" x14ac:dyDescent="0.2">
      <c r="A67" s="115">
        <v>2409</v>
      </c>
      <c r="B67" s="127" t="s">
        <v>52</v>
      </c>
      <c r="C67" s="27">
        <v>3111</v>
      </c>
      <c r="D67" s="158">
        <v>420113</v>
      </c>
      <c r="E67" s="10">
        <v>0</v>
      </c>
      <c r="F67" s="10">
        <v>141998</v>
      </c>
      <c r="G67" s="10">
        <v>8402</v>
      </c>
      <c r="H67" s="10">
        <v>5369</v>
      </c>
      <c r="I67" s="11">
        <v>575882</v>
      </c>
    </row>
    <row r="68" spans="1:9" s="4" customFormat="1" ht="14.1" customHeight="1" x14ac:dyDescent="0.2">
      <c r="A68" s="115">
        <v>2409</v>
      </c>
      <c r="B68" s="127" t="s">
        <v>52</v>
      </c>
      <c r="C68" s="27">
        <v>3141</v>
      </c>
      <c r="D68" s="158">
        <v>72436</v>
      </c>
      <c r="E68" s="10">
        <v>1333</v>
      </c>
      <c r="F68" s="10">
        <v>24934</v>
      </c>
      <c r="G68" s="10">
        <v>1449</v>
      </c>
      <c r="H68" s="10">
        <v>445</v>
      </c>
      <c r="I68" s="11">
        <v>100597</v>
      </c>
    </row>
    <row r="69" spans="1:9" s="4" customFormat="1" ht="14.1" customHeight="1" x14ac:dyDescent="0.2">
      <c r="A69" s="114">
        <f t="shared" ref="A69" si="42">A68</f>
        <v>2409</v>
      </c>
      <c r="B69" s="126" t="s">
        <v>53</v>
      </c>
      <c r="C69" s="28"/>
      <c r="D69" s="157">
        <f t="shared" ref="D69:I69" si="43">SUM(D67:D68)</f>
        <v>492549</v>
      </c>
      <c r="E69" s="8">
        <f t="shared" si="43"/>
        <v>1333</v>
      </c>
      <c r="F69" s="8">
        <f t="shared" si="43"/>
        <v>166932</v>
      </c>
      <c r="G69" s="8">
        <f t="shared" si="43"/>
        <v>9851</v>
      </c>
      <c r="H69" s="8">
        <f t="shared" si="43"/>
        <v>5814</v>
      </c>
      <c r="I69" s="9">
        <f t="shared" si="43"/>
        <v>676479</v>
      </c>
    </row>
    <row r="70" spans="1:9" s="4" customFormat="1" ht="14.1" customHeight="1" x14ac:dyDescent="0.2">
      <c r="A70" s="115">
        <v>2429</v>
      </c>
      <c r="B70" s="127" t="s">
        <v>54</v>
      </c>
      <c r="C70" s="27">
        <v>3111</v>
      </c>
      <c r="D70" s="158">
        <v>419300</v>
      </c>
      <c r="E70" s="10">
        <v>0</v>
      </c>
      <c r="F70" s="10">
        <v>141723</v>
      </c>
      <c r="G70" s="10">
        <v>8386</v>
      </c>
      <c r="H70" s="10">
        <v>5607</v>
      </c>
      <c r="I70" s="11">
        <v>575016</v>
      </c>
    </row>
    <row r="71" spans="1:9" s="4" customFormat="1" ht="14.1" customHeight="1" x14ac:dyDescent="0.2">
      <c r="A71" s="115">
        <v>2429</v>
      </c>
      <c r="B71" s="127" t="s">
        <v>54</v>
      </c>
      <c r="C71" s="27">
        <v>3141</v>
      </c>
      <c r="D71" s="158">
        <v>59042</v>
      </c>
      <c r="E71" s="10">
        <v>0</v>
      </c>
      <c r="F71" s="10">
        <v>19956</v>
      </c>
      <c r="G71" s="10">
        <v>1181</v>
      </c>
      <c r="H71" s="10">
        <v>450</v>
      </c>
      <c r="I71" s="11">
        <v>80629</v>
      </c>
    </row>
    <row r="72" spans="1:9" s="4" customFormat="1" ht="14.1" customHeight="1" x14ac:dyDescent="0.2">
      <c r="A72" s="114">
        <f t="shared" ref="A72" si="44">A71</f>
        <v>2429</v>
      </c>
      <c r="B72" s="126" t="s">
        <v>55</v>
      </c>
      <c r="C72" s="28"/>
      <c r="D72" s="157">
        <f t="shared" ref="D72:I72" si="45">SUM(D70:D71)</f>
        <v>478342</v>
      </c>
      <c r="E72" s="8">
        <f t="shared" si="45"/>
        <v>0</v>
      </c>
      <c r="F72" s="8">
        <f t="shared" si="45"/>
        <v>161679</v>
      </c>
      <c r="G72" s="8">
        <f t="shared" si="45"/>
        <v>9567</v>
      </c>
      <c r="H72" s="8">
        <f t="shared" si="45"/>
        <v>6057</v>
      </c>
      <c r="I72" s="9">
        <f t="shared" si="45"/>
        <v>655645</v>
      </c>
    </row>
    <row r="73" spans="1:9" s="4" customFormat="1" ht="14.1" customHeight="1" x14ac:dyDescent="0.2">
      <c r="A73" s="115">
        <v>2412</v>
      </c>
      <c r="B73" s="127" t="s">
        <v>56</v>
      </c>
      <c r="C73" s="27">
        <v>3111</v>
      </c>
      <c r="D73" s="158">
        <v>690280</v>
      </c>
      <c r="E73" s="10">
        <v>6819</v>
      </c>
      <c r="F73" s="10">
        <v>235619</v>
      </c>
      <c r="G73" s="10">
        <v>13806</v>
      </c>
      <c r="H73" s="10">
        <v>2080</v>
      </c>
      <c r="I73" s="11">
        <v>948604</v>
      </c>
    </row>
    <row r="74" spans="1:9" s="4" customFormat="1" ht="14.1" customHeight="1" x14ac:dyDescent="0.2">
      <c r="A74" s="115">
        <v>2412</v>
      </c>
      <c r="B74" s="127" t="s">
        <v>56</v>
      </c>
      <c r="C74" s="27">
        <v>3141</v>
      </c>
      <c r="D74" s="158">
        <v>91969</v>
      </c>
      <c r="E74" s="10">
        <v>0</v>
      </c>
      <c r="F74" s="10">
        <v>31086</v>
      </c>
      <c r="G74" s="10">
        <v>1839</v>
      </c>
      <c r="H74" s="10">
        <v>650</v>
      </c>
      <c r="I74" s="11">
        <v>125544</v>
      </c>
    </row>
    <row r="75" spans="1:9" s="4" customFormat="1" ht="14.1" customHeight="1" x14ac:dyDescent="0.2">
      <c r="A75" s="114">
        <f t="shared" ref="A75" si="46">A74</f>
        <v>2412</v>
      </c>
      <c r="B75" s="126" t="s">
        <v>57</v>
      </c>
      <c r="C75" s="28"/>
      <c r="D75" s="157">
        <f t="shared" ref="D75:I75" si="47">SUM(D73:D74)</f>
        <v>782249</v>
      </c>
      <c r="E75" s="8">
        <f t="shared" si="47"/>
        <v>6819</v>
      </c>
      <c r="F75" s="8">
        <f t="shared" si="47"/>
        <v>266705</v>
      </c>
      <c r="G75" s="8">
        <f t="shared" si="47"/>
        <v>15645</v>
      </c>
      <c r="H75" s="8">
        <f t="shared" si="47"/>
        <v>2730</v>
      </c>
      <c r="I75" s="9">
        <f t="shared" si="47"/>
        <v>1074148</v>
      </c>
    </row>
    <row r="76" spans="1:9" s="4" customFormat="1" ht="14.1" customHeight="1" x14ac:dyDescent="0.2">
      <c r="A76" s="115">
        <v>2418</v>
      </c>
      <c r="B76" s="127" t="s">
        <v>58</v>
      </c>
      <c r="C76" s="27">
        <v>3111</v>
      </c>
      <c r="D76" s="158">
        <v>202114</v>
      </c>
      <c r="E76" s="10">
        <v>0</v>
      </c>
      <c r="F76" s="10">
        <v>68315</v>
      </c>
      <c r="G76" s="10">
        <v>4042</v>
      </c>
      <c r="H76" s="10">
        <v>97</v>
      </c>
      <c r="I76" s="11">
        <v>274568</v>
      </c>
    </row>
    <row r="77" spans="1:9" s="4" customFormat="1" ht="14.1" customHeight="1" x14ac:dyDescent="0.2">
      <c r="A77" s="115">
        <v>2418</v>
      </c>
      <c r="B77" s="127" t="s">
        <v>58</v>
      </c>
      <c r="C77" s="27">
        <v>3141</v>
      </c>
      <c r="D77" s="158">
        <v>32664</v>
      </c>
      <c r="E77" s="10">
        <v>0</v>
      </c>
      <c r="F77" s="10">
        <v>11040</v>
      </c>
      <c r="G77" s="10">
        <v>653</v>
      </c>
      <c r="H77" s="10">
        <v>184</v>
      </c>
      <c r="I77" s="11">
        <v>44541</v>
      </c>
    </row>
    <row r="78" spans="1:9" s="4" customFormat="1" ht="14.1" customHeight="1" x14ac:dyDescent="0.2">
      <c r="A78" s="114">
        <f t="shared" ref="A78" si="48">A77</f>
        <v>2418</v>
      </c>
      <c r="B78" s="126" t="s">
        <v>59</v>
      </c>
      <c r="C78" s="28"/>
      <c r="D78" s="157">
        <f t="shared" ref="D78:I78" si="49">SUM(D76:D77)</f>
        <v>234778</v>
      </c>
      <c r="E78" s="8">
        <f t="shared" si="49"/>
        <v>0</v>
      </c>
      <c r="F78" s="8">
        <f t="shared" si="49"/>
        <v>79355</v>
      </c>
      <c r="G78" s="8">
        <f t="shared" si="49"/>
        <v>4695</v>
      </c>
      <c r="H78" s="8">
        <f t="shared" si="49"/>
        <v>281</v>
      </c>
      <c r="I78" s="9">
        <f t="shared" si="49"/>
        <v>319109</v>
      </c>
    </row>
    <row r="79" spans="1:9" s="4" customFormat="1" ht="14.1" customHeight="1" x14ac:dyDescent="0.2">
      <c r="A79" s="115">
        <v>2414</v>
      </c>
      <c r="B79" s="127" t="s">
        <v>60</v>
      </c>
      <c r="C79" s="27">
        <v>3111</v>
      </c>
      <c r="D79" s="158">
        <v>285507</v>
      </c>
      <c r="E79" s="10">
        <v>5359</v>
      </c>
      <c r="F79" s="10">
        <v>98313</v>
      </c>
      <c r="G79" s="10">
        <v>5710</v>
      </c>
      <c r="H79" s="10">
        <v>3430</v>
      </c>
      <c r="I79" s="11">
        <v>398319</v>
      </c>
    </row>
    <row r="80" spans="1:9" s="4" customFormat="1" ht="14.1" customHeight="1" x14ac:dyDescent="0.2">
      <c r="A80" s="115">
        <v>2414</v>
      </c>
      <c r="B80" s="127" t="s">
        <v>60</v>
      </c>
      <c r="C80" s="27">
        <v>3141</v>
      </c>
      <c r="D80" s="158">
        <v>43142</v>
      </c>
      <c r="E80" s="10">
        <v>0</v>
      </c>
      <c r="F80" s="10">
        <v>14582</v>
      </c>
      <c r="G80" s="10">
        <v>863</v>
      </c>
      <c r="H80" s="10">
        <v>284</v>
      </c>
      <c r="I80" s="11">
        <v>58871</v>
      </c>
    </row>
    <row r="81" spans="1:9" s="4" customFormat="1" ht="14.1" customHeight="1" x14ac:dyDescent="0.2">
      <c r="A81" s="114">
        <f t="shared" ref="A81" si="50">A80</f>
        <v>2414</v>
      </c>
      <c r="B81" s="126" t="s">
        <v>61</v>
      </c>
      <c r="C81" s="28"/>
      <c r="D81" s="157">
        <f t="shared" ref="D81:I81" si="51">SUM(D79:D80)</f>
        <v>328649</v>
      </c>
      <c r="E81" s="8">
        <f t="shared" si="51"/>
        <v>5359</v>
      </c>
      <c r="F81" s="8">
        <f t="shared" si="51"/>
        <v>112895</v>
      </c>
      <c r="G81" s="8">
        <f t="shared" si="51"/>
        <v>6573</v>
      </c>
      <c r="H81" s="8">
        <f t="shared" si="51"/>
        <v>3714</v>
      </c>
      <c r="I81" s="9">
        <f t="shared" si="51"/>
        <v>457190</v>
      </c>
    </row>
    <row r="82" spans="1:9" s="4" customFormat="1" ht="14.1" customHeight="1" x14ac:dyDescent="0.2">
      <c r="A82" s="115">
        <v>2443</v>
      </c>
      <c r="B82" s="127" t="s">
        <v>62</v>
      </c>
      <c r="C82" s="27">
        <v>3111</v>
      </c>
      <c r="D82" s="158">
        <v>274939</v>
      </c>
      <c r="E82" s="10">
        <v>0</v>
      </c>
      <c r="F82" s="10">
        <v>92929</v>
      </c>
      <c r="G82" s="10">
        <v>5499</v>
      </c>
      <c r="H82" s="10">
        <v>3430</v>
      </c>
      <c r="I82" s="11">
        <v>376797</v>
      </c>
    </row>
    <row r="83" spans="1:9" s="4" customFormat="1" ht="14.1" customHeight="1" x14ac:dyDescent="0.2">
      <c r="A83" s="115">
        <v>2443</v>
      </c>
      <c r="B83" s="127" t="s">
        <v>62</v>
      </c>
      <c r="C83" s="27">
        <v>3141</v>
      </c>
      <c r="D83" s="158">
        <v>43142</v>
      </c>
      <c r="E83" s="10">
        <v>0</v>
      </c>
      <c r="F83" s="10">
        <v>14582</v>
      </c>
      <c r="G83" s="10">
        <v>863</v>
      </c>
      <c r="H83" s="10">
        <v>284</v>
      </c>
      <c r="I83" s="11">
        <v>58871</v>
      </c>
    </row>
    <row r="84" spans="1:9" s="4" customFormat="1" ht="14.1" customHeight="1" x14ac:dyDescent="0.2">
      <c r="A84" s="114">
        <f t="shared" ref="A84" si="52">A83</f>
        <v>2443</v>
      </c>
      <c r="B84" s="126" t="s">
        <v>63</v>
      </c>
      <c r="C84" s="28"/>
      <c r="D84" s="157">
        <f t="shared" ref="D84:I84" si="53">SUM(D82:D83)</f>
        <v>318081</v>
      </c>
      <c r="E84" s="8">
        <f t="shared" si="53"/>
        <v>0</v>
      </c>
      <c r="F84" s="8">
        <f t="shared" si="53"/>
        <v>107511</v>
      </c>
      <c r="G84" s="8">
        <f t="shared" si="53"/>
        <v>6362</v>
      </c>
      <c r="H84" s="8">
        <f t="shared" si="53"/>
        <v>3714</v>
      </c>
      <c r="I84" s="9">
        <f t="shared" si="53"/>
        <v>435668</v>
      </c>
    </row>
    <row r="85" spans="1:9" s="4" customFormat="1" ht="14.1" customHeight="1" x14ac:dyDescent="0.2">
      <c r="A85" s="115">
        <v>2425</v>
      </c>
      <c r="B85" s="127" t="s">
        <v>64</v>
      </c>
      <c r="C85" s="27">
        <v>3111</v>
      </c>
      <c r="D85" s="158">
        <v>192177</v>
      </c>
      <c r="E85" s="10">
        <v>0</v>
      </c>
      <c r="F85" s="10">
        <v>64956</v>
      </c>
      <c r="G85" s="10">
        <v>3844</v>
      </c>
      <c r="H85" s="10">
        <v>2044</v>
      </c>
      <c r="I85" s="11">
        <v>263021</v>
      </c>
    </row>
    <row r="86" spans="1:9" s="4" customFormat="1" ht="14.1" customHeight="1" x14ac:dyDescent="0.2">
      <c r="A86" s="115">
        <v>2425</v>
      </c>
      <c r="B86" s="127" t="s">
        <v>64</v>
      </c>
      <c r="C86" s="27">
        <v>3141</v>
      </c>
      <c r="D86" s="158">
        <v>32493</v>
      </c>
      <c r="E86" s="10">
        <v>0</v>
      </c>
      <c r="F86" s="10">
        <v>10983</v>
      </c>
      <c r="G86" s="10">
        <v>650</v>
      </c>
      <c r="H86" s="10">
        <v>179</v>
      </c>
      <c r="I86" s="11">
        <v>44305</v>
      </c>
    </row>
    <row r="87" spans="1:9" s="4" customFormat="1" ht="14.1" customHeight="1" x14ac:dyDescent="0.2">
      <c r="A87" s="114">
        <f t="shared" ref="A87" si="54">A86</f>
        <v>2425</v>
      </c>
      <c r="B87" s="126" t="s">
        <v>65</v>
      </c>
      <c r="C87" s="28"/>
      <c r="D87" s="157">
        <f t="shared" ref="D87:I87" si="55">SUM(D85:D86)</f>
        <v>224670</v>
      </c>
      <c r="E87" s="8">
        <f t="shared" si="55"/>
        <v>0</v>
      </c>
      <c r="F87" s="8">
        <f t="shared" si="55"/>
        <v>75939</v>
      </c>
      <c r="G87" s="8">
        <f t="shared" si="55"/>
        <v>4494</v>
      </c>
      <c r="H87" s="8">
        <f t="shared" si="55"/>
        <v>2223</v>
      </c>
      <c r="I87" s="9">
        <f t="shared" si="55"/>
        <v>307326</v>
      </c>
    </row>
    <row r="88" spans="1:9" s="4" customFormat="1" ht="14.1" customHeight="1" x14ac:dyDescent="0.2">
      <c r="A88" s="115">
        <v>2433</v>
      </c>
      <c r="B88" s="127" t="s">
        <v>66</v>
      </c>
      <c r="C88" s="27">
        <v>3111</v>
      </c>
      <c r="D88" s="158">
        <v>405489</v>
      </c>
      <c r="E88" s="10">
        <v>0</v>
      </c>
      <c r="F88" s="10">
        <v>137055</v>
      </c>
      <c r="G88" s="10">
        <v>8110</v>
      </c>
      <c r="H88" s="10">
        <v>-5670</v>
      </c>
      <c r="I88" s="11">
        <v>544984</v>
      </c>
    </row>
    <row r="89" spans="1:9" s="4" customFormat="1" ht="14.1" customHeight="1" x14ac:dyDescent="0.2">
      <c r="A89" s="115">
        <v>2433</v>
      </c>
      <c r="B89" s="127" t="s">
        <v>66</v>
      </c>
      <c r="C89" s="27">
        <v>3141</v>
      </c>
      <c r="D89" s="158">
        <v>47226</v>
      </c>
      <c r="E89" s="10">
        <v>5267</v>
      </c>
      <c r="F89" s="10">
        <v>17743</v>
      </c>
      <c r="G89" s="10">
        <v>945</v>
      </c>
      <c r="H89" s="10">
        <v>364</v>
      </c>
      <c r="I89" s="11">
        <v>71545</v>
      </c>
    </row>
    <row r="90" spans="1:9" s="4" customFormat="1" ht="14.1" customHeight="1" x14ac:dyDescent="0.2">
      <c r="A90" s="114">
        <f t="shared" ref="A90" si="56">A89</f>
        <v>2433</v>
      </c>
      <c r="B90" s="126" t="s">
        <v>67</v>
      </c>
      <c r="C90" s="28"/>
      <c r="D90" s="157">
        <f t="shared" ref="D90:I90" si="57">SUM(D88:D89)</f>
        <v>452715</v>
      </c>
      <c r="E90" s="8">
        <f t="shared" si="57"/>
        <v>5267</v>
      </c>
      <c r="F90" s="8">
        <f t="shared" si="57"/>
        <v>154798</v>
      </c>
      <c r="G90" s="8">
        <f t="shared" si="57"/>
        <v>9055</v>
      </c>
      <c r="H90" s="8">
        <f t="shared" si="57"/>
        <v>-5306</v>
      </c>
      <c r="I90" s="9">
        <f t="shared" si="57"/>
        <v>616529</v>
      </c>
    </row>
    <row r="91" spans="1:9" s="4" customFormat="1" ht="14.1" customHeight="1" x14ac:dyDescent="0.2">
      <c r="A91" s="115">
        <v>2435</v>
      </c>
      <c r="B91" s="127" t="s">
        <v>68</v>
      </c>
      <c r="C91" s="27">
        <v>3111</v>
      </c>
      <c r="D91" s="158">
        <v>439016</v>
      </c>
      <c r="E91" s="10">
        <v>2812</v>
      </c>
      <c r="F91" s="10">
        <v>149338</v>
      </c>
      <c r="G91" s="10">
        <v>8780</v>
      </c>
      <c r="H91" s="10">
        <v>726</v>
      </c>
      <c r="I91" s="11">
        <v>600672</v>
      </c>
    </row>
    <row r="92" spans="1:9" s="4" customFormat="1" ht="14.1" customHeight="1" x14ac:dyDescent="0.2">
      <c r="A92" s="115">
        <v>2435</v>
      </c>
      <c r="B92" s="127" t="s">
        <v>68</v>
      </c>
      <c r="C92" s="27">
        <v>3141</v>
      </c>
      <c r="D92" s="158">
        <v>56583</v>
      </c>
      <c r="E92" s="10">
        <v>0</v>
      </c>
      <c r="F92" s="10">
        <v>19125</v>
      </c>
      <c r="G92" s="10">
        <v>1132</v>
      </c>
      <c r="H92" s="10">
        <v>428</v>
      </c>
      <c r="I92" s="11">
        <v>77268</v>
      </c>
    </row>
    <row r="93" spans="1:9" s="4" customFormat="1" ht="14.1" customHeight="1" x14ac:dyDescent="0.2">
      <c r="A93" s="114">
        <f t="shared" ref="A93" si="58">A92</f>
        <v>2435</v>
      </c>
      <c r="B93" s="126" t="s">
        <v>69</v>
      </c>
      <c r="C93" s="28"/>
      <c r="D93" s="157">
        <f t="shared" ref="D93:I93" si="59">SUM(D91:D92)</f>
        <v>495599</v>
      </c>
      <c r="E93" s="8">
        <f t="shared" si="59"/>
        <v>2812</v>
      </c>
      <c r="F93" s="8">
        <f t="shared" si="59"/>
        <v>168463</v>
      </c>
      <c r="G93" s="8">
        <f t="shared" si="59"/>
        <v>9912</v>
      </c>
      <c r="H93" s="8">
        <f t="shared" si="59"/>
        <v>1154</v>
      </c>
      <c r="I93" s="9">
        <f t="shared" si="59"/>
        <v>677940</v>
      </c>
    </row>
    <row r="94" spans="1:9" s="4" customFormat="1" ht="14.1" customHeight="1" x14ac:dyDescent="0.2">
      <c r="A94" s="115">
        <v>2474</v>
      </c>
      <c r="B94" s="127" t="s">
        <v>70</v>
      </c>
      <c r="C94" s="27">
        <v>3111</v>
      </c>
      <c r="D94" s="158">
        <v>196368</v>
      </c>
      <c r="E94" s="10">
        <v>267</v>
      </c>
      <c r="F94" s="10">
        <v>66463</v>
      </c>
      <c r="G94" s="10">
        <v>3927</v>
      </c>
      <c r="H94" s="10">
        <v>-2856</v>
      </c>
      <c r="I94" s="11">
        <v>264169</v>
      </c>
    </row>
    <row r="95" spans="1:9" s="4" customFormat="1" ht="14.1" customHeight="1" x14ac:dyDescent="0.2">
      <c r="A95" s="115">
        <v>2474</v>
      </c>
      <c r="B95" s="127" t="s">
        <v>70</v>
      </c>
      <c r="C95" s="27">
        <v>3113</v>
      </c>
      <c r="D95" s="158">
        <v>1607086</v>
      </c>
      <c r="E95" s="10">
        <v>12788</v>
      </c>
      <c r="F95" s="10">
        <v>547517</v>
      </c>
      <c r="G95" s="10">
        <v>32142</v>
      </c>
      <c r="H95" s="10">
        <v>81435</v>
      </c>
      <c r="I95" s="11">
        <v>2280968</v>
      </c>
    </row>
    <row r="96" spans="1:9" s="4" customFormat="1" ht="14.1" customHeight="1" x14ac:dyDescent="0.2">
      <c r="A96" s="115">
        <v>2474</v>
      </c>
      <c r="B96" s="127" t="s">
        <v>70</v>
      </c>
      <c r="C96" s="27">
        <v>3141</v>
      </c>
      <c r="D96" s="158">
        <v>12237</v>
      </c>
      <c r="E96" s="10">
        <v>0</v>
      </c>
      <c r="F96" s="10">
        <v>4136</v>
      </c>
      <c r="G96" s="10">
        <v>245</v>
      </c>
      <c r="H96" s="10">
        <v>105</v>
      </c>
      <c r="I96" s="11">
        <v>16723</v>
      </c>
    </row>
    <row r="97" spans="1:9" s="4" customFormat="1" ht="14.1" customHeight="1" x14ac:dyDescent="0.2">
      <c r="A97" s="115">
        <v>2474</v>
      </c>
      <c r="B97" s="127" t="s">
        <v>70</v>
      </c>
      <c r="C97" s="27">
        <v>3143</v>
      </c>
      <c r="D97" s="158">
        <v>114340</v>
      </c>
      <c r="E97" s="10">
        <v>333</v>
      </c>
      <c r="F97" s="10">
        <v>38759</v>
      </c>
      <c r="G97" s="10">
        <v>2287</v>
      </c>
      <c r="H97" s="10">
        <v>245</v>
      </c>
      <c r="I97" s="11">
        <v>155964</v>
      </c>
    </row>
    <row r="98" spans="1:9" s="4" customFormat="1" ht="14.1" customHeight="1" x14ac:dyDescent="0.2">
      <c r="A98" s="114">
        <f t="shared" ref="A98" si="60">A97</f>
        <v>2474</v>
      </c>
      <c r="B98" s="126" t="s">
        <v>71</v>
      </c>
      <c r="C98" s="28"/>
      <c r="D98" s="157">
        <f t="shared" ref="D98:I98" si="61">SUM(D94:D97)</f>
        <v>1930031</v>
      </c>
      <c r="E98" s="8">
        <f t="shared" si="61"/>
        <v>13388</v>
      </c>
      <c r="F98" s="8">
        <f t="shared" si="61"/>
        <v>656875</v>
      </c>
      <c r="G98" s="8">
        <f t="shared" si="61"/>
        <v>38601</v>
      </c>
      <c r="H98" s="8">
        <f t="shared" si="61"/>
        <v>78929</v>
      </c>
      <c r="I98" s="9">
        <f t="shared" si="61"/>
        <v>2717824</v>
      </c>
    </row>
    <row r="99" spans="1:9" s="4" customFormat="1" ht="14.1" customHeight="1" x14ac:dyDescent="0.2">
      <c r="A99" s="115">
        <v>2312</v>
      </c>
      <c r="B99" s="127" t="s">
        <v>72</v>
      </c>
      <c r="C99" s="27">
        <v>3113</v>
      </c>
      <c r="D99" s="158">
        <v>1787134</v>
      </c>
      <c r="E99" s="10">
        <v>12983</v>
      </c>
      <c r="F99" s="10">
        <v>608440</v>
      </c>
      <c r="G99" s="10">
        <v>35743</v>
      </c>
      <c r="H99" s="10">
        <v>94963</v>
      </c>
      <c r="I99" s="11">
        <v>2539263</v>
      </c>
    </row>
    <row r="100" spans="1:9" s="4" customFormat="1" ht="14.1" customHeight="1" x14ac:dyDescent="0.2">
      <c r="A100" s="115">
        <v>2312</v>
      </c>
      <c r="B100" s="127" t="s">
        <v>72</v>
      </c>
      <c r="C100" s="27">
        <v>3141</v>
      </c>
      <c r="D100" s="158">
        <v>148561</v>
      </c>
      <c r="E100" s="10">
        <v>667</v>
      </c>
      <c r="F100" s="10">
        <v>50439</v>
      </c>
      <c r="G100" s="10">
        <v>2971</v>
      </c>
      <c r="H100" s="10">
        <v>1929</v>
      </c>
      <c r="I100" s="11">
        <v>204567</v>
      </c>
    </row>
    <row r="101" spans="1:9" s="4" customFormat="1" ht="14.1" customHeight="1" x14ac:dyDescent="0.2">
      <c r="A101" s="115">
        <v>2312</v>
      </c>
      <c r="B101" s="127" t="s">
        <v>72</v>
      </c>
      <c r="C101" s="27">
        <v>3143</v>
      </c>
      <c r="D101" s="158">
        <v>208873</v>
      </c>
      <c r="E101" s="10">
        <v>0</v>
      </c>
      <c r="F101" s="10">
        <v>70599</v>
      </c>
      <c r="G101" s="10">
        <v>4177</v>
      </c>
      <c r="H101" s="10">
        <v>379</v>
      </c>
      <c r="I101" s="11">
        <v>284028</v>
      </c>
    </row>
    <row r="102" spans="1:9" s="4" customFormat="1" ht="14.1" customHeight="1" x14ac:dyDescent="0.2">
      <c r="A102" s="115">
        <v>2312</v>
      </c>
      <c r="B102" s="127" t="s">
        <v>72</v>
      </c>
      <c r="C102" s="27">
        <v>3231</v>
      </c>
      <c r="D102" s="158">
        <v>962283</v>
      </c>
      <c r="E102" s="10">
        <v>17333</v>
      </c>
      <c r="F102" s="10">
        <v>331110</v>
      </c>
      <c r="G102" s="10">
        <v>19246</v>
      </c>
      <c r="H102" s="10">
        <v>-3835</v>
      </c>
      <c r="I102" s="11">
        <v>1326137</v>
      </c>
    </row>
    <row r="103" spans="1:9" s="4" customFormat="1" ht="14.1" customHeight="1" x14ac:dyDescent="0.2">
      <c r="A103" s="114">
        <f t="shared" ref="A103" si="62">A102</f>
        <v>2312</v>
      </c>
      <c r="B103" s="126" t="s">
        <v>73</v>
      </c>
      <c r="C103" s="28"/>
      <c r="D103" s="157">
        <f t="shared" ref="D103:I103" si="63">SUM(D99:D102)</f>
        <v>3106851</v>
      </c>
      <c r="E103" s="8">
        <f t="shared" si="63"/>
        <v>30983</v>
      </c>
      <c r="F103" s="8">
        <f t="shared" si="63"/>
        <v>1060588</v>
      </c>
      <c r="G103" s="8">
        <f t="shared" si="63"/>
        <v>62137</v>
      </c>
      <c r="H103" s="8">
        <f t="shared" si="63"/>
        <v>93436</v>
      </c>
      <c r="I103" s="9">
        <f t="shared" si="63"/>
        <v>4353995</v>
      </c>
    </row>
    <row r="104" spans="1:9" s="4" customFormat="1" ht="14.1" customHeight="1" x14ac:dyDescent="0.2">
      <c r="A104" s="115">
        <v>2479</v>
      </c>
      <c r="B104" s="127" t="s">
        <v>74</v>
      </c>
      <c r="C104" s="27">
        <v>3113</v>
      </c>
      <c r="D104" s="158">
        <v>2304916</v>
      </c>
      <c r="E104" s="10">
        <v>7496</v>
      </c>
      <c r="F104" s="10">
        <v>781595</v>
      </c>
      <c r="G104" s="10">
        <v>46098</v>
      </c>
      <c r="H104" s="10">
        <v>95422</v>
      </c>
      <c r="I104" s="11">
        <v>3235527</v>
      </c>
    </row>
    <row r="105" spans="1:9" s="4" customFormat="1" ht="14.1" customHeight="1" x14ac:dyDescent="0.2">
      <c r="A105" s="115">
        <v>2479</v>
      </c>
      <c r="B105" s="127" t="s">
        <v>74</v>
      </c>
      <c r="C105" s="27">
        <v>3141</v>
      </c>
      <c r="D105" s="158">
        <v>187677</v>
      </c>
      <c r="E105" s="10">
        <v>480</v>
      </c>
      <c r="F105" s="10">
        <v>63597</v>
      </c>
      <c r="G105" s="10">
        <v>3754</v>
      </c>
      <c r="H105" s="10">
        <v>2556</v>
      </c>
      <c r="I105" s="11">
        <v>258064</v>
      </c>
    </row>
    <row r="106" spans="1:9" s="4" customFormat="1" ht="14.1" customHeight="1" x14ac:dyDescent="0.2">
      <c r="A106" s="115">
        <v>2479</v>
      </c>
      <c r="B106" s="127" t="s">
        <v>74</v>
      </c>
      <c r="C106" s="27">
        <v>3143</v>
      </c>
      <c r="D106" s="158">
        <v>238902</v>
      </c>
      <c r="E106" s="10">
        <v>133</v>
      </c>
      <c r="F106" s="10">
        <v>80794</v>
      </c>
      <c r="G106" s="10">
        <v>4778</v>
      </c>
      <c r="H106" s="10">
        <v>490</v>
      </c>
      <c r="I106" s="11">
        <v>325097</v>
      </c>
    </row>
    <row r="107" spans="1:9" s="4" customFormat="1" ht="14.1" customHeight="1" x14ac:dyDescent="0.2">
      <c r="A107" s="114">
        <f t="shared" ref="A107" si="64">A106</f>
        <v>2479</v>
      </c>
      <c r="B107" s="126" t="s">
        <v>75</v>
      </c>
      <c r="C107" s="28"/>
      <c r="D107" s="157">
        <f t="shared" ref="D107:I107" si="65">SUM(D104:D106)</f>
        <v>2731495</v>
      </c>
      <c r="E107" s="8">
        <f t="shared" si="65"/>
        <v>8109</v>
      </c>
      <c r="F107" s="8">
        <f t="shared" si="65"/>
        <v>925986</v>
      </c>
      <c r="G107" s="8">
        <f t="shared" si="65"/>
        <v>54630</v>
      </c>
      <c r="H107" s="8">
        <f t="shared" si="65"/>
        <v>98468</v>
      </c>
      <c r="I107" s="9">
        <f t="shared" si="65"/>
        <v>3818688</v>
      </c>
    </row>
    <row r="108" spans="1:9" s="4" customFormat="1" ht="14.1" customHeight="1" x14ac:dyDescent="0.2">
      <c r="A108" s="115">
        <v>2475</v>
      </c>
      <c r="B108" s="127" t="s">
        <v>76</v>
      </c>
      <c r="C108" s="27">
        <v>3113</v>
      </c>
      <c r="D108" s="158">
        <v>2314513</v>
      </c>
      <c r="E108" s="10">
        <v>26747</v>
      </c>
      <c r="F108" s="10">
        <v>791346</v>
      </c>
      <c r="G108" s="10">
        <v>46290</v>
      </c>
      <c r="H108" s="10">
        <v>102630</v>
      </c>
      <c r="I108" s="11">
        <v>3281526</v>
      </c>
    </row>
    <row r="109" spans="1:9" s="4" customFormat="1" ht="14.1" customHeight="1" x14ac:dyDescent="0.2">
      <c r="A109" s="115">
        <v>2475</v>
      </c>
      <c r="B109" s="127" t="s">
        <v>77</v>
      </c>
      <c r="C109" s="27">
        <v>3141</v>
      </c>
      <c r="D109" s="158">
        <v>78644</v>
      </c>
      <c r="E109" s="10">
        <v>1333</v>
      </c>
      <c r="F109" s="10">
        <v>27032</v>
      </c>
      <c r="G109" s="10">
        <v>1573</v>
      </c>
      <c r="H109" s="10">
        <v>1851</v>
      </c>
      <c r="I109" s="11">
        <v>110433</v>
      </c>
    </row>
    <row r="110" spans="1:9" s="4" customFormat="1" ht="14.1" customHeight="1" x14ac:dyDescent="0.2">
      <c r="A110" s="115">
        <v>2475</v>
      </c>
      <c r="B110" s="127" t="s">
        <v>76</v>
      </c>
      <c r="C110" s="27">
        <v>3143</v>
      </c>
      <c r="D110" s="158">
        <v>238902</v>
      </c>
      <c r="E110" s="10">
        <v>2667</v>
      </c>
      <c r="F110" s="10">
        <v>81650</v>
      </c>
      <c r="G110" s="10">
        <v>4778</v>
      </c>
      <c r="H110" s="10">
        <v>399</v>
      </c>
      <c r="I110" s="11">
        <v>328396</v>
      </c>
    </row>
    <row r="111" spans="1:9" s="4" customFormat="1" ht="14.1" customHeight="1" x14ac:dyDescent="0.2">
      <c r="A111" s="114">
        <f t="shared" ref="A111" si="66">A110</f>
        <v>2475</v>
      </c>
      <c r="B111" s="126" t="s">
        <v>78</v>
      </c>
      <c r="C111" s="28"/>
      <c r="D111" s="157">
        <f t="shared" ref="D111:I111" si="67">SUM(D108:D110)</f>
        <v>2632059</v>
      </c>
      <c r="E111" s="8">
        <f t="shared" si="67"/>
        <v>30747</v>
      </c>
      <c r="F111" s="8">
        <f t="shared" si="67"/>
        <v>900028</v>
      </c>
      <c r="G111" s="8">
        <f t="shared" si="67"/>
        <v>52641</v>
      </c>
      <c r="H111" s="8">
        <f t="shared" si="67"/>
        <v>104880</v>
      </c>
      <c r="I111" s="9">
        <f t="shared" si="67"/>
        <v>3720355</v>
      </c>
    </row>
    <row r="112" spans="1:9" s="4" customFormat="1" ht="14.1" customHeight="1" x14ac:dyDescent="0.2">
      <c r="A112" s="115">
        <v>2476</v>
      </c>
      <c r="B112" s="127" t="s">
        <v>79</v>
      </c>
      <c r="C112" s="27">
        <v>3113</v>
      </c>
      <c r="D112" s="158">
        <v>2461456</v>
      </c>
      <c r="E112" s="10">
        <v>22673</v>
      </c>
      <c r="F112" s="10">
        <v>839636</v>
      </c>
      <c r="G112" s="10">
        <v>49229</v>
      </c>
      <c r="H112" s="10">
        <v>113178</v>
      </c>
      <c r="I112" s="11">
        <v>3486172</v>
      </c>
    </row>
    <row r="113" spans="1:9" s="4" customFormat="1" ht="14.1" customHeight="1" x14ac:dyDescent="0.2">
      <c r="A113" s="115">
        <v>2476</v>
      </c>
      <c r="B113" s="127" t="s">
        <v>79</v>
      </c>
      <c r="C113" s="27">
        <v>3141</v>
      </c>
      <c r="D113" s="158">
        <v>196942</v>
      </c>
      <c r="E113" s="10">
        <v>0</v>
      </c>
      <c r="F113" s="10">
        <v>66566</v>
      </c>
      <c r="G113" s="10">
        <v>3939</v>
      </c>
      <c r="H113" s="10">
        <v>2891</v>
      </c>
      <c r="I113" s="11">
        <v>270338</v>
      </c>
    </row>
    <row r="114" spans="1:9" s="4" customFormat="1" ht="14.1" customHeight="1" x14ac:dyDescent="0.2">
      <c r="A114" s="115">
        <v>2476</v>
      </c>
      <c r="B114" s="127" t="s">
        <v>79</v>
      </c>
      <c r="C114" s="27">
        <v>3143</v>
      </c>
      <c r="D114" s="158">
        <v>238902</v>
      </c>
      <c r="E114" s="10">
        <v>2667</v>
      </c>
      <c r="F114" s="10">
        <v>81650</v>
      </c>
      <c r="G114" s="10">
        <v>4778</v>
      </c>
      <c r="H114" s="10">
        <v>490</v>
      </c>
      <c r="I114" s="11">
        <v>328487</v>
      </c>
    </row>
    <row r="115" spans="1:9" s="4" customFormat="1" ht="14.1" customHeight="1" x14ac:dyDescent="0.2">
      <c r="A115" s="114">
        <f t="shared" ref="A115" si="68">A114</f>
        <v>2476</v>
      </c>
      <c r="B115" s="126" t="s">
        <v>80</v>
      </c>
      <c r="C115" s="28"/>
      <c r="D115" s="157">
        <f t="shared" ref="D115:I115" si="69">SUM(D112:D114)</f>
        <v>2897300</v>
      </c>
      <c r="E115" s="8">
        <f t="shared" si="69"/>
        <v>25340</v>
      </c>
      <c r="F115" s="8">
        <f t="shared" si="69"/>
        <v>987852</v>
      </c>
      <c r="G115" s="8">
        <f t="shared" si="69"/>
        <v>57946</v>
      </c>
      <c r="H115" s="8">
        <f t="shared" si="69"/>
        <v>116559</v>
      </c>
      <c r="I115" s="9">
        <f t="shared" si="69"/>
        <v>4084997</v>
      </c>
    </row>
    <row r="116" spans="1:9" s="4" customFormat="1" ht="14.1" customHeight="1" x14ac:dyDescent="0.2">
      <c r="A116" s="115">
        <v>2477</v>
      </c>
      <c r="B116" s="127" t="s">
        <v>81</v>
      </c>
      <c r="C116" s="27">
        <v>3113</v>
      </c>
      <c r="D116" s="158">
        <v>2575044</v>
      </c>
      <c r="E116" s="10">
        <v>21981</v>
      </c>
      <c r="F116" s="10">
        <v>877794</v>
      </c>
      <c r="G116" s="10">
        <v>51501</v>
      </c>
      <c r="H116" s="10">
        <v>119750</v>
      </c>
      <c r="I116" s="11">
        <v>3646070</v>
      </c>
    </row>
    <row r="117" spans="1:9" s="4" customFormat="1" ht="14.1" customHeight="1" x14ac:dyDescent="0.2">
      <c r="A117" s="115">
        <v>2477</v>
      </c>
      <c r="B117" s="127" t="s">
        <v>81</v>
      </c>
      <c r="C117" s="27">
        <v>3143</v>
      </c>
      <c r="D117" s="158">
        <v>241617</v>
      </c>
      <c r="E117" s="10">
        <v>0</v>
      </c>
      <c r="F117" s="10">
        <v>81667</v>
      </c>
      <c r="G117" s="10">
        <v>4832</v>
      </c>
      <c r="H117" s="10">
        <v>424</v>
      </c>
      <c r="I117" s="11">
        <v>328540</v>
      </c>
    </row>
    <row r="118" spans="1:9" s="4" customFormat="1" ht="14.1" customHeight="1" x14ac:dyDescent="0.2">
      <c r="A118" s="114">
        <f t="shared" ref="A118" si="70">A117</f>
        <v>2477</v>
      </c>
      <c r="B118" s="126" t="s">
        <v>82</v>
      </c>
      <c r="C118" s="28"/>
      <c r="D118" s="157">
        <f t="shared" ref="D118:I118" si="71">SUM(D116:D117)</f>
        <v>2816661</v>
      </c>
      <c r="E118" s="8">
        <f t="shared" si="71"/>
        <v>21981</v>
      </c>
      <c r="F118" s="8">
        <f t="shared" si="71"/>
        <v>959461</v>
      </c>
      <c r="G118" s="8">
        <f t="shared" si="71"/>
        <v>56333</v>
      </c>
      <c r="H118" s="8">
        <f t="shared" si="71"/>
        <v>120174</v>
      </c>
      <c r="I118" s="9">
        <f t="shared" si="71"/>
        <v>3974610</v>
      </c>
    </row>
    <row r="119" spans="1:9" s="4" customFormat="1" ht="14.1" customHeight="1" x14ac:dyDescent="0.2">
      <c r="A119" s="115">
        <v>2470</v>
      </c>
      <c r="B119" s="127" t="s">
        <v>83</v>
      </c>
      <c r="C119" s="27">
        <v>3113</v>
      </c>
      <c r="D119" s="158">
        <v>2217343</v>
      </c>
      <c r="E119" s="10">
        <v>9866</v>
      </c>
      <c r="F119" s="10">
        <v>752797</v>
      </c>
      <c r="G119" s="10">
        <v>44347</v>
      </c>
      <c r="H119" s="10">
        <v>101234</v>
      </c>
      <c r="I119" s="11">
        <v>3125587</v>
      </c>
    </row>
    <row r="120" spans="1:9" s="4" customFormat="1" ht="14.1" customHeight="1" x14ac:dyDescent="0.2">
      <c r="A120" s="115">
        <v>2470</v>
      </c>
      <c r="B120" s="127" t="s">
        <v>83</v>
      </c>
      <c r="C120" s="27">
        <v>3141</v>
      </c>
      <c r="D120" s="158">
        <v>78916</v>
      </c>
      <c r="E120" s="10">
        <v>20667</v>
      </c>
      <c r="F120" s="10">
        <v>33659</v>
      </c>
      <c r="G120" s="10">
        <v>1578</v>
      </c>
      <c r="H120" s="10">
        <v>3112</v>
      </c>
      <c r="I120" s="11">
        <v>137932</v>
      </c>
    </row>
    <row r="121" spans="1:9" s="4" customFormat="1" ht="14.1" customHeight="1" x14ac:dyDescent="0.2">
      <c r="A121" s="115">
        <v>2470</v>
      </c>
      <c r="B121" s="127" t="s">
        <v>83</v>
      </c>
      <c r="C121" s="27">
        <v>3143</v>
      </c>
      <c r="D121" s="158">
        <v>199217</v>
      </c>
      <c r="E121" s="10">
        <v>667</v>
      </c>
      <c r="F121" s="10">
        <v>67561</v>
      </c>
      <c r="G121" s="10">
        <v>3984</v>
      </c>
      <c r="H121" s="10">
        <v>343</v>
      </c>
      <c r="I121" s="11">
        <v>271772</v>
      </c>
    </row>
    <row r="122" spans="1:9" s="4" customFormat="1" ht="14.1" customHeight="1" x14ac:dyDescent="0.2">
      <c r="A122" s="114">
        <f>A121</f>
        <v>2470</v>
      </c>
      <c r="B122" s="126" t="s">
        <v>84</v>
      </c>
      <c r="C122" s="28"/>
      <c r="D122" s="159">
        <f t="shared" ref="D122:I122" si="72">SUM(D119:D121)</f>
        <v>2495476</v>
      </c>
      <c r="E122" s="53">
        <f t="shared" si="72"/>
        <v>31200</v>
      </c>
      <c r="F122" s="53">
        <f t="shared" si="72"/>
        <v>854017</v>
      </c>
      <c r="G122" s="53">
        <f t="shared" si="72"/>
        <v>49909</v>
      </c>
      <c r="H122" s="53">
        <f t="shared" si="72"/>
        <v>104689</v>
      </c>
      <c r="I122" s="54">
        <f t="shared" si="72"/>
        <v>3535291</v>
      </c>
    </row>
    <row r="123" spans="1:9" s="4" customFormat="1" ht="14.1" customHeight="1" x14ac:dyDescent="0.2">
      <c r="A123" s="115">
        <v>2307</v>
      </c>
      <c r="B123" s="127" t="s">
        <v>85</v>
      </c>
      <c r="C123" s="27">
        <v>3113</v>
      </c>
      <c r="D123" s="158">
        <v>2494127</v>
      </c>
      <c r="E123" s="10">
        <v>16868</v>
      </c>
      <c r="F123" s="10">
        <v>848716</v>
      </c>
      <c r="G123" s="10">
        <v>49883</v>
      </c>
      <c r="H123" s="10">
        <v>116653</v>
      </c>
      <c r="I123" s="11">
        <v>3526247</v>
      </c>
    </row>
    <row r="124" spans="1:9" s="4" customFormat="1" ht="14.1" customHeight="1" x14ac:dyDescent="0.2">
      <c r="A124" s="115">
        <v>2307</v>
      </c>
      <c r="B124" s="127" t="s">
        <v>85</v>
      </c>
      <c r="C124" s="27">
        <v>3143</v>
      </c>
      <c r="D124" s="158">
        <v>191548</v>
      </c>
      <c r="E124" s="10">
        <v>0</v>
      </c>
      <c r="F124" s="10">
        <v>64743</v>
      </c>
      <c r="G124" s="10">
        <v>3831</v>
      </c>
      <c r="H124" s="10">
        <v>528</v>
      </c>
      <c r="I124" s="11">
        <v>260650</v>
      </c>
    </row>
    <row r="125" spans="1:9" s="4" customFormat="1" ht="14.1" customHeight="1" x14ac:dyDescent="0.2">
      <c r="A125" s="114">
        <f t="shared" ref="A125" si="73">A124</f>
        <v>2307</v>
      </c>
      <c r="B125" s="126" t="s">
        <v>86</v>
      </c>
      <c r="C125" s="28"/>
      <c r="D125" s="157">
        <f t="shared" ref="D125:I125" si="74">SUM(D123:D124)</f>
        <v>2685675</v>
      </c>
      <c r="E125" s="8">
        <f t="shared" si="74"/>
        <v>16868</v>
      </c>
      <c r="F125" s="8">
        <f t="shared" si="74"/>
        <v>913459</v>
      </c>
      <c r="G125" s="8">
        <f t="shared" si="74"/>
        <v>53714</v>
      </c>
      <c r="H125" s="8">
        <f t="shared" si="74"/>
        <v>117181</v>
      </c>
      <c r="I125" s="9">
        <f t="shared" si="74"/>
        <v>3786897</v>
      </c>
    </row>
    <row r="126" spans="1:9" s="4" customFormat="1" ht="14.1" customHeight="1" x14ac:dyDescent="0.2">
      <c r="A126" s="115">
        <v>2478</v>
      </c>
      <c r="B126" s="127" t="s">
        <v>87</v>
      </c>
      <c r="C126" s="27">
        <v>3113</v>
      </c>
      <c r="D126" s="158">
        <v>2193088</v>
      </c>
      <c r="E126" s="10">
        <v>17969</v>
      </c>
      <c r="F126" s="10">
        <v>747337</v>
      </c>
      <c r="G126" s="10">
        <v>43862</v>
      </c>
      <c r="H126" s="10">
        <v>95961</v>
      </c>
      <c r="I126" s="11">
        <v>3098217</v>
      </c>
    </row>
    <row r="127" spans="1:9" s="4" customFormat="1" ht="14.1" customHeight="1" x14ac:dyDescent="0.2">
      <c r="A127" s="115">
        <v>2478</v>
      </c>
      <c r="B127" s="127" t="s">
        <v>87</v>
      </c>
      <c r="C127" s="27">
        <v>3141</v>
      </c>
      <c r="D127" s="158">
        <v>136580</v>
      </c>
      <c r="E127" s="10">
        <v>333</v>
      </c>
      <c r="F127" s="10">
        <v>46277</v>
      </c>
      <c r="G127" s="10">
        <v>2732</v>
      </c>
      <c r="H127" s="10">
        <v>1790</v>
      </c>
      <c r="I127" s="11">
        <v>187712</v>
      </c>
    </row>
    <row r="128" spans="1:9" s="4" customFormat="1" ht="14.1" customHeight="1" x14ac:dyDescent="0.2">
      <c r="A128" s="115">
        <v>2478</v>
      </c>
      <c r="B128" s="127" t="s">
        <v>87</v>
      </c>
      <c r="C128" s="27">
        <v>3143</v>
      </c>
      <c r="D128" s="158">
        <v>191562</v>
      </c>
      <c r="E128" s="10">
        <v>2000</v>
      </c>
      <c r="F128" s="10">
        <v>65424</v>
      </c>
      <c r="G128" s="10">
        <v>3831</v>
      </c>
      <c r="H128" s="10">
        <v>342</v>
      </c>
      <c r="I128" s="11">
        <v>263159</v>
      </c>
    </row>
    <row r="129" spans="1:9" s="4" customFormat="1" ht="14.1" customHeight="1" x14ac:dyDescent="0.2">
      <c r="A129" s="114">
        <f t="shared" ref="A129" si="75">A128</f>
        <v>2478</v>
      </c>
      <c r="B129" s="126" t="s">
        <v>88</v>
      </c>
      <c r="C129" s="28"/>
      <c r="D129" s="157">
        <f t="shared" ref="D129:I129" si="76">SUM(D126:D128)</f>
        <v>2521230</v>
      </c>
      <c r="E129" s="8">
        <f t="shared" si="76"/>
        <v>20302</v>
      </c>
      <c r="F129" s="8">
        <f t="shared" si="76"/>
        <v>859038</v>
      </c>
      <c r="G129" s="8">
        <f t="shared" si="76"/>
        <v>50425</v>
      </c>
      <c r="H129" s="8">
        <f t="shared" si="76"/>
        <v>98093</v>
      </c>
      <c r="I129" s="9">
        <f t="shared" si="76"/>
        <v>3549088</v>
      </c>
    </row>
    <row r="130" spans="1:9" s="4" customFormat="1" ht="14.1" customHeight="1" x14ac:dyDescent="0.2">
      <c r="A130" s="115">
        <v>2465</v>
      </c>
      <c r="B130" s="127" t="s">
        <v>89</v>
      </c>
      <c r="C130" s="27">
        <v>3111</v>
      </c>
      <c r="D130" s="158">
        <v>223792</v>
      </c>
      <c r="E130" s="10">
        <v>667</v>
      </c>
      <c r="F130" s="10">
        <v>75867</v>
      </c>
      <c r="G130" s="10">
        <v>4476</v>
      </c>
      <c r="H130" s="10">
        <v>-3094</v>
      </c>
      <c r="I130" s="11">
        <v>301708</v>
      </c>
    </row>
    <row r="131" spans="1:9" s="4" customFormat="1" ht="14.1" customHeight="1" x14ac:dyDescent="0.2">
      <c r="A131" s="115">
        <v>2465</v>
      </c>
      <c r="B131" s="127" t="s">
        <v>89</v>
      </c>
      <c r="C131" s="27">
        <v>3113</v>
      </c>
      <c r="D131" s="158">
        <v>1719744</v>
      </c>
      <c r="E131" s="10">
        <v>7370</v>
      </c>
      <c r="F131" s="10">
        <v>583765</v>
      </c>
      <c r="G131" s="10">
        <v>34395</v>
      </c>
      <c r="H131" s="10">
        <v>62052</v>
      </c>
      <c r="I131" s="11">
        <v>2407326</v>
      </c>
    </row>
    <row r="132" spans="1:9" s="4" customFormat="1" ht="14.1" customHeight="1" x14ac:dyDescent="0.2">
      <c r="A132" s="115">
        <v>2465</v>
      </c>
      <c r="B132" s="127" t="s">
        <v>89</v>
      </c>
      <c r="C132" s="27">
        <v>3141</v>
      </c>
      <c r="D132" s="158">
        <v>125711</v>
      </c>
      <c r="E132" s="10">
        <v>1000</v>
      </c>
      <c r="F132" s="10">
        <v>42828</v>
      </c>
      <c r="G132" s="10">
        <v>2514</v>
      </c>
      <c r="H132" s="10">
        <v>1435</v>
      </c>
      <c r="I132" s="11">
        <v>173488</v>
      </c>
    </row>
    <row r="133" spans="1:9" s="4" customFormat="1" ht="14.1" customHeight="1" x14ac:dyDescent="0.2">
      <c r="A133" s="115">
        <v>2465</v>
      </c>
      <c r="B133" s="127" t="s">
        <v>89</v>
      </c>
      <c r="C133" s="27">
        <v>3143</v>
      </c>
      <c r="D133" s="158">
        <v>98979</v>
      </c>
      <c r="E133" s="10">
        <v>667</v>
      </c>
      <c r="F133" s="10">
        <v>33680</v>
      </c>
      <c r="G133" s="10">
        <v>1980</v>
      </c>
      <c r="H133" s="10">
        <v>222</v>
      </c>
      <c r="I133" s="11">
        <v>135528</v>
      </c>
    </row>
    <row r="134" spans="1:9" s="4" customFormat="1" ht="14.1" customHeight="1" x14ac:dyDescent="0.2">
      <c r="A134" s="114">
        <f t="shared" ref="A134" si="77">A133</f>
        <v>2465</v>
      </c>
      <c r="B134" s="126" t="s">
        <v>90</v>
      </c>
      <c r="C134" s="28"/>
      <c r="D134" s="157">
        <f t="shared" ref="D134:I134" si="78">SUM(D130:D133)</f>
        <v>2168226</v>
      </c>
      <c r="E134" s="8">
        <f t="shared" si="78"/>
        <v>9704</v>
      </c>
      <c r="F134" s="8">
        <f t="shared" si="78"/>
        <v>736140</v>
      </c>
      <c r="G134" s="8">
        <f t="shared" si="78"/>
        <v>43365</v>
      </c>
      <c r="H134" s="8">
        <f t="shared" si="78"/>
        <v>60615</v>
      </c>
      <c r="I134" s="9">
        <f t="shared" si="78"/>
        <v>3018050</v>
      </c>
    </row>
    <row r="135" spans="1:9" s="4" customFormat="1" ht="14.1" customHeight="1" x14ac:dyDescent="0.2">
      <c r="A135" s="115">
        <v>2480</v>
      </c>
      <c r="B135" s="127" t="s">
        <v>91</v>
      </c>
      <c r="C135" s="27">
        <v>3113</v>
      </c>
      <c r="D135" s="158">
        <v>2436551</v>
      </c>
      <c r="E135" s="10">
        <v>12940</v>
      </c>
      <c r="F135" s="10">
        <v>827928</v>
      </c>
      <c r="G135" s="10">
        <v>48731</v>
      </c>
      <c r="H135" s="10">
        <v>91916</v>
      </c>
      <c r="I135" s="11">
        <v>3418066</v>
      </c>
    </row>
    <row r="136" spans="1:9" s="4" customFormat="1" ht="14.1" customHeight="1" x14ac:dyDescent="0.2">
      <c r="A136" s="115">
        <v>2480</v>
      </c>
      <c r="B136" s="127" t="s">
        <v>91</v>
      </c>
      <c r="C136" s="27">
        <v>3141</v>
      </c>
      <c r="D136" s="158">
        <v>178091</v>
      </c>
      <c r="E136" s="10">
        <v>0</v>
      </c>
      <c r="F136" s="10">
        <v>60195</v>
      </c>
      <c r="G136" s="10">
        <v>3562</v>
      </c>
      <c r="H136" s="10">
        <v>2455</v>
      </c>
      <c r="I136" s="11">
        <v>244303</v>
      </c>
    </row>
    <row r="137" spans="1:9" s="4" customFormat="1" ht="14.1" customHeight="1" x14ac:dyDescent="0.2">
      <c r="A137" s="115">
        <v>2480</v>
      </c>
      <c r="B137" s="127" t="s">
        <v>91</v>
      </c>
      <c r="C137" s="27">
        <v>3143</v>
      </c>
      <c r="D137" s="158">
        <v>129324</v>
      </c>
      <c r="E137" s="10">
        <v>0</v>
      </c>
      <c r="F137" s="10">
        <v>43712</v>
      </c>
      <c r="G137" s="10">
        <v>2586</v>
      </c>
      <c r="H137" s="10">
        <v>1122</v>
      </c>
      <c r="I137" s="11">
        <v>176744</v>
      </c>
    </row>
    <row r="138" spans="1:9" s="4" customFormat="1" ht="14.1" customHeight="1" x14ac:dyDescent="0.2">
      <c r="A138" s="114">
        <f t="shared" ref="A138" si="79">A137</f>
        <v>2480</v>
      </c>
      <c r="B138" s="126" t="s">
        <v>92</v>
      </c>
      <c r="C138" s="28"/>
      <c r="D138" s="157">
        <f t="shared" ref="D138:I138" si="80">SUM(D135:D137)</f>
        <v>2743966</v>
      </c>
      <c r="E138" s="8">
        <f t="shared" si="80"/>
        <v>12940</v>
      </c>
      <c r="F138" s="8">
        <f t="shared" si="80"/>
        <v>931835</v>
      </c>
      <c r="G138" s="8">
        <f t="shared" si="80"/>
        <v>54879</v>
      </c>
      <c r="H138" s="8">
        <f t="shared" si="80"/>
        <v>95493</v>
      </c>
      <c r="I138" s="9">
        <f t="shared" si="80"/>
        <v>3839113</v>
      </c>
    </row>
    <row r="139" spans="1:9" s="4" customFormat="1" ht="14.1" customHeight="1" x14ac:dyDescent="0.2">
      <c r="A139" s="115">
        <v>2482</v>
      </c>
      <c r="B139" s="127" t="s">
        <v>93</v>
      </c>
      <c r="C139" s="27">
        <v>3113</v>
      </c>
      <c r="D139" s="158">
        <v>1092687</v>
      </c>
      <c r="E139" s="10">
        <v>16561</v>
      </c>
      <c r="F139" s="10">
        <v>374926</v>
      </c>
      <c r="G139" s="10">
        <v>21854</v>
      </c>
      <c r="H139" s="10">
        <v>42176</v>
      </c>
      <c r="I139" s="11">
        <v>1548204</v>
      </c>
    </row>
    <row r="140" spans="1:9" s="4" customFormat="1" ht="14.1" customHeight="1" x14ac:dyDescent="0.2">
      <c r="A140" s="115">
        <v>2482</v>
      </c>
      <c r="B140" s="127" t="s">
        <v>93</v>
      </c>
      <c r="C140" s="27">
        <v>3141</v>
      </c>
      <c r="D140" s="158">
        <v>83801</v>
      </c>
      <c r="E140" s="10">
        <v>0</v>
      </c>
      <c r="F140" s="10">
        <v>28325</v>
      </c>
      <c r="G140" s="10">
        <v>1676</v>
      </c>
      <c r="H140" s="10">
        <v>948</v>
      </c>
      <c r="I140" s="11">
        <v>114750</v>
      </c>
    </row>
    <row r="141" spans="1:9" s="4" customFormat="1" ht="14.1" customHeight="1" x14ac:dyDescent="0.2">
      <c r="A141" s="115">
        <v>2482</v>
      </c>
      <c r="B141" s="127" t="s">
        <v>93</v>
      </c>
      <c r="C141" s="27">
        <v>3143</v>
      </c>
      <c r="D141" s="158">
        <v>92501</v>
      </c>
      <c r="E141" s="10">
        <v>0</v>
      </c>
      <c r="F141" s="10">
        <v>31265</v>
      </c>
      <c r="G141" s="10">
        <v>1850</v>
      </c>
      <c r="H141" s="10">
        <v>147</v>
      </c>
      <c r="I141" s="11">
        <v>125763</v>
      </c>
    </row>
    <row r="142" spans="1:9" s="4" customFormat="1" ht="14.1" customHeight="1" x14ac:dyDescent="0.2">
      <c r="A142" s="114">
        <f t="shared" ref="A142" si="81">A141</f>
        <v>2482</v>
      </c>
      <c r="B142" s="126" t="s">
        <v>94</v>
      </c>
      <c r="C142" s="28"/>
      <c r="D142" s="157">
        <f t="shared" ref="D142:I142" si="82">SUM(D139:D141)</f>
        <v>1268989</v>
      </c>
      <c r="E142" s="8">
        <f t="shared" si="82"/>
        <v>16561</v>
      </c>
      <c r="F142" s="8">
        <f t="shared" si="82"/>
        <v>434516</v>
      </c>
      <c r="G142" s="8">
        <f t="shared" si="82"/>
        <v>25380</v>
      </c>
      <c r="H142" s="8">
        <f t="shared" si="82"/>
        <v>43271</v>
      </c>
      <c r="I142" s="9">
        <f t="shared" si="82"/>
        <v>1788717</v>
      </c>
    </row>
    <row r="143" spans="1:9" s="4" customFormat="1" ht="14.1" customHeight="1" x14ac:dyDescent="0.2">
      <c r="A143" s="115">
        <v>2328</v>
      </c>
      <c r="B143" s="127" t="s">
        <v>95</v>
      </c>
      <c r="C143" s="27">
        <v>3113</v>
      </c>
      <c r="D143" s="158">
        <v>1507326</v>
      </c>
      <c r="E143" s="10">
        <v>16255</v>
      </c>
      <c r="F143" s="10">
        <v>514970</v>
      </c>
      <c r="G143" s="10">
        <v>30147</v>
      </c>
      <c r="H143" s="10">
        <v>74813</v>
      </c>
      <c r="I143" s="11">
        <v>2143511</v>
      </c>
    </row>
    <row r="144" spans="1:9" s="4" customFormat="1" ht="14.1" customHeight="1" x14ac:dyDescent="0.2">
      <c r="A144" s="115">
        <v>2328</v>
      </c>
      <c r="B144" s="127" t="s">
        <v>95</v>
      </c>
      <c r="C144" s="27">
        <v>3141</v>
      </c>
      <c r="D144" s="158">
        <v>139987</v>
      </c>
      <c r="E144" s="10">
        <v>0</v>
      </c>
      <c r="F144" s="10">
        <v>47316</v>
      </c>
      <c r="G144" s="10">
        <v>2800</v>
      </c>
      <c r="H144" s="10">
        <v>1800</v>
      </c>
      <c r="I144" s="11">
        <v>191903</v>
      </c>
    </row>
    <row r="145" spans="1:9" s="4" customFormat="1" ht="14.1" customHeight="1" x14ac:dyDescent="0.2">
      <c r="A145" s="115">
        <v>2328</v>
      </c>
      <c r="B145" s="127" t="s">
        <v>95</v>
      </c>
      <c r="C145" s="27">
        <v>3143</v>
      </c>
      <c r="D145" s="158">
        <v>182104</v>
      </c>
      <c r="E145" s="10">
        <v>1333</v>
      </c>
      <c r="F145" s="10">
        <v>62002</v>
      </c>
      <c r="G145" s="10">
        <v>3642</v>
      </c>
      <c r="H145" s="10">
        <v>312</v>
      </c>
      <c r="I145" s="11">
        <v>249393</v>
      </c>
    </row>
    <row r="146" spans="1:9" s="4" customFormat="1" ht="14.1" customHeight="1" x14ac:dyDescent="0.2">
      <c r="A146" s="114">
        <f t="shared" ref="A146" si="83">A145</f>
        <v>2328</v>
      </c>
      <c r="B146" s="126" t="s">
        <v>96</v>
      </c>
      <c r="C146" s="28"/>
      <c r="D146" s="157">
        <f t="shared" ref="D146:I146" si="84">SUM(D143:D145)</f>
        <v>1829417</v>
      </c>
      <c r="E146" s="8">
        <f t="shared" si="84"/>
        <v>17588</v>
      </c>
      <c r="F146" s="8">
        <f t="shared" si="84"/>
        <v>624288</v>
      </c>
      <c r="G146" s="8">
        <f t="shared" si="84"/>
        <v>36589</v>
      </c>
      <c r="H146" s="8">
        <f t="shared" si="84"/>
        <v>76925</v>
      </c>
      <c r="I146" s="9">
        <f t="shared" si="84"/>
        <v>2584807</v>
      </c>
    </row>
    <row r="147" spans="1:9" s="4" customFormat="1" ht="14.1" customHeight="1" x14ac:dyDescent="0.2">
      <c r="A147" s="115">
        <v>2486</v>
      </c>
      <c r="B147" s="127" t="s">
        <v>97</v>
      </c>
      <c r="C147" s="27">
        <v>3113</v>
      </c>
      <c r="D147" s="158">
        <v>1169622</v>
      </c>
      <c r="E147" s="10">
        <v>9459</v>
      </c>
      <c r="F147" s="10">
        <v>398529</v>
      </c>
      <c r="G147" s="10">
        <v>23392</v>
      </c>
      <c r="H147" s="10">
        <v>45077</v>
      </c>
      <c r="I147" s="11">
        <v>1646079</v>
      </c>
    </row>
    <row r="148" spans="1:9" s="4" customFormat="1" ht="14.1" customHeight="1" x14ac:dyDescent="0.2">
      <c r="A148" s="115">
        <v>2486</v>
      </c>
      <c r="B148" s="127" t="s">
        <v>97</v>
      </c>
      <c r="C148" s="27">
        <v>3141</v>
      </c>
      <c r="D148" s="158">
        <v>43756</v>
      </c>
      <c r="E148" s="10">
        <v>0</v>
      </c>
      <c r="F148" s="10">
        <v>14790</v>
      </c>
      <c r="G148" s="10">
        <v>875</v>
      </c>
      <c r="H148" s="10">
        <v>870</v>
      </c>
      <c r="I148" s="11">
        <v>60291</v>
      </c>
    </row>
    <row r="149" spans="1:9" s="4" customFormat="1" ht="14.1" customHeight="1" x14ac:dyDescent="0.2">
      <c r="A149" s="115">
        <v>2486</v>
      </c>
      <c r="B149" s="127" t="s">
        <v>97</v>
      </c>
      <c r="C149" s="27">
        <v>3143</v>
      </c>
      <c r="D149" s="158">
        <v>98996</v>
      </c>
      <c r="E149" s="10">
        <v>133</v>
      </c>
      <c r="F149" s="10">
        <v>33506</v>
      </c>
      <c r="G149" s="10">
        <v>1980</v>
      </c>
      <c r="H149" s="10">
        <v>176</v>
      </c>
      <c r="I149" s="11">
        <v>134791</v>
      </c>
    </row>
    <row r="150" spans="1:9" s="4" customFormat="1" ht="14.1" customHeight="1" x14ac:dyDescent="0.2">
      <c r="A150" s="115">
        <v>2486</v>
      </c>
      <c r="B150" s="127" t="s">
        <v>97</v>
      </c>
      <c r="C150" s="27">
        <v>3233</v>
      </c>
      <c r="D150" s="158">
        <v>43727</v>
      </c>
      <c r="E150" s="10">
        <v>3867</v>
      </c>
      <c r="F150" s="10">
        <v>16087</v>
      </c>
      <c r="G150" s="10">
        <v>875</v>
      </c>
      <c r="H150" s="10">
        <v>286</v>
      </c>
      <c r="I150" s="11">
        <v>64842</v>
      </c>
    </row>
    <row r="151" spans="1:9" s="4" customFormat="1" ht="14.1" customHeight="1" x14ac:dyDescent="0.2">
      <c r="A151" s="114">
        <f t="shared" ref="A151" si="85">A150</f>
        <v>2486</v>
      </c>
      <c r="B151" s="126" t="s">
        <v>98</v>
      </c>
      <c r="C151" s="28"/>
      <c r="D151" s="157">
        <f t="shared" ref="D151:I151" si="86">SUM(D147:D150)</f>
        <v>1356101</v>
      </c>
      <c r="E151" s="8">
        <f t="shared" si="86"/>
        <v>13459</v>
      </c>
      <c r="F151" s="8">
        <f t="shared" si="86"/>
        <v>462912</v>
      </c>
      <c r="G151" s="8">
        <f t="shared" si="86"/>
        <v>27122</v>
      </c>
      <c r="H151" s="8">
        <f t="shared" si="86"/>
        <v>46409</v>
      </c>
      <c r="I151" s="9">
        <f t="shared" si="86"/>
        <v>1906003</v>
      </c>
    </row>
    <row r="152" spans="1:9" s="4" customFormat="1" ht="14.1" customHeight="1" x14ac:dyDescent="0.2">
      <c r="A152" s="115">
        <v>2487</v>
      </c>
      <c r="B152" s="127" t="s">
        <v>99</v>
      </c>
      <c r="C152" s="27">
        <v>3113</v>
      </c>
      <c r="D152" s="158">
        <v>1506780</v>
      </c>
      <c r="E152" s="10">
        <v>17187</v>
      </c>
      <c r="F152" s="10">
        <v>515101</v>
      </c>
      <c r="G152" s="10">
        <v>30136</v>
      </c>
      <c r="H152" s="10">
        <v>68715</v>
      </c>
      <c r="I152" s="11">
        <v>2137919</v>
      </c>
    </row>
    <row r="153" spans="1:9" s="4" customFormat="1" ht="14.1" customHeight="1" x14ac:dyDescent="0.2">
      <c r="A153" s="115">
        <v>2487</v>
      </c>
      <c r="B153" s="127" t="s">
        <v>99</v>
      </c>
      <c r="C153" s="27">
        <v>3141</v>
      </c>
      <c r="D153" s="158">
        <v>183082</v>
      </c>
      <c r="E153" s="10">
        <v>0</v>
      </c>
      <c r="F153" s="10">
        <v>61882</v>
      </c>
      <c r="G153" s="10">
        <v>3662</v>
      </c>
      <c r="H153" s="10">
        <v>2571</v>
      </c>
      <c r="I153" s="11">
        <v>251197</v>
      </c>
    </row>
    <row r="154" spans="1:9" s="4" customFormat="1" ht="14.1" customHeight="1" x14ac:dyDescent="0.2">
      <c r="A154" s="115">
        <v>2487</v>
      </c>
      <c r="B154" s="127" t="s">
        <v>99</v>
      </c>
      <c r="C154" s="27">
        <v>3143</v>
      </c>
      <c r="D154" s="158">
        <v>134877</v>
      </c>
      <c r="E154" s="10">
        <v>0</v>
      </c>
      <c r="F154" s="10">
        <v>45588</v>
      </c>
      <c r="G154" s="10">
        <v>2698</v>
      </c>
      <c r="H154" s="10">
        <v>269</v>
      </c>
      <c r="I154" s="11">
        <v>183432</v>
      </c>
    </row>
    <row r="155" spans="1:9" s="4" customFormat="1" ht="14.1" customHeight="1" x14ac:dyDescent="0.2">
      <c r="A155" s="114">
        <f t="shared" ref="A155" si="87">A154</f>
        <v>2487</v>
      </c>
      <c r="B155" s="126" t="s">
        <v>100</v>
      </c>
      <c r="C155" s="28"/>
      <c r="D155" s="157">
        <f t="shared" ref="D155:I155" si="88">SUM(D152:D154)</f>
        <v>1824739</v>
      </c>
      <c r="E155" s="8">
        <f t="shared" si="88"/>
        <v>17187</v>
      </c>
      <c r="F155" s="8">
        <f t="shared" si="88"/>
        <v>622571</v>
      </c>
      <c r="G155" s="8">
        <f t="shared" si="88"/>
        <v>36496</v>
      </c>
      <c r="H155" s="8">
        <f t="shared" si="88"/>
        <v>71555</v>
      </c>
      <c r="I155" s="9">
        <f t="shared" si="88"/>
        <v>2572548</v>
      </c>
    </row>
    <row r="156" spans="1:9" s="4" customFormat="1" ht="14.1" customHeight="1" x14ac:dyDescent="0.2">
      <c r="A156" s="115">
        <v>2488</v>
      </c>
      <c r="B156" s="127" t="s">
        <v>101</v>
      </c>
      <c r="C156" s="27">
        <v>3113</v>
      </c>
      <c r="D156" s="158">
        <v>1452244</v>
      </c>
      <c r="E156" s="10">
        <v>4715</v>
      </c>
      <c r="F156" s="10">
        <v>492452</v>
      </c>
      <c r="G156" s="10">
        <v>29045</v>
      </c>
      <c r="H156" s="10">
        <v>52487</v>
      </c>
      <c r="I156" s="11">
        <v>2030943</v>
      </c>
    </row>
    <row r="157" spans="1:9" s="4" customFormat="1" ht="14.1" customHeight="1" x14ac:dyDescent="0.2">
      <c r="A157" s="115">
        <v>2488</v>
      </c>
      <c r="B157" s="127" t="s">
        <v>101</v>
      </c>
      <c r="C157" s="27">
        <v>3141</v>
      </c>
      <c r="D157" s="158">
        <v>100627</v>
      </c>
      <c r="E157" s="10">
        <v>467</v>
      </c>
      <c r="F157" s="10">
        <v>34170</v>
      </c>
      <c r="G157" s="10">
        <v>2013</v>
      </c>
      <c r="H157" s="10">
        <v>1217</v>
      </c>
      <c r="I157" s="11">
        <v>138494</v>
      </c>
    </row>
    <row r="158" spans="1:9" s="4" customFormat="1" ht="14.1" customHeight="1" x14ac:dyDescent="0.2">
      <c r="A158" s="115">
        <v>2488</v>
      </c>
      <c r="B158" s="127" t="s">
        <v>101</v>
      </c>
      <c r="C158" s="27">
        <v>3143</v>
      </c>
      <c r="D158" s="158">
        <v>124647</v>
      </c>
      <c r="E158" s="10">
        <v>133</v>
      </c>
      <c r="F158" s="10">
        <v>42176</v>
      </c>
      <c r="G158" s="10">
        <v>2493</v>
      </c>
      <c r="H158" s="10">
        <v>198</v>
      </c>
      <c r="I158" s="11">
        <v>169647</v>
      </c>
    </row>
    <row r="159" spans="1:9" s="4" customFormat="1" ht="14.1" customHeight="1" x14ac:dyDescent="0.2">
      <c r="A159" s="114">
        <f t="shared" ref="A159" si="89">A158</f>
        <v>2488</v>
      </c>
      <c r="B159" s="126" t="s">
        <v>102</v>
      </c>
      <c r="C159" s="28"/>
      <c r="D159" s="157">
        <f t="shared" ref="D159:I159" si="90">SUM(D156:D158)</f>
        <v>1677518</v>
      </c>
      <c r="E159" s="8">
        <f t="shared" si="90"/>
        <v>5315</v>
      </c>
      <c r="F159" s="8">
        <f t="shared" si="90"/>
        <v>568798</v>
      </c>
      <c r="G159" s="8">
        <f t="shared" si="90"/>
        <v>33551</v>
      </c>
      <c r="H159" s="8">
        <f t="shared" si="90"/>
        <v>53902</v>
      </c>
      <c r="I159" s="9">
        <f t="shared" si="90"/>
        <v>2339084</v>
      </c>
    </row>
    <row r="160" spans="1:9" s="4" customFormat="1" ht="14.1" customHeight="1" x14ac:dyDescent="0.2">
      <c r="A160" s="115">
        <v>2472</v>
      </c>
      <c r="B160" s="127" t="s">
        <v>103</v>
      </c>
      <c r="C160" s="27">
        <v>3113</v>
      </c>
      <c r="D160" s="158">
        <v>1835483</v>
      </c>
      <c r="E160" s="10">
        <v>24381</v>
      </c>
      <c r="F160" s="10">
        <v>628634</v>
      </c>
      <c r="G160" s="10">
        <v>36710</v>
      </c>
      <c r="H160" s="10">
        <v>55022</v>
      </c>
      <c r="I160" s="11">
        <v>2580230</v>
      </c>
    </row>
    <row r="161" spans="1:9" s="4" customFormat="1" ht="14.1" customHeight="1" x14ac:dyDescent="0.2">
      <c r="A161" s="115">
        <v>2472</v>
      </c>
      <c r="B161" s="127" t="s">
        <v>103</v>
      </c>
      <c r="C161" s="27">
        <v>3141</v>
      </c>
      <c r="D161" s="158">
        <v>161023</v>
      </c>
      <c r="E161" s="10">
        <v>467</v>
      </c>
      <c r="F161" s="10">
        <v>54584</v>
      </c>
      <c r="G161" s="10">
        <v>3220</v>
      </c>
      <c r="H161" s="10">
        <v>2091</v>
      </c>
      <c r="I161" s="11">
        <v>221385</v>
      </c>
    </row>
    <row r="162" spans="1:9" s="4" customFormat="1" ht="14.1" customHeight="1" x14ac:dyDescent="0.2">
      <c r="A162" s="115">
        <v>2472</v>
      </c>
      <c r="B162" s="127" t="s">
        <v>103</v>
      </c>
      <c r="C162" s="27">
        <v>3143</v>
      </c>
      <c r="D162" s="158">
        <v>167383</v>
      </c>
      <c r="E162" s="10">
        <v>1000</v>
      </c>
      <c r="F162" s="10">
        <v>56913</v>
      </c>
      <c r="G162" s="10">
        <v>3348</v>
      </c>
      <c r="H162" s="10">
        <v>258</v>
      </c>
      <c r="I162" s="11">
        <v>228902</v>
      </c>
    </row>
    <row r="163" spans="1:9" s="4" customFormat="1" ht="14.1" customHeight="1" x14ac:dyDescent="0.2">
      <c r="A163" s="114">
        <f t="shared" ref="A163" si="91">A162</f>
        <v>2472</v>
      </c>
      <c r="B163" s="126" t="s">
        <v>104</v>
      </c>
      <c r="C163" s="28"/>
      <c r="D163" s="157">
        <f t="shared" ref="D163:I163" si="92">SUM(D160:D162)</f>
        <v>2163889</v>
      </c>
      <c r="E163" s="8">
        <f t="shared" si="92"/>
        <v>25848</v>
      </c>
      <c r="F163" s="8">
        <f t="shared" si="92"/>
        <v>740131</v>
      </c>
      <c r="G163" s="8">
        <f t="shared" si="92"/>
        <v>43278</v>
      </c>
      <c r="H163" s="8">
        <f t="shared" si="92"/>
        <v>57371</v>
      </c>
      <c r="I163" s="9">
        <f t="shared" si="92"/>
        <v>3030517</v>
      </c>
    </row>
    <row r="164" spans="1:9" s="4" customFormat="1" ht="14.1" customHeight="1" x14ac:dyDescent="0.2">
      <c r="A164" s="115">
        <v>2489</v>
      </c>
      <c r="B164" s="127" t="s">
        <v>105</v>
      </c>
      <c r="C164" s="27">
        <v>3113</v>
      </c>
      <c r="D164" s="158">
        <v>1998824</v>
      </c>
      <c r="E164" s="10">
        <v>26086</v>
      </c>
      <c r="F164" s="10">
        <v>684420</v>
      </c>
      <c r="G164" s="10">
        <v>39976</v>
      </c>
      <c r="H164" s="10">
        <v>81758</v>
      </c>
      <c r="I164" s="11">
        <v>2831064</v>
      </c>
    </row>
    <row r="165" spans="1:9" s="4" customFormat="1" ht="14.1" customHeight="1" x14ac:dyDescent="0.2">
      <c r="A165" s="115">
        <v>2489</v>
      </c>
      <c r="B165" s="127" t="s">
        <v>105</v>
      </c>
      <c r="C165" s="27">
        <v>3141</v>
      </c>
      <c r="D165" s="158">
        <v>128438</v>
      </c>
      <c r="E165" s="10">
        <v>0</v>
      </c>
      <c r="F165" s="10">
        <v>43412</v>
      </c>
      <c r="G165" s="10">
        <v>2569</v>
      </c>
      <c r="H165" s="10">
        <v>1622</v>
      </c>
      <c r="I165" s="11">
        <v>176041</v>
      </c>
    </row>
    <row r="166" spans="1:9" s="4" customFormat="1" ht="14.1" customHeight="1" x14ac:dyDescent="0.2">
      <c r="A166" s="115">
        <v>2489</v>
      </c>
      <c r="B166" s="127" t="s">
        <v>105</v>
      </c>
      <c r="C166" s="27">
        <v>3143</v>
      </c>
      <c r="D166" s="158">
        <v>149126</v>
      </c>
      <c r="E166" s="10">
        <v>0</v>
      </c>
      <c r="F166" s="10">
        <v>50405</v>
      </c>
      <c r="G166" s="10">
        <v>2983</v>
      </c>
      <c r="H166" s="10">
        <v>333</v>
      </c>
      <c r="I166" s="11">
        <v>202847</v>
      </c>
    </row>
    <row r="167" spans="1:9" s="4" customFormat="1" ht="14.1" customHeight="1" x14ac:dyDescent="0.2">
      <c r="A167" s="114">
        <f t="shared" ref="A167" si="93">A166</f>
        <v>2489</v>
      </c>
      <c r="B167" s="126" t="s">
        <v>106</v>
      </c>
      <c r="C167" s="28"/>
      <c r="D167" s="157">
        <f t="shared" ref="D167:I167" si="94">SUM(D164:D166)</f>
        <v>2276388</v>
      </c>
      <c r="E167" s="8">
        <f t="shared" si="94"/>
        <v>26086</v>
      </c>
      <c r="F167" s="8">
        <f t="shared" si="94"/>
        <v>778237</v>
      </c>
      <c r="G167" s="8">
        <f t="shared" si="94"/>
        <v>45528</v>
      </c>
      <c r="H167" s="8">
        <f t="shared" si="94"/>
        <v>83713</v>
      </c>
      <c r="I167" s="9">
        <f t="shared" si="94"/>
        <v>3209952</v>
      </c>
    </row>
    <row r="168" spans="1:9" s="4" customFormat="1" ht="14.1" customHeight="1" x14ac:dyDescent="0.2">
      <c r="A168" s="115">
        <v>2473</v>
      </c>
      <c r="B168" s="127" t="s">
        <v>107</v>
      </c>
      <c r="C168" s="27">
        <v>3113</v>
      </c>
      <c r="D168" s="158">
        <v>2931639</v>
      </c>
      <c r="E168" s="10">
        <v>23498</v>
      </c>
      <c r="F168" s="10">
        <v>998836</v>
      </c>
      <c r="G168" s="10">
        <v>58633</v>
      </c>
      <c r="H168" s="10">
        <v>101029</v>
      </c>
      <c r="I168" s="11">
        <v>4113635</v>
      </c>
    </row>
    <row r="169" spans="1:9" s="4" customFormat="1" ht="14.1" customHeight="1" x14ac:dyDescent="0.2">
      <c r="A169" s="115">
        <v>2473</v>
      </c>
      <c r="B169" s="127" t="s">
        <v>107</v>
      </c>
      <c r="C169" s="27">
        <v>3141</v>
      </c>
      <c r="D169" s="158">
        <v>64468</v>
      </c>
      <c r="E169" s="10">
        <v>0</v>
      </c>
      <c r="F169" s="10">
        <v>21790</v>
      </c>
      <c r="G169" s="10">
        <v>1289</v>
      </c>
      <c r="H169" s="10">
        <v>1348</v>
      </c>
      <c r="I169" s="11">
        <v>88895</v>
      </c>
    </row>
    <row r="170" spans="1:9" s="4" customFormat="1" ht="14.1" customHeight="1" x14ac:dyDescent="0.2">
      <c r="A170" s="115">
        <v>2473</v>
      </c>
      <c r="B170" s="127" t="s">
        <v>107</v>
      </c>
      <c r="C170" s="27">
        <v>3143</v>
      </c>
      <c r="D170" s="158">
        <v>201489</v>
      </c>
      <c r="E170" s="10">
        <v>0</v>
      </c>
      <c r="F170" s="10">
        <v>68103</v>
      </c>
      <c r="G170" s="10">
        <v>4030</v>
      </c>
      <c r="H170" s="10">
        <v>490</v>
      </c>
      <c r="I170" s="11">
        <v>274112</v>
      </c>
    </row>
    <row r="171" spans="1:9" s="4" customFormat="1" ht="14.1" customHeight="1" x14ac:dyDescent="0.2">
      <c r="A171" s="114">
        <f t="shared" ref="A171" si="95">A170</f>
        <v>2473</v>
      </c>
      <c r="B171" s="126" t="s">
        <v>108</v>
      </c>
      <c r="C171" s="28"/>
      <c r="D171" s="157">
        <f t="shared" ref="D171:I171" si="96">SUM(D168:D170)</f>
        <v>3197596</v>
      </c>
      <c r="E171" s="8">
        <f t="shared" si="96"/>
        <v>23498</v>
      </c>
      <c r="F171" s="8">
        <f t="shared" si="96"/>
        <v>1088729</v>
      </c>
      <c r="G171" s="8">
        <f t="shared" si="96"/>
        <v>63952</v>
      </c>
      <c r="H171" s="8">
        <f t="shared" si="96"/>
        <v>102867</v>
      </c>
      <c r="I171" s="9">
        <f t="shared" si="96"/>
        <v>4476642</v>
      </c>
    </row>
    <row r="172" spans="1:9" s="4" customFormat="1" ht="14.1" customHeight="1" x14ac:dyDescent="0.2">
      <c r="A172" s="115">
        <v>2490</v>
      </c>
      <c r="B172" s="127" t="s">
        <v>109</v>
      </c>
      <c r="C172" s="27">
        <v>3113</v>
      </c>
      <c r="D172" s="158">
        <v>1546785</v>
      </c>
      <c r="E172" s="10">
        <v>16289</v>
      </c>
      <c r="F172" s="10">
        <v>528319</v>
      </c>
      <c r="G172" s="10">
        <v>30936</v>
      </c>
      <c r="H172" s="10">
        <v>55135</v>
      </c>
      <c r="I172" s="11">
        <v>2177464</v>
      </c>
    </row>
    <row r="173" spans="1:9" s="4" customFormat="1" ht="14.1" customHeight="1" x14ac:dyDescent="0.2">
      <c r="A173" s="115">
        <v>2490</v>
      </c>
      <c r="B173" s="127" t="s">
        <v>109</v>
      </c>
      <c r="C173" s="27">
        <v>3141</v>
      </c>
      <c r="D173" s="158">
        <v>106668</v>
      </c>
      <c r="E173" s="10">
        <v>0</v>
      </c>
      <c r="F173" s="10">
        <v>36054</v>
      </c>
      <c r="G173" s="10">
        <v>2133</v>
      </c>
      <c r="H173" s="10">
        <v>1247</v>
      </c>
      <c r="I173" s="11">
        <v>146102</v>
      </c>
    </row>
    <row r="174" spans="1:9" s="4" customFormat="1" ht="14.1" customHeight="1" x14ac:dyDescent="0.2">
      <c r="A174" s="115">
        <v>2490</v>
      </c>
      <c r="B174" s="127" t="s">
        <v>109</v>
      </c>
      <c r="C174" s="27">
        <v>3143</v>
      </c>
      <c r="D174" s="158">
        <v>129754</v>
      </c>
      <c r="E174" s="10">
        <v>1000</v>
      </c>
      <c r="F174" s="10">
        <v>44195</v>
      </c>
      <c r="G174" s="10">
        <v>2595</v>
      </c>
      <c r="H174" s="10">
        <v>170</v>
      </c>
      <c r="I174" s="11">
        <v>177714</v>
      </c>
    </row>
    <row r="175" spans="1:9" s="4" customFormat="1" ht="14.1" customHeight="1" x14ac:dyDescent="0.2">
      <c r="A175" s="114">
        <f t="shared" ref="A175" si="97">A174</f>
        <v>2490</v>
      </c>
      <c r="B175" s="126" t="s">
        <v>110</v>
      </c>
      <c r="C175" s="28"/>
      <c r="D175" s="157">
        <f t="shared" ref="D175:I175" si="98">SUM(D172:D174)</f>
        <v>1783207</v>
      </c>
      <c r="E175" s="8">
        <f t="shared" si="98"/>
        <v>17289</v>
      </c>
      <c r="F175" s="8">
        <f t="shared" si="98"/>
        <v>608568</v>
      </c>
      <c r="G175" s="8">
        <f t="shared" si="98"/>
        <v>35664</v>
      </c>
      <c r="H175" s="8">
        <f t="shared" si="98"/>
        <v>56552</v>
      </c>
      <c r="I175" s="9">
        <f t="shared" si="98"/>
        <v>2501280</v>
      </c>
    </row>
    <row r="176" spans="1:9" s="4" customFormat="1" ht="14.1" customHeight="1" x14ac:dyDescent="0.2">
      <c r="A176" s="115">
        <v>2310</v>
      </c>
      <c r="B176" s="127" t="s">
        <v>111</v>
      </c>
      <c r="C176" s="27">
        <v>3114</v>
      </c>
      <c r="D176" s="158">
        <v>2302203</v>
      </c>
      <c r="E176" s="10">
        <v>2695</v>
      </c>
      <c r="F176" s="10">
        <v>779056</v>
      </c>
      <c r="G176" s="10">
        <v>46044</v>
      </c>
      <c r="H176" s="10">
        <v>40629</v>
      </c>
      <c r="I176" s="11">
        <v>3170627</v>
      </c>
    </row>
    <row r="177" spans="1:9" s="4" customFormat="1" ht="14.1" customHeight="1" x14ac:dyDescent="0.2">
      <c r="A177" s="115">
        <v>2310</v>
      </c>
      <c r="B177" s="127" t="s">
        <v>111</v>
      </c>
      <c r="C177" s="27">
        <v>3141</v>
      </c>
      <c r="D177" s="158">
        <v>6660</v>
      </c>
      <c r="E177" s="10">
        <v>0</v>
      </c>
      <c r="F177" s="10">
        <v>2251</v>
      </c>
      <c r="G177" s="10">
        <v>133</v>
      </c>
      <c r="H177" s="10">
        <v>86</v>
      </c>
      <c r="I177" s="11">
        <v>9130</v>
      </c>
    </row>
    <row r="178" spans="1:9" s="4" customFormat="1" ht="14.1" customHeight="1" x14ac:dyDescent="0.2">
      <c r="A178" s="115">
        <v>2310</v>
      </c>
      <c r="B178" s="127" t="s">
        <v>111</v>
      </c>
      <c r="C178" s="27">
        <v>3143</v>
      </c>
      <c r="D178" s="158">
        <v>82014</v>
      </c>
      <c r="E178" s="10">
        <v>0</v>
      </c>
      <c r="F178" s="10">
        <v>27721</v>
      </c>
      <c r="G178" s="10">
        <v>1640</v>
      </c>
      <c r="H178" s="10">
        <v>123</v>
      </c>
      <c r="I178" s="11">
        <v>111498</v>
      </c>
    </row>
    <row r="179" spans="1:9" s="4" customFormat="1" ht="14.1" customHeight="1" x14ac:dyDescent="0.2">
      <c r="A179" s="114">
        <f t="shared" ref="A179" si="99">A178</f>
        <v>2310</v>
      </c>
      <c r="B179" s="126" t="s">
        <v>112</v>
      </c>
      <c r="C179" s="28"/>
      <c r="D179" s="157">
        <f t="shared" ref="D179:I179" si="100">SUM(D176:D178)</f>
        <v>2390877</v>
      </c>
      <c r="E179" s="8">
        <f t="shared" si="100"/>
        <v>2695</v>
      </c>
      <c r="F179" s="8">
        <f t="shared" si="100"/>
        <v>809028</v>
      </c>
      <c r="G179" s="8">
        <f t="shared" si="100"/>
        <v>47817</v>
      </c>
      <c r="H179" s="8">
        <f t="shared" si="100"/>
        <v>40838</v>
      </c>
      <c r="I179" s="9">
        <f t="shared" si="100"/>
        <v>3291255</v>
      </c>
    </row>
    <row r="180" spans="1:9" s="4" customFormat="1" ht="14.1" customHeight="1" x14ac:dyDescent="0.2">
      <c r="A180" s="115">
        <v>2313</v>
      </c>
      <c r="B180" s="127" t="s">
        <v>113</v>
      </c>
      <c r="C180" s="27">
        <v>3231</v>
      </c>
      <c r="D180" s="158">
        <v>3041580</v>
      </c>
      <c r="E180" s="10">
        <v>16989</v>
      </c>
      <c r="F180" s="10">
        <v>1033796</v>
      </c>
      <c r="G180" s="10">
        <v>60832</v>
      </c>
      <c r="H180" s="10">
        <v>13786</v>
      </c>
      <c r="I180" s="11">
        <v>4166983</v>
      </c>
    </row>
    <row r="181" spans="1:9" s="4" customFormat="1" ht="14.1" customHeight="1" x14ac:dyDescent="0.2">
      <c r="A181" s="114">
        <f t="shared" ref="A181" si="101">A180</f>
        <v>2313</v>
      </c>
      <c r="B181" s="126" t="s">
        <v>114</v>
      </c>
      <c r="C181" s="28"/>
      <c r="D181" s="157">
        <f t="shared" ref="D181:I181" si="102">SUM(D180:D180)</f>
        <v>3041580</v>
      </c>
      <c r="E181" s="8">
        <f t="shared" si="102"/>
        <v>16989</v>
      </c>
      <c r="F181" s="8">
        <f t="shared" si="102"/>
        <v>1033796</v>
      </c>
      <c r="G181" s="8">
        <f t="shared" si="102"/>
        <v>60832</v>
      </c>
      <c r="H181" s="8">
        <f t="shared" si="102"/>
        <v>13786</v>
      </c>
      <c r="I181" s="9">
        <f t="shared" si="102"/>
        <v>4166983</v>
      </c>
    </row>
    <row r="182" spans="1:9" s="4" customFormat="1" ht="14.1" customHeight="1" x14ac:dyDescent="0.2">
      <c r="A182" s="115">
        <v>2431</v>
      </c>
      <c r="B182" s="127" t="s">
        <v>115</v>
      </c>
      <c r="C182" s="27">
        <v>3111</v>
      </c>
      <c r="D182" s="158">
        <v>416090</v>
      </c>
      <c r="E182" s="10">
        <v>4509</v>
      </c>
      <c r="F182" s="10">
        <v>142162</v>
      </c>
      <c r="G182" s="10">
        <v>8322</v>
      </c>
      <c r="H182" s="10">
        <v>6422</v>
      </c>
      <c r="I182" s="11">
        <v>577505</v>
      </c>
    </row>
    <row r="183" spans="1:9" s="4" customFormat="1" ht="14.1" customHeight="1" x14ac:dyDescent="0.2">
      <c r="A183" s="115">
        <v>2431</v>
      </c>
      <c r="B183" s="127" t="s">
        <v>115</v>
      </c>
      <c r="C183" s="27">
        <v>3141</v>
      </c>
      <c r="D183" s="158">
        <v>65489</v>
      </c>
      <c r="E183" s="10">
        <v>0</v>
      </c>
      <c r="F183" s="10">
        <v>22135</v>
      </c>
      <c r="G183" s="10">
        <v>1310</v>
      </c>
      <c r="H183" s="10">
        <v>533</v>
      </c>
      <c r="I183" s="11">
        <v>89467</v>
      </c>
    </row>
    <row r="184" spans="1:9" s="4" customFormat="1" ht="14.1" customHeight="1" x14ac:dyDescent="0.2">
      <c r="A184" s="114">
        <f t="shared" ref="A184" si="103">A183</f>
        <v>2431</v>
      </c>
      <c r="B184" s="126" t="s">
        <v>116</v>
      </c>
      <c r="C184" s="28"/>
      <c r="D184" s="157">
        <f t="shared" ref="D184:I184" si="104">SUM(D182:D183)</f>
        <v>481579</v>
      </c>
      <c r="E184" s="8">
        <f t="shared" si="104"/>
        <v>4509</v>
      </c>
      <c r="F184" s="8">
        <f t="shared" si="104"/>
        <v>164297</v>
      </c>
      <c r="G184" s="8">
        <f t="shared" si="104"/>
        <v>9632</v>
      </c>
      <c r="H184" s="8">
        <f t="shared" si="104"/>
        <v>6955</v>
      </c>
      <c r="I184" s="9">
        <f t="shared" si="104"/>
        <v>666972</v>
      </c>
    </row>
    <row r="185" spans="1:9" s="4" customFormat="1" ht="14.1" customHeight="1" x14ac:dyDescent="0.2">
      <c r="A185" s="115">
        <v>2434</v>
      </c>
      <c r="B185" s="127" t="s">
        <v>117</v>
      </c>
      <c r="C185" s="27">
        <v>3111</v>
      </c>
      <c r="D185" s="158">
        <v>841775</v>
      </c>
      <c r="E185" s="10">
        <v>0</v>
      </c>
      <c r="F185" s="10">
        <v>284520</v>
      </c>
      <c r="G185" s="10">
        <v>16836</v>
      </c>
      <c r="H185" s="10">
        <v>10980</v>
      </c>
      <c r="I185" s="11">
        <v>1154111</v>
      </c>
    </row>
    <row r="186" spans="1:9" s="4" customFormat="1" ht="14.1" customHeight="1" x14ac:dyDescent="0.2">
      <c r="A186" s="115">
        <v>2434</v>
      </c>
      <c r="B186" s="127" t="s">
        <v>117</v>
      </c>
      <c r="C186" s="27">
        <v>3141</v>
      </c>
      <c r="D186" s="158">
        <v>123480</v>
      </c>
      <c r="E186" s="10">
        <v>0</v>
      </c>
      <c r="F186" s="10">
        <v>41736</v>
      </c>
      <c r="G186" s="10">
        <v>2470</v>
      </c>
      <c r="H186" s="10">
        <v>831</v>
      </c>
      <c r="I186" s="11">
        <v>168517</v>
      </c>
    </row>
    <row r="187" spans="1:9" s="4" customFormat="1" ht="14.1" customHeight="1" x14ac:dyDescent="0.2">
      <c r="A187" s="114">
        <f t="shared" ref="A187" si="105">A186</f>
        <v>2434</v>
      </c>
      <c r="B187" s="126" t="s">
        <v>118</v>
      </c>
      <c r="C187" s="28"/>
      <c r="D187" s="157">
        <f t="shared" ref="D187:I187" si="106">SUM(D185:D186)</f>
        <v>965255</v>
      </c>
      <c r="E187" s="8">
        <f t="shared" si="106"/>
        <v>0</v>
      </c>
      <c r="F187" s="8">
        <f t="shared" si="106"/>
        <v>326256</v>
      </c>
      <c r="G187" s="8">
        <f t="shared" si="106"/>
        <v>19306</v>
      </c>
      <c r="H187" s="8">
        <f t="shared" si="106"/>
        <v>11811</v>
      </c>
      <c r="I187" s="9">
        <f t="shared" si="106"/>
        <v>1322628</v>
      </c>
    </row>
    <row r="188" spans="1:9" s="4" customFormat="1" ht="14.1" customHeight="1" x14ac:dyDescent="0.2">
      <c r="A188" s="115">
        <v>2484</v>
      </c>
      <c r="B188" s="127" t="s">
        <v>119</v>
      </c>
      <c r="C188" s="27">
        <v>3113</v>
      </c>
      <c r="D188" s="158">
        <v>2354550</v>
      </c>
      <c r="E188" s="10">
        <v>37176</v>
      </c>
      <c r="F188" s="10">
        <v>808403</v>
      </c>
      <c r="G188" s="10">
        <v>47091</v>
      </c>
      <c r="H188" s="10">
        <v>129586</v>
      </c>
      <c r="I188" s="11">
        <v>3376806</v>
      </c>
    </row>
    <row r="189" spans="1:9" s="4" customFormat="1" ht="14.1" customHeight="1" x14ac:dyDescent="0.2">
      <c r="A189" s="115">
        <v>2484</v>
      </c>
      <c r="B189" s="127" t="s">
        <v>119</v>
      </c>
      <c r="C189" s="27">
        <v>3141</v>
      </c>
      <c r="D189" s="158">
        <v>213701</v>
      </c>
      <c r="E189" s="10">
        <v>2000</v>
      </c>
      <c r="F189" s="10">
        <v>72907</v>
      </c>
      <c r="G189" s="10">
        <v>4274</v>
      </c>
      <c r="H189" s="10">
        <v>3147</v>
      </c>
      <c r="I189" s="11">
        <v>296029</v>
      </c>
    </row>
    <row r="190" spans="1:9" s="4" customFormat="1" ht="14.1" customHeight="1" x14ac:dyDescent="0.2">
      <c r="A190" s="115">
        <v>2484</v>
      </c>
      <c r="B190" s="127" t="s">
        <v>119</v>
      </c>
      <c r="C190" s="27">
        <v>3143</v>
      </c>
      <c r="D190" s="158">
        <v>276701</v>
      </c>
      <c r="E190" s="10">
        <v>2000</v>
      </c>
      <c r="F190" s="10">
        <v>94201</v>
      </c>
      <c r="G190" s="10">
        <v>5534</v>
      </c>
      <c r="H190" s="10">
        <v>424</v>
      </c>
      <c r="I190" s="11">
        <v>378860</v>
      </c>
    </row>
    <row r="191" spans="1:9" s="4" customFormat="1" ht="14.1" customHeight="1" x14ac:dyDescent="0.2">
      <c r="A191" s="114">
        <f t="shared" ref="A191" si="107">A190</f>
        <v>2484</v>
      </c>
      <c r="B191" s="126" t="s">
        <v>120</v>
      </c>
      <c r="C191" s="28"/>
      <c r="D191" s="157">
        <f t="shared" ref="D191:I191" si="108">SUM(D188:D190)</f>
        <v>2844952</v>
      </c>
      <c r="E191" s="8">
        <f t="shared" si="108"/>
        <v>41176</v>
      </c>
      <c r="F191" s="8">
        <f t="shared" si="108"/>
        <v>975511</v>
      </c>
      <c r="G191" s="8">
        <f t="shared" si="108"/>
        <v>56899</v>
      </c>
      <c r="H191" s="8">
        <f t="shared" si="108"/>
        <v>133157</v>
      </c>
      <c r="I191" s="9">
        <f t="shared" si="108"/>
        <v>4051695</v>
      </c>
    </row>
    <row r="192" spans="1:9" s="4" customFormat="1" ht="14.1" customHeight="1" x14ac:dyDescent="0.2">
      <c r="A192" s="115">
        <v>2401</v>
      </c>
      <c r="B192" s="127" t="s">
        <v>121</v>
      </c>
      <c r="C192" s="27">
        <v>3111</v>
      </c>
      <c r="D192" s="158">
        <v>274751</v>
      </c>
      <c r="E192" s="10">
        <v>4933</v>
      </c>
      <c r="F192" s="10">
        <v>94533</v>
      </c>
      <c r="G192" s="10">
        <v>5495</v>
      </c>
      <c r="H192" s="10">
        <v>1916</v>
      </c>
      <c r="I192" s="11">
        <v>381628</v>
      </c>
    </row>
    <row r="193" spans="1:9" s="4" customFormat="1" ht="14.1" customHeight="1" x14ac:dyDescent="0.2">
      <c r="A193" s="115">
        <v>2401</v>
      </c>
      <c r="B193" s="127" t="s">
        <v>121</v>
      </c>
      <c r="C193" s="27">
        <v>3141</v>
      </c>
      <c r="D193" s="158">
        <v>32288</v>
      </c>
      <c r="E193" s="10">
        <v>0</v>
      </c>
      <c r="F193" s="10">
        <v>10913</v>
      </c>
      <c r="G193" s="10">
        <v>646</v>
      </c>
      <c r="H193" s="10">
        <v>179</v>
      </c>
      <c r="I193" s="11">
        <v>44026</v>
      </c>
    </row>
    <row r="194" spans="1:9" s="4" customFormat="1" ht="14.1" customHeight="1" x14ac:dyDescent="0.2">
      <c r="A194" s="114">
        <f t="shared" ref="A194" si="109">A193</f>
        <v>2401</v>
      </c>
      <c r="B194" s="126" t="s">
        <v>122</v>
      </c>
      <c r="C194" s="28"/>
      <c r="D194" s="157">
        <f t="shared" ref="D194:I194" si="110">SUM(D192:D193)</f>
        <v>307039</v>
      </c>
      <c r="E194" s="8">
        <f t="shared" si="110"/>
        <v>4933</v>
      </c>
      <c r="F194" s="8">
        <f t="shared" si="110"/>
        <v>105446</v>
      </c>
      <c r="G194" s="8">
        <f t="shared" si="110"/>
        <v>6141</v>
      </c>
      <c r="H194" s="8">
        <f t="shared" si="110"/>
        <v>2095</v>
      </c>
      <c r="I194" s="9">
        <f t="shared" si="110"/>
        <v>425654</v>
      </c>
    </row>
    <row r="195" spans="1:9" s="4" customFormat="1" ht="14.1" customHeight="1" x14ac:dyDescent="0.2">
      <c r="A195" s="115">
        <v>2449</v>
      </c>
      <c r="B195" s="127" t="s">
        <v>123</v>
      </c>
      <c r="C195" s="27">
        <v>3111</v>
      </c>
      <c r="D195" s="158">
        <v>180732</v>
      </c>
      <c r="E195" s="10">
        <v>0</v>
      </c>
      <c r="F195" s="10">
        <v>61087</v>
      </c>
      <c r="G195" s="10">
        <v>3615</v>
      </c>
      <c r="H195" s="10">
        <v>-2559</v>
      </c>
      <c r="I195" s="11">
        <v>242875</v>
      </c>
    </row>
    <row r="196" spans="1:9" s="4" customFormat="1" ht="14.1" customHeight="1" x14ac:dyDescent="0.2">
      <c r="A196" s="115">
        <v>2449</v>
      </c>
      <c r="B196" s="127" t="s">
        <v>123</v>
      </c>
      <c r="C196" s="27">
        <v>3117</v>
      </c>
      <c r="D196" s="158">
        <v>317393</v>
      </c>
      <c r="E196" s="10">
        <v>5483</v>
      </c>
      <c r="F196" s="10">
        <v>109132</v>
      </c>
      <c r="G196" s="10">
        <v>6348</v>
      </c>
      <c r="H196" s="10">
        <v>14414</v>
      </c>
      <c r="I196" s="11">
        <v>452770</v>
      </c>
    </row>
    <row r="197" spans="1:9" s="4" customFormat="1" ht="14.1" customHeight="1" x14ac:dyDescent="0.2">
      <c r="A197" s="115">
        <v>2449</v>
      </c>
      <c r="B197" s="127" t="s">
        <v>123</v>
      </c>
      <c r="C197" s="27">
        <v>3141</v>
      </c>
      <c r="D197" s="158">
        <v>66482</v>
      </c>
      <c r="E197" s="10">
        <v>0</v>
      </c>
      <c r="F197" s="10">
        <v>22471</v>
      </c>
      <c r="G197" s="10">
        <v>1330</v>
      </c>
      <c r="H197" s="10">
        <v>460</v>
      </c>
      <c r="I197" s="11">
        <v>90743</v>
      </c>
    </row>
    <row r="198" spans="1:9" s="4" customFormat="1" ht="14.1" customHeight="1" x14ac:dyDescent="0.2">
      <c r="A198" s="115">
        <v>2449</v>
      </c>
      <c r="B198" s="127" t="s">
        <v>123</v>
      </c>
      <c r="C198" s="27">
        <v>3143</v>
      </c>
      <c r="D198" s="158">
        <v>40813</v>
      </c>
      <c r="E198" s="10">
        <v>0</v>
      </c>
      <c r="F198" s="10">
        <v>13795</v>
      </c>
      <c r="G198" s="10">
        <v>816</v>
      </c>
      <c r="H198" s="10">
        <v>63</v>
      </c>
      <c r="I198" s="11">
        <v>55487</v>
      </c>
    </row>
    <row r="199" spans="1:9" s="4" customFormat="1" ht="14.1" customHeight="1" x14ac:dyDescent="0.2">
      <c r="A199" s="114">
        <f t="shared" ref="A199" si="111">A198</f>
        <v>2449</v>
      </c>
      <c r="B199" s="126" t="s">
        <v>124</v>
      </c>
      <c r="C199" s="28"/>
      <c r="D199" s="157">
        <f t="shared" ref="D199:I199" si="112">SUM(D195:D198)</f>
        <v>605420</v>
      </c>
      <c r="E199" s="8">
        <f t="shared" si="112"/>
        <v>5483</v>
      </c>
      <c r="F199" s="8">
        <f t="shared" si="112"/>
        <v>206485</v>
      </c>
      <c r="G199" s="8">
        <f t="shared" si="112"/>
        <v>12109</v>
      </c>
      <c r="H199" s="8">
        <f t="shared" si="112"/>
        <v>12378</v>
      </c>
      <c r="I199" s="9">
        <f t="shared" si="112"/>
        <v>841875</v>
      </c>
    </row>
    <row r="200" spans="1:9" s="4" customFormat="1" ht="14.1" customHeight="1" x14ac:dyDescent="0.2">
      <c r="A200" s="115">
        <v>2318</v>
      </c>
      <c r="B200" s="127" t="s">
        <v>125</v>
      </c>
      <c r="C200" s="27">
        <v>3111</v>
      </c>
      <c r="D200" s="158">
        <v>399609</v>
      </c>
      <c r="E200" s="10">
        <v>607</v>
      </c>
      <c r="F200" s="10">
        <v>135273</v>
      </c>
      <c r="G200" s="10">
        <v>7992</v>
      </c>
      <c r="H200" s="10">
        <v>-8</v>
      </c>
      <c r="I200" s="11">
        <v>543473</v>
      </c>
    </row>
    <row r="201" spans="1:9" s="4" customFormat="1" ht="14.1" customHeight="1" x14ac:dyDescent="0.2">
      <c r="A201" s="115">
        <v>2318</v>
      </c>
      <c r="B201" s="127" t="s">
        <v>125</v>
      </c>
      <c r="C201" s="27">
        <v>3141</v>
      </c>
      <c r="D201" s="158">
        <v>57182</v>
      </c>
      <c r="E201" s="10">
        <v>76</v>
      </c>
      <c r="F201" s="10">
        <v>19353</v>
      </c>
      <c r="G201" s="10">
        <v>1144</v>
      </c>
      <c r="H201" s="10">
        <v>427</v>
      </c>
      <c r="I201" s="11">
        <v>78182</v>
      </c>
    </row>
    <row r="202" spans="1:9" s="4" customFormat="1" ht="14.1" customHeight="1" x14ac:dyDescent="0.2">
      <c r="A202" s="114">
        <f t="shared" ref="A202" si="113">A201</f>
        <v>2318</v>
      </c>
      <c r="B202" s="126" t="s">
        <v>126</v>
      </c>
      <c r="C202" s="28"/>
      <c r="D202" s="157">
        <f t="shared" ref="D202:I202" si="114">SUM(D200:D201)</f>
        <v>456791</v>
      </c>
      <c r="E202" s="8">
        <f t="shared" si="114"/>
        <v>683</v>
      </c>
      <c r="F202" s="8">
        <f t="shared" si="114"/>
        <v>154626</v>
      </c>
      <c r="G202" s="8">
        <f t="shared" si="114"/>
        <v>9136</v>
      </c>
      <c r="H202" s="8">
        <f t="shared" si="114"/>
        <v>419</v>
      </c>
      <c r="I202" s="9">
        <f t="shared" si="114"/>
        <v>621655</v>
      </c>
    </row>
    <row r="203" spans="1:9" s="4" customFormat="1" ht="14.1" customHeight="1" x14ac:dyDescent="0.2">
      <c r="A203" s="115">
        <v>2452</v>
      </c>
      <c r="B203" s="127" t="s">
        <v>127</v>
      </c>
      <c r="C203" s="27">
        <v>3113</v>
      </c>
      <c r="D203" s="158">
        <v>2072502</v>
      </c>
      <c r="E203" s="10">
        <v>14999</v>
      </c>
      <c r="F203" s="10">
        <v>705575</v>
      </c>
      <c r="G203" s="10">
        <v>41450</v>
      </c>
      <c r="H203" s="10">
        <v>76309</v>
      </c>
      <c r="I203" s="11">
        <v>2910835</v>
      </c>
    </row>
    <row r="204" spans="1:9" s="4" customFormat="1" ht="14.1" customHeight="1" x14ac:dyDescent="0.2">
      <c r="A204" s="115">
        <v>2452</v>
      </c>
      <c r="B204" s="127" t="s">
        <v>127</v>
      </c>
      <c r="C204" s="27">
        <v>3141</v>
      </c>
      <c r="D204" s="158">
        <v>127412</v>
      </c>
      <c r="E204" s="10">
        <v>2667</v>
      </c>
      <c r="F204" s="10">
        <v>43967</v>
      </c>
      <c r="G204" s="10">
        <v>2548</v>
      </c>
      <c r="H204" s="10">
        <v>1651</v>
      </c>
      <c r="I204" s="11">
        <v>178245</v>
      </c>
    </row>
    <row r="205" spans="1:9" s="4" customFormat="1" ht="14.1" customHeight="1" x14ac:dyDescent="0.2">
      <c r="A205" s="115">
        <v>2452</v>
      </c>
      <c r="B205" s="127" t="s">
        <v>127</v>
      </c>
      <c r="C205" s="27">
        <v>3143</v>
      </c>
      <c r="D205" s="158">
        <v>131330</v>
      </c>
      <c r="E205" s="10">
        <v>0</v>
      </c>
      <c r="F205" s="10">
        <v>44390</v>
      </c>
      <c r="G205" s="10">
        <v>2627</v>
      </c>
      <c r="H205" s="10">
        <v>490</v>
      </c>
      <c r="I205" s="11">
        <v>178837</v>
      </c>
    </row>
    <row r="206" spans="1:9" s="4" customFormat="1" ht="14.1" customHeight="1" x14ac:dyDescent="0.2">
      <c r="A206" s="114">
        <f t="shared" ref="A206" si="115">A205</f>
        <v>2452</v>
      </c>
      <c r="B206" s="126" t="s">
        <v>128</v>
      </c>
      <c r="C206" s="28"/>
      <c r="D206" s="157">
        <f t="shared" ref="D206:I206" si="116">SUM(D203:D205)</f>
        <v>2331244</v>
      </c>
      <c r="E206" s="8">
        <f t="shared" si="116"/>
        <v>17666</v>
      </c>
      <c r="F206" s="8">
        <f t="shared" si="116"/>
        <v>793932</v>
      </c>
      <c r="G206" s="8">
        <f t="shared" si="116"/>
        <v>46625</v>
      </c>
      <c r="H206" s="8">
        <f t="shared" si="116"/>
        <v>78450</v>
      </c>
      <c r="I206" s="9">
        <f t="shared" si="116"/>
        <v>3267917</v>
      </c>
    </row>
    <row r="207" spans="1:9" s="4" customFormat="1" ht="14.1" customHeight="1" x14ac:dyDescent="0.2">
      <c r="A207" s="115">
        <v>2319</v>
      </c>
      <c r="B207" s="127" t="s">
        <v>129</v>
      </c>
      <c r="C207" s="27">
        <v>3231</v>
      </c>
      <c r="D207" s="158">
        <v>413488</v>
      </c>
      <c r="E207" s="10">
        <v>0</v>
      </c>
      <c r="F207" s="10">
        <v>139759</v>
      </c>
      <c r="G207" s="10">
        <v>8270</v>
      </c>
      <c r="H207" s="10">
        <v>1654</v>
      </c>
      <c r="I207" s="11">
        <v>563171</v>
      </c>
    </row>
    <row r="208" spans="1:9" s="4" customFormat="1" ht="14.1" customHeight="1" x14ac:dyDescent="0.2">
      <c r="A208" s="114">
        <f t="shared" ref="A208" si="117">A207</f>
        <v>2319</v>
      </c>
      <c r="B208" s="126" t="s">
        <v>130</v>
      </c>
      <c r="C208" s="28"/>
      <c r="D208" s="157">
        <f t="shared" ref="D208:I208" si="118">SUM(D207:D207)</f>
        <v>413488</v>
      </c>
      <c r="E208" s="8">
        <f t="shared" si="118"/>
        <v>0</v>
      </c>
      <c r="F208" s="8">
        <f t="shared" si="118"/>
        <v>139759</v>
      </c>
      <c r="G208" s="8">
        <f t="shared" si="118"/>
        <v>8270</v>
      </c>
      <c r="H208" s="8">
        <f t="shared" si="118"/>
        <v>1654</v>
      </c>
      <c r="I208" s="9">
        <f t="shared" si="118"/>
        <v>563171</v>
      </c>
    </row>
    <row r="209" spans="1:9" s="4" customFormat="1" ht="14.1" customHeight="1" x14ac:dyDescent="0.2">
      <c r="A209" s="115">
        <v>2444</v>
      </c>
      <c r="B209" s="127" t="s">
        <v>131</v>
      </c>
      <c r="C209" s="27">
        <v>3111</v>
      </c>
      <c r="D209" s="158">
        <v>233033</v>
      </c>
      <c r="E209" s="10">
        <v>0</v>
      </c>
      <c r="F209" s="10">
        <v>78765</v>
      </c>
      <c r="G209" s="10">
        <v>4661</v>
      </c>
      <c r="H209" s="10">
        <v>-2975</v>
      </c>
      <c r="I209" s="11">
        <v>313484</v>
      </c>
    </row>
    <row r="210" spans="1:9" s="4" customFormat="1" ht="14.1" customHeight="1" x14ac:dyDescent="0.2">
      <c r="A210" s="115">
        <v>2444</v>
      </c>
      <c r="B210" s="127" t="s">
        <v>131</v>
      </c>
      <c r="C210" s="27">
        <v>3117</v>
      </c>
      <c r="D210" s="158">
        <v>320829</v>
      </c>
      <c r="E210" s="10">
        <v>3456</v>
      </c>
      <c r="F210" s="10">
        <v>109608</v>
      </c>
      <c r="G210" s="10">
        <v>6417</v>
      </c>
      <c r="H210" s="10">
        <v>19691</v>
      </c>
      <c r="I210" s="11">
        <v>460001</v>
      </c>
    </row>
    <row r="211" spans="1:9" s="4" customFormat="1" ht="14.1" customHeight="1" x14ac:dyDescent="0.2">
      <c r="A211" s="115">
        <v>2444</v>
      </c>
      <c r="B211" s="127" t="s">
        <v>131</v>
      </c>
      <c r="C211" s="27">
        <v>3141</v>
      </c>
      <c r="D211" s="158">
        <v>69297</v>
      </c>
      <c r="E211" s="10">
        <v>0</v>
      </c>
      <c r="F211" s="10">
        <v>23422</v>
      </c>
      <c r="G211" s="10">
        <v>1386</v>
      </c>
      <c r="H211" s="10">
        <v>503</v>
      </c>
      <c r="I211" s="11">
        <v>94608</v>
      </c>
    </row>
    <row r="212" spans="1:9" s="4" customFormat="1" ht="14.1" customHeight="1" x14ac:dyDescent="0.2">
      <c r="A212" s="115">
        <v>2444</v>
      </c>
      <c r="B212" s="127" t="s">
        <v>131</v>
      </c>
      <c r="C212" s="27">
        <v>3143</v>
      </c>
      <c r="D212" s="158">
        <v>42269</v>
      </c>
      <c r="E212" s="10">
        <v>0</v>
      </c>
      <c r="F212" s="10">
        <v>14287</v>
      </c>
      <c r="G212" s="10">
        <v>845</v>
      </c>
      <c r="H212" s="10">
        <v>79</v>
      </c>
      <c r="I212" s="11">
        <v>57480</v>
      </c>
    </row>
    <row r="213" spans="1:9" s="4" customFormat="1" ht="14.1" customHeight="1" x14ac:dyDescent="0.2">
      <c r="A213" s="114">
        <f t="shared" ref="A213" si="119">A212</f>
        <v>2444</v>
      </c>
      <c r="B213" s="126" t="s">
        <v>132</v>
      </c>
      <c r="C213" s="28"/>
      <c r="D213" s="157">
        <f t="shared" ref="D213:I213" si="120">SUM(D209:D212)</f>
        <v>665428</v>
      </c>
      <c r="E213" s="8">
        <f t="shared" si="120"/>
        <v>3456</v>
      </c>
      <c r="F213" s="8">
        <f t="shared" si="120"/>
        <v>226082</v>
      </c>
      <c r="G213" s="8">
        <f t="shared" si="120"/>
        <v>13309</v>
      </c>
      <c r="H213" s="8">
        <f t="shared" si="120"/>
        <v>17298</v>
      </c>
      <c r="I213" s="9">
        <f t="shared" si="120"/>
        <v>925573</v>
      </c>
    </row>
    <row r="214" spans="1:9" s="4" customFormat="1" ht="14.1" customHeight="1" x14ac:dyDescent="0.2">
      <c r="A214" s="115">
        <v>2457</v>
      </c>
      <c r="B214" s="127" t="s">
        <v>133</v>
      </c>
      <c r="C214" s="27">
        <v>3111</v>
      </c>
      <c r="D214" s="158">
        <v>80685</v>
      </c>
      <c r="E214" s="10">
        <v>0</v>
      </c>
      <c r="F214" s="10">
        <v>27272</v>
      </c>
      <c r="G214" s="10">
        <v>1614</v>
      </c>
      <c r="H214" s="10">
        <v>-1012</v>
      </c>
      <c r="I214" s="11">
        <v>108559</v>
      </c>
    </row>
    <row r="215" spans="1:9" s="4" customFormat="1" ht="14.1" customHeight="1" x14ac:dyDescent="0.2">
      <c r="A215" s="115">
        <v>2457</v>
      </c>
      <c r="B215" s="127" t="s">
        <v>133</v>
      </c>
      <c r="C215" s="27">
        <v>3117</v>
      </c>
      <c r="D215" s="158">
        <v>95660</v>
      </c>
      <c r="E215" s="10">
        <v>616</v>
      </c>
      <c r="F215" s="10">
        <v>32541</v>
      </c>
      <c r="G215" s="10">
        <v>1913</v>
      </c>
      <c r="H215" s="10">
        <v>5254</v>
      </c>
      <c r="I215" s="11">
        <v>135984</v>
      </c>
    </row>
    <row r="216" spans="1:9" s="4" customFormat="1" ht="14.1" customHeight="1" x14ac:dyDescent="0.2">
      <c r="A216" s="115">
        <v>2457</v>
      </c>
      <c r="B216" s="127" t="s">
        <v>133</v>
      </c>
      <c r="C216" s="27">
        <v>3141</v>
      </c>
      <c r="D216" s="158">
        <v>22914</v>
      </c>
      <c r="E216" s="10">
        <v>7333</v>
      </c>
      <c r="F216" s="10">
        <v>10223</v>
      </c>
      <c r="G216" s="10">
        <v>458</v>
      </c>
      <c r="H216" s="10">
        <v>157</v>
      </c>
      <c r="I216" s="11">
        <v>41085</v>
      </c>
    </row>
    <row r="217" spans="1:9" s="4" customFormat="1" ht="14.1" customHeight="1" x14ac:dyDescent="0.2">
      <c r="A217" s="115">
        <v>2457</v>
      </c>
      <c r="B217" s="127" t="s">
        <v>133</v>
      </c>
      <c r="C217" s="27">
        <v>3143</v>
      </c>
      <c r="D217" s="158">
        <v>3400</v>
      </c>
      <c r="E217" s="10">
        <v>0</v>
      </c>
      <c r="F217" s="10">
        <v>1149</v>
      </c>
      <c r="G217" s="10">
        <v>68</v>
      </c>
      <c r="H217" s="10">
        <v>32</v>
      </c>
      <c r="I217" s="11">
        <v>4649</v>
      </c>
    </row>
    <row r="218" spans="1:9" s="4" customFormat="1" ht="14.1" customHeight="1" x14ac:dyDescent="0.2">
      <c r="A218" s="114">
        <f t="shared" ref="A218" si="121">A217</f>
        <v>2457</v>
      </c>
      <c r="B218" s="126" t="s">
        <v>134</v>
      </c>
      <c r="C218" s="28"/>
      <c r="D218" s="157">
        <f t="shared" ref="D218:I218" si="122">SUM(D214:D217)</f>
        <v>202659</v>
      </c>
      <c r="E218" s="8">
        <f t="shared" si="122"/>
        <v>7949</v>
      </c>
      <c r="F218" s="8">
        <f t="shared" si="122"/>
        <v>71185</v>
      </c>
      <c r="G218" s="8">
        <f t="shared" si="122"/>
        <v>4053</v>
      </c>
      <c r="H218" s="8">
        <f t="shared" si="122"/>
        <v>4431</v>
      </c>
      <c r="I218" s="9">
        <f t="shared" si="122"/>
        <v>290277</v>
      </c>
    </row>
    <row r="219" spans="1:9" s="4" customFormat="1" ht="14.1" customHeight="1" x14ac:dyDescent="0.2">
      <c r="A219" s="115">
        <v>2403</v>
      </c>
      <c r="B219" s="127" t="s">
        <v>135</v>
      </c>
      <c r="C219" s="27">
        <v>3111</v>
      </c>
      <c r="D219" s="158">
        <v>405661</v>
      </c>
      <c r="E219" s="10">
        <v>0</v>
      </c>
      <c r="F219" s="10">
        <v>137113</v>
      </c>
      <c r="G219" s="10">
        <v>8113</v>
      </c>
      <c r="H219" s="10">
        <v>4780</v>
      </c>
      <c r="I219" s="11">
        <v>555667</v>
      </c>
    </row>
    <row r="220" spans="1:9" s="4" customFormat="1" ht="14.1" customHeight="1" x14ac:dyDescent="0.2">
      <c r="A220" s="115">
        <v>2403</v>
      </c>
      <c r="B220" s="127" t="s">
        <v>135</v>
      </c>
      <c r="C220" s="27">
        <v>3141</v>
      </c>
      <c r="D220" s="158">
        <v>56355</v>
      </c>
      <c r="E220" s="10">
        <v>0</v>
      </c>
      <c r="F220" s="10">
        <v>19048</v>
      </c>
      <c r="G220" s="10">
        <v>1127</v>
      </c>
      <c r="H220" s="10">
        <v>417</v>
      </c>
      <c r="I220" s="11">
        <v>76947</v>
      </c>
    </row>
    <row r="221" spans="1:9" s="4" customFormat="1" ht="14.1" customHeight="1" x14ac:dyDescent="0.2">
      <c r="A221" s="114">
        <f t="shared" ref="A221" si="123">A220</f>
        <v>2403</v>
      </c>
      <c r="B221" s="126" t="s">
        <v>136</v>
      </c>
      <c r="C221" s="28"/>
      <c r="D221" s="157">
        <f t="shared" ref="D221:I221" si="124">SUM(D219:D220)</f>
        <v>462016</v>
      </c>
      <c r="E221" s="8">
        <f t="shared" si="124"/>
        <v>0</v>
      </c>
      <c r="F221" s="8">
        <f t="shared" si="124"/>
        <v>156161</v>
      </c>
      <c r="G221" s="8">
        <f t="shared" si="124"/>
        <v>9240</v>
      </c>
      <c r="H221" s="8">
        <f t="shared" si="124"/>
        <v>5197</v>
      </c>
      <c r="I221" s="9">
        <f t="shared" si="124"/>
        <v>632614</v>
      </c>
    </row>
    <row r="222" spans="1:9" s="4" customFormat="1" ht="14.1" customHeight="1" x14ac:dyDescent="0.2">
      <c r="A222" s="115">
        <v>2458</v>
      </c>
      <c r="B222" s="127" t="s">
        <v>137</v>
      </c>
      <c r="C222" s="27">
        <v>3113</v>
      </c>
      <c r="D222" s="158">
        <v>1357648</v>
      </c>
      <c r="E222" s="10">
        <v>6317</v>
      </c>
      <c r="F222" s="10">
        <v>461020</v>
      </c>
      <c r="G222" s="10">
        <v>27153</v>
      </c>
      <c r="H222" s="10">
        <v>56263</v>
      </c>
      <c r="I222" s="11">
        <v>1908401</v>
      </c>
    </row>
    <row r="223" spans="1:9" s="4" customFormat="1" ht="14.1" customHeight="1" x14ac:dyDescent="0.2">
      <c r="A223" s="115">
        <v>2458</v>
      </c>
      <c r="B223" s="127" t="s">
        <v>137</v>
      </c>
      <c r="C223" s="27">
        <v>3141</v>
      </c>
      <c r="D223" s="158">
        <v>120976</v>
      </c>
      <c r="E223" s="10">
        <v>0</v>
      </c>
      <c r="F223" s="10">
        <v>40890</v>
      </c>
      <c r="G223" s="10">
        <v>2420</v>
      </c>
      <c r="H223" s="10">
        <v>1411</v>
      </c>
      <c r="I223" s="11">
        <v>165697</v>
      </c>
    </row>
    <row r="224" spans="1:9" s="4" customFormat="1" ht="14.1" customHeight="1" x14ac:dyDescent="0.2">
      <c r="A224" s="115">
        <v>2458</v>
      </c>
      <c r="B224" s="127" t="s">
        <v>137</v>
      </c>
      <c r="C224" s="27">
        <v>3143</v>
      </c>
      <c r="D224" s="158">
        <v>113990</v>
      </c>
      <c r="E224" s="10">
        <v>0</v>
      </c>
      <c r="F224" s="10">
        <v>38529</v>
      </c>
      <c r="G224" s="10">
        <v>2280</v>
      </c>
      <c r="H224" s="10">
        <v>209</v>
      </c>
      <c r="I224" s="11">
        <v>155008</v>
      </c>
    </row>
    <row r="225" spans="1:9" s="4" customFormat="1" ht="14.1" customHeight="1" x14ac:dyDescent="0.2">
      <c r="A225" s="114">
        <f t="shared" ref="A225" si="125">A224</f>
        <v>2458</v>
      </c>
      <c r="B225" s="126" t="s">
        <v>138</v>
      </c>
      <c r="C225" s="28"/>
      <c r="D225" s="157">
        <f t="shared" ref="D225:I225" si="126">SUM(D222:D224)</f>
        <v>1592614</v>
      </c>
      <c r="E225" s="8">
        <f t="shared" si="126"/>
        <v>6317</v>
      </c>
      <c r="F225" s="8">
        <f t="shared" si="126"/>
        <v>540439</v>
      </c>
      <c r="G225" s="8">
        <f t="shared" si="126"/>
        <v>31853</v>
      </c>
      <c r="H225" s="8">
        <f t="shared" si="126"/>
        <v>57883</v>
      </c>
      <c r="I225" s="9">
        <f t="shared" si="126"/>
        <v>2229106</v>
      </c>
    </row>
    <row r="226" spans="1:9" s="4" customFormat="1" ht="14.1" customHeight="1" x14ac:dyDescent="0.2">
      <c r="A226" s="115">
        <v>2316</v>
      </c>
      <c r="B226" s="127" t="s">
        <v>139</v>
      </c>
      <c r="C226" s="27">
        <v>3233</v>
      </c>
      <c r="D226" s="158">
        <v>128988</v>
      </c>
      <c r="E226" s="10">
        <v>1000</v>
      </c>
      <c r="F226" s="10">
        <v>43936</v>
      </c>
      <c r="G226" s="10">
        <v>2580</v>
      </c>
      <c r="H226" s="10">
        <v>384</v>
      </c>
      <c r="I226" s="11">
        <v>176888</v>
      </c>
    </row>
    <row r="227" spans="1:9" s="4" customFormat="1" ht="14.1" customHeight="1" x14ac:dyDescent="0.2">
      <c r="A227" s="114">
        <f t="shared" ref="A227" si="127">A226</f>
        <v>2316</v>
      </c>
      <c r="B227" s="126" t="s">
        <v>140</v>
      </c>
      <c r="C227" s="28"/>
      <c r="D227" s="157">
        <f t="shared" ref="D227:I227" si="128">SUM(D226:D226)</f>
        <v>128988</v>
      </c>
      <c r="E227" s="8">
        <f t="shared" si="128"/>
        <v>1000</v>
      </c>
      <c r="F227" s="8">
        <f t="shared" si="128"/>
        <v>43936</v>
      </c>
      <c r="G227" s="8">
        <f t="shared" si="128"/>
        <v>2580</v>
      </c>
      <c r="H227" s="8">
        <f t="shared" si="128"/>
        <v>384</v>
      </c>
      <c r="I227" s="9">
        <f t="shared" si="128"/>
        <v>176888</v>
      </c>
    </row>
    <row r="228" spans="1:9" s="4" customFormat="1" ht="14.1" customHeight="1" x14ac:dyDescent="0.2">
      <c r="A228" s="115">
        <v>2402</v>
      </c>
      <c r="B228" s="127" t="s">
        <v>141</v>
      </c>
      <c r="C228" s="27">
        <v>3111</v>
      </c>
      <c r="D228" s="158">
        <v>394006</v>
      </c>
      <c r="E228" s="10">
        <v>0</v>
      </c>
      <c r="F228" s="10">
        <v>133174</v>
      </c>
      <c r="G228" s="10">
        <v>7880</v>
      </c>
      <c r="H228" s="10">
        <v>5029</v>
      </c>
      <c r="I228" s="11">
        <v>540089</v>
      </c>
    </row>
    <row r="229" spans="1:9" s="4" customFormat="1" ht="14.1" customHeight="1" x14ac:dyDescent="0.2">
      <c r="A229" s="115">
        <v>2402</v>
      </c>
      <c r="B229" s="127" t="s">
        <v>141</v>
      </c>
      <c r="C229" s="27">
        <v>3141</v>
      </c>
      <c r="D229" s="158">
        <v>67494</v>
      </c>
      <c r="E229" s="10">
        <v>0</v>
      </c>
      <c r="F229" s="10">
        <v>22813</v>
      </c>
      <c r="G229" s="10">
        <v>1350</v>
      </c>
      <c r="H229" s="10">
        <v>450</v>
      </c>
      <c r="I229" s="11">
        <v>92107</v>
      </c>
    </row>
    <row r="230" spans="1:9" s="4" customFormat="1" ht="14.1" customHeight="1" x14ac:dyDescent="0.2">
      <c r="A230" s="114">
        <f t="shared" ref="A230" si="129">A229</f>
        <v>2402</v>
      </c>
      <c r="B230" s="126" t="s">
        <v>142</v>
      </c>
      <c r="C230" s="28"/>
      <c r="D230" s="157">
        <f t="shared" ref="D230:I230" si="130">SUM(D228:D229)</f>
        <v>461500</v>
      </c>
      <c r="E230" s="8">
        <f t="shared" si="130"/>
        <v>0</v>
      </c>
      <c r="F230" s="8">
        <f t="shared" si="130"/>
        <v>155987</v>
      </c>
      <c r="G230" s="8">
        <f t="shared" si="130"/>
        <v>9230</v>
      </c>
      <c r="H230" s="8">
        <f t="shared" si="130"/>
        <v>5479</v>
      </c>
      <c r="I230" s="9">
        <f t="shared" si="130"/>
        <v>632196</v>
      </c>
    </row>
    <row r="231" spans="1:9" s="4" customFormat="1" ht="14.1" customHeight="1" x14ac:dyDescent="0.2">
      <c r="A231" s="115">
        <v>2404</v>
      </c>
      <c r="B231" s="127" t="s">
        <v>143</v>
      </c>
      <c r="C231" s="27">
        <v>3111</v>
      </c>
      <c r="D231" s="158">
        <v>346519</v>
      </c>
      <c r="E231" s="10">
        <v>0</v>
      </c>
      <c r="F231" s="10">
        <v>117123</v>
      </c>
      <c r="G231" s="10">
        <v>6930</v>
      </c>
      <c r="H231" s="10">
        <v>3958</v>
      </c>
      <c r="I231" s="11">
        <v>474530</v>
      </c>
    </row>
    <row r="232" spans="1:9" s="4" customFormat="1" ht="14.1" customHeight="1" x14ac:dyDescent="0.2">
      <c r="A232" s="115">
        <v>2404</v>
      </c>
      <c r="B232" s="127" t="s">
        <v>143</v>
      </c>
      <c r="C232" s="27">
        <v>3141</v>
      </c>
      <c r="D232" s="158">
        <v>47856</v>
      </c>
      <c r="E232" s="10">
        <v>0</v>
      </c>
      <c r="F232" s="10">
        <v>16175</v>
      </c>
      <c r="G232" s="10">
        <v>957</v>
      </c>
      <c r="H232" s="10">
        <v>331</v>
      </c>
      <c r="I232" s="11">
        <v>65319</v>
      </c>
    </row>
    <row r="233" spans="1:9" s="4" customFormat="1" ht="14.1" customHeight="1" x14ac:dyDescent="0.2">
      <c r="A233" s="114">
        <f t="shared" ref="A233" si="131">A232</f>
        <v>2404</v>
      </c>
      <c r="B233" s="126" t="s">
        <v>144</v>
      </c>
      <c r="C233" s="28"/>
      <c r="D233" s="157">
        <f t="shared" ref="D233:I233" si="132">SUM(D231:D232)</f>
        <v>394375</v>
      </c>
      <c r="E233" s="8">
        <f t="shared" si="132"/>
        <v>0</v>
      </c>
      <c r="F233" s="8">
        <f t="shared" si="132"/>
        <v>133298</v>
      </c>
      <c r="G233" s="8">
        <f t="shared" si="132"/>
        <v>7887</v>
      </c>
      <c r="H233" s="8">
        <f t="shared" si="132"/>
        <v>4289</v>
      </c>
      <c r="I233" s="9">
        <f t="shared" si="132"/>
        <v>539849</v>
      </c>
    </row>
    <row r="234" spans="1:9" s="4" customFormat="1" ht="14.1" customHeight="1" x14ac:dyDescent="0.2">
      <c r="A234" s="115">
        <v>2439</v>
      </c>
      <c r="B234" s="127" t="s">
        <v>145</v>
      </c>
      <c r="C234" s="27">
        <v>3111</v>
      </c>
      <c r="D234" s="158">
        <v>187743</v>
      </c>
      <c r="E234" s="10">
        <v>0</v>
      </c>
      <c r="F234" s="10">
        <v>63457</v>
      </c>
      <c r="G234" s="10">
        <v>3755</v>
      </c>
      <c r="H234" s="10">
        <v>2286</v>
      </c>
      <c r="I234" s="11">
        <v>257241</v>
      </c>
    </row>
    <row r="235" spans="1:9" s="4" customFormat="1" ht="14.1" customHeight="1" x14ac:dyDescent="0.2">
      <c r="A235" s="115">
        <v>2439</v>
      </c>
      <c r="B235" s="127" t="s">
        <v>145</v>
      </c>
      <c r="C235" s="27">
        <v>3141</v>
      </c>
      <c r="D235" s="158">
        <v>32680</v>
      </c>
      <c r="E235" s="10">
        <v>0</v>
      </c>
      <c r="F235" s="10">
        <v>11046</v>
      </c>
      <c r="G235" s="10">
        <v>654</v>
      </c>
      <c r="H235" s="10">
        <v>189</v>
      </c>
      <c r="I235" s="11">
        <v>44569</v>
      </c>
    </row>
    <row r="236" spans="1:9" s="4" customFormat="1" ht="14.1" customHeight="1" x14ac:dyDescent="0.2">
      <c r="A236" s="114">
        <f t="shared" ref="A236" si="133">A235</f>
        <v>2439</v>
      </c>
      <c r="B236" s="126" t="s">
        <v>146</v>
      </c>
      <c r="C236" s="28"/>
      <c r="D236" s="157">
        <f t="shared" ref="D236:I236" si="134">SUM(D234:D235)</f>
        <v>220423</v>
      </c>
      <c r="E236" s="8">
        <f t="shared" si="134"/>
        <v>0</v>
      </c>
      <c r="F236" s="8">
        <f t="shared" si="134"/>
        <v>74503</v>
      </c>
      <c r="G236" s="8">
        <f t="shared" si="134"/>
        <v>4409</v>
      </c>
      <c r="H236" s="8">
        <f t="shared" si="134"/>
        <v>2475</v>
      </c>
      <c r="I236" s="9">
        <f t="shared" si="134"/>
        <v>301810</v>
      </c>
    </row>
    <row r="237" spans="1:9" s="4" customFormat="1" ht="14.1" customHeight="1" x14ac:dyDescent="0.2">
      <c r="A237" s="115">
        <v>2302</v>
      </c>
      <c r="B237" s="127" t="s">
        <v>147</v>
      </c>
      <c r="C237" s="27">
        <v>3111</v>
      </c>
      <c r="D237" s="158">
        <v>176996</v>
      </c>
      <c r="E237" s="10">
        <v>0</v>
      </c>
      <c r="F237" s="10">
        <v>59825</v>
      </c>
      <c r="G237" s="10">
        <v>3540</v>
      </c>
      <c r="H237" s="10">
        <v>-2440</v>
      </c>
      <c r="I237" s="11">
        <v>237921</v>
      </c>
    </row>
    <row r="238" spans="1:9" s="4" customFormat="1" ht="14.1" customHeight="1" x14ac:dyDescent="0.2">
      <c r="A238" s="115">
        <v>2302</v>
      </c>
      <c r="B238" s="127" t="s">
        <v>147</v>
      </c>
      <c r="C238" s="27">
        <v>3114</v>
      </c>
      <c r="D238" s="158">
        <v>858924</v>
      </c>
      <c r="E238" s="10">
        <v>5669</v>
      </c>
      <c r="F238" s="10">
        <v>292232</v>
      </c>
      <c r="G238" s="10">
        <v>17178</v>
      </c>
      <c r="H238" s="10">
        <v>6076</v>
      </c>
      <c r="I238" s="11">
        <v>1180079</v>
      </c>
    </row>
    <row r="239" spans="1:9" s="4" customFormat="1" ht="14.1" customHeight="1" x14ac:dyDescent="0.2">
      <c r="A239" s="115">
        <v>2302</v>
      </c>
      <c r="B239" s="128" t="s">
        <v>147</v>
      </c>
      <c r="C239" s="27">
        <v>3141</v>
      </c>
      <c r="D239" s="158">
        <v>26855</v>
      </c>
      <c r="E239" s="10">
        <v>0</v>
      </c>
      <c r="F239" s="10">
        <v>9077</v>
      </c>
      <c r="G239" s="10">
        <v>537</v>
      </c>
      <c r="H239" s="10">
        <v>302</v>
      </c>
      <c r="I239" s="11">
        <v>36771</v>
      </c>
    </row>
    <row r="240" spans="1:9" s="4" customFormat="1" ht="14.1" customHeight="1" x14ac:dyDescent="0.2">
      <c r="A240" s="115">
        <v>2302</v>
      </c>
      <c r="B240" s="127" t="s">
        <v>147</v>
      </c>
      <c r="C240" s="27">
        <v>3143</v>
      </c>
      <c r="D240" s="158">
        <v>37463</v>
      </c>
      <c r="E240" s="10">
        <v>0</v>
      </c>
      <c r="F240" s="10">
        <v>12662</v>
      </c>
      <c r="G240" s="10">
        <v>749</v>
      </c>
      <c r="H240" s="10">
        <v>40</v>
      </c>
      <c r="I240" s="11">
        <v>50914</v>
      </c>
    </row>
    <row r="241" spans="1:9" s="4" customFormat="1" ht="14.1" customHeight="1" x14ac:dyDescent="0.2">
      <c r="A241" s="114">
        <f t="shared" ref="A241" si="135">A240</f>
        <v>2302</v>
      </c>
      <c r="B241" s="126" t="s">
        <v>148</v>
      </c>
      <c r="C241" s="28"/>
      <c r="D241" s="157">
        <f t="shared" ref="D241:I241" si="136">SUM(D237:D240)</f>
        <v>1100238</v>
      </c>
      <c r="E241" s="8">
        <f t="shared" si="136"/>
        <v>5669</v>
      </c>
      <c r="F241" s="8">
        <f t="shared" si="136"/>
        <v>373796</v>
      </c>
      <c r="G241" s="8">
        <f t="shared" si="136"/>
        <v>22004</v>
      </c>
      <c r="H241" s="8">
        <f t="shared" si="136"/>
        <v>3978</v>
      </c>
      <c r="I241" s="9">
        <f t="shared" si="136"/>
        <v>1505685</v>
      </c>
    </row>
    <row r="242" spans="1:9" s="4" customFormat="1" ht="14.1" customHeight="1" x14ac:dyDescent="0.2">
      <c r="A242" s="115">
        <v>2454</v>
      </c>
      <c r="B242" s="127" t="s">
        <v>149</v>
      </c>
      <c r="C242" s="27">
        <v>3117</v>
      </c>
      <c r="D242" s="158">
        <v>433957</v>
      </c>
      <c r="E242" s="10">
        <v>8014</v>
      </c>
      <c r="F242" s="10">
        <v>149386</v>
      </c>
      <c r="G242" s="10">
        <v>8679</v>
      </c>
      <c r="H242" s="10">
        <v>18869</v>
      </c>
      <c r="I242" s="11">
        <v>618905</v>
      </c>
    </row>
    <row r="243" spans="1:9" s="4" customFormat="1" ht="14.1" customHeight="1" x14ac:dyDescent="0.2">
      <c r="A243" s="115">
        <v>2454</v>
      </c>
      <c r="B243" s="127" t="s">
        <v>149</v>
      </c>
      <c r="C243" s="27">
        <v>3141</v>
      </c>
      <c r="D243" s="158">
        <v>15723</v>
      </c>
      <c r="E243" s="10">
        <v>0</v>
      </c>
      <c r="F243" s="10">
        <v>5314</v>
      </c>
      <c r="G243" s="10">
        <v>314</v>
      </c>
      <c r="H243" s="10">
        <v>232</v>
      </c>
      <c r="I243" s="11">
        <v>21583</v>
      </c>
    </row>
    <row r="244" spans="1:9" s="4" customFormat="1" ht="14.1" customHeight="1" x14ac:dyDescent="0.2">
      <c r="A244" s="115">
        <v>2454</v>
      </c>
      <c r="B244" s="127" t="s">
        <v>149</v>
      </c>
      <c r="C244" s="27">
        <v>3143</v>
      </c>
      <c r="D244" s="158">
        <v>53282</v>
      </c>
      <c r="E244" s="10">
        <v>0</v>
      </c>
      <c r="F244" s="10">
        <v>18009</v>
      </c>
      <c r="G244" s="10">
        <v>1066</v>
      </c>
      <c r="H244" s="10">
        <v>118</v>
      </c>
      <c r="I244" s="11">
        <v>72475</v>
      </c>
    </row>
    <row r="245" spans="1:9" s="4" customFormat="1" ht="14.1" customHeight="1" x14ac:dyDescent="0.2">
      <c r="A245" s="114">
        <f t="shared" ref="A245" si="137">A244</f>
        <v>2454</v>
      </c>
      <c r="B245" s="126" t="s">
        <v>150</v>
      </c>
      <c r="C245" s="28"/>
      <c r="D245" s="157">
        <f t="shared" ref="D245:I245" si="138">SUM(D242:D244)</f>
        <v>502962</v>
      </c>
      <c r="E245" s="8">
        <f t="shared" si="138"/>
        <v>8014</v>
      </c>
      <c r="F245" s="8">
        <f t="shared" si="138"/>
        <v>172709</v>
      </c>
      <c r="G245" s="8">
        <f t="shared" si="138"/>
        <v>10059</v>
      </c>
      <c r="H245" s="8">
        <f t="shared" si="138"/>
        <v>19219</v>
      </c>
      <c r="I245" s="9">
        <f t="shared" si="138"/>
        <v>712963</v>
      </c>
    </row>
    <row r="246" spans="1:9" s="4" customFormat="1" ht="14.1" customHeight="1" x14ac:dyDescent="0.2">
      <c r="A246" s="115">
        <v>2492</v>
      </c>
      <c r="B246" s="127" t="s">
        <v>151</v>
      </c>
      <c r="C246" s="27">
        <v>3113</v>
      </c>
      <c r="D246" s="158">
        <v>1338199</v>
      </c>
      <c r="E246" s="10">
        <v>7030</v>
      </c>
      <c r="F246" s="10">
        <v>454687</v>
      </c>
      <c r="G246" s="10">
        <v>26764</v>
      </c>
      <c r="H246" s="10">
        <v>44790</v>
      </c>
      <c r="I246" s="11">
        <v>1871470</v>
      </c>
    </row>
    <row r="247" spans="1:9" s="4" customFormat="1" ht="14.1" customHeight="1" x14ac:dyDescent="0.2">
      <c r="A247" s="115">
        <v>2492</v>
      </c>
      <c r="B247" s="127" t="s">
        <v>151</v>
      </c>
      <c r="C247" s="27">
        <v>3141</v>
      </c>
      <c r="D247" s="158">
        <v>202570</v>
      </c>
      <c r="E247" s="10">
        <v>0</v>
      </c>
      <c r="F247" s="10">
        <v>68469</v>
      </c>
      <c r="G247" s="10">
        <v>4051</v>
      </c>
      <c r="H247" s="10">
        <v>2421</v>
      </c>
      <c r="I247" s="11">
        <v>277511</v>
      </c>
    </row>
    <row r="248" spans="1:9" s="4" customFormat="1" ht="14.1" customHeight="1" x14ac:dyDescent="0.2">
      <c r="A248" s="115">
        <v>2492</v>
      </c>
      <c r="B248" s="127" t="s">
        <v>151</v>
      </c>
      <c r="C248" s="27">
        <v>3143</v>
      </c>
      <c r="D248" s="158">
        <v>97174</v>
      </c>
      <c r="E248" s="10">
        <v>120</v>
      </c>
      <c r="F248" s="10">
        <v>32885</v>
      </c>
      <c r="G248" s="10">
        <v>1943</v>
      </c>
      <c r="H248" s="10">
        <v>165</v>
      </c>
      <c r="I248" s="11">
        <v>132287</v>
      </c>
    </row>
    <row r="249" spans="1:9" s="4" customFormat="1" ht="14.1" customHeight="1" x14ac:dyDescent="0.2">
      <c r="A249" s="115">
        <v>2492</v>
      </c>
      <c r="B249" s="127" t="s">
        <v>152</v>
      </c>
      <c r="C249" s="27">
        <v>3231</v>
      </c>
      <c r="D249" s="158">
        <v>76648</v>
      </c>
      <c r="E249" s="10">
        <v>0</v>
      </c>
      <c r="F249" s="10">
        <v>25907</v>
      </c>
      <c r="G249" s="10">
        <v>1533</v>
      </c>
      <c r="H249" s="10">
        <v>-306</v>
      </c>
      <c r="I249" s="11">
        <v>103782</v>
      </c>
    </row>
    <row r="250" spans="1:9" s="4" customFormat="1" ht="14.1" customHeight="1" x14ac:dyDescent="0.2">
      <c r="A250" s="114">
        <f t="shared" ref="A250" si="139">A248</f>
        <v>2492</v>
      </c>
      <c r="B250" s="126" t="s">
        <v>153</v>
      </c>
      <c r="C250" s="28"/>
      <c r="D250" s="157">
        <f t="shared" ref="D250:I250" si="140">SUM(D246:D249)</f>
        <v>1714591</v>
      </c>
      <c r="E250" s="8">
        <f t="shared" si="140"/>
        <v>7150</v>
      </c>
      <c r="F250" s="8">
        <f t="shared" si="140"/>
        <v>581948</v>
      </c>
      <c r="G250" s="8">
        <f t="shared" si="140"/>
        <v>34291</v>
      </c>
      <c r="H250" s="8">
        <f t="shared" si="140"/>
        <v>47070</v>
      </c>
      <c r="I250" s="9">
        <f t="shared" si="140"/>
        <v>2385050</v>
      </c>
    </row>
    <row r="251" spans="1:9" s="4" customFormat="1" ht="14.1" customHeight="1" x14ac:dyDescent="0.2">
      <c r="A251" s="115">
        <v>2491</v>
      </c>
      <c r="B251" s="127" t="s">
        <v>154</v>
      </c>
      <c r="C251" s="27">
        <v>3113</v>
      </c>
      <c r="D251" s="158">
        <v>1836048</v>
      </c>
      <c r="E251" s="10">
        <v>10348</v>
      </c>
      <c r="F251" s="10">
        <v>624082</v>
      </c>
      <c r="G251" s="10">
        <v>36721</v>
      </c>
      <c r="H251" s="10">
        <v>62111</v>
      </c>
      <c r="I251" s="11">
        <v>2569310</v>
      </c>
    </row>
    <row r="252" spans="1:9" s="4" customFormat="1" ht="14.1" customHeight="1" x14ac:dyDescent="0.2">
      <c r="A252" s="115">
        <v>2491</v>
      </c>
      <c r="B252" s="127" t="s">
        <v>154</v>
      </c>
      <c r="C252" s="27">
        <v>3143</v>
      </c>
      <c r="D252" s="158">
        <v>134454</v>
      </c>
      <c r="E252" s="10">
        <v>0</v>
      </c>
      <c r="F252" s="10">
        <v>45445</v>
      </c>
      <c r="G252" s="10">
        <v>2689</v>
      </c>
      <c r="H252" s="10">
        <v>220</v>
      </c>
      <c r="I252" s="11">
        <v>182808</v>
      </c>
    </row>
    <row r="253" spans="1:9" s="4" customFormat="1" ht="14.1" customHeight="1" x14ac:dyDescent="0.2">
      <c r="A253" s="114">
        <f t="shared" ref="A253" si="141">A252</f>
        <v>2491</v>
      </c>
      <c r="B253" s="126" t="s">
        <v>155</v>
      </c>
      <c r="C253" s="28"/>
      <c r="D253" s="157">
        <f t="shared" ref="D253:I253" si="142">SUM(D251:D252)</f>
        <v>1970502</v>
      </c>
      <c r="E253" s="8">
        <f t="shared" si="142"/>
        <v>10348</v>
      </c>
      <c r="F253" s="8">
        <f t="shared" si="142"/>
        <v>669527</v>
      </c>
      <c r="G253" s="8">
        <f t="shared" si="142"/>
        <v>39410</v>
      </c>
      <c r="H253" s="8">
        <f t="shared" si="142"/>
        <v>62331</v>
      </c>
      <c r="I253" s="9">
        <f t="shared" si="142"/>
        <v>2752118</v>
      </c>
    </row>
    <row r="254" spans="1:9" s="4" customFormat="1" ht="14.1" customHeight="1" x14ac:dyDescent="0.2">
      <c r="A254" s="115">
        <v>2459</v>
      </c>
      <c r="B254" s="127" t="s">
        <v>156</v>
      </c>
      <c r="C254" s="27">
        <v>3111</v>
      </c>
      <c r="D254" s="158">
        <v>190287</v>
      </c>
      <c r="E254" s="10">
        <v>333</v>
      </c>
      <c r="F254" s="10">
        <v>64430</v>
      </c>
      <c r="G254" s="10">
        <v>3806</v>
      </c>
      <c r="H254" s="10">
        <v>-2856</v>
      </c>
      <c r="I254" s="11">
        <v>256000</v>
      </c>
    </row>
    <row r="255" spans="1:9" s="4" customFormat="1" ht="14.1" customHeight="1" x14ac:dyDescent="0.2">
      <c r="A255" s="115">
        <v>2459</v>
      </c>
      <c r="B255" s="127" t="s">
        <v>156</v>
      </c>
      <c r="C255" s="27">
        <v>3117</v>
      </c>
      <c r="D255" s="158">
        <v>438230</v>
      </c>
      <c r="E255" s="10">
        <v>1661</v>
      </c>
      <c r="F255" s="10">
        <v>148683</v>
      </c>
      <c r="G255" s="10">
        <v>8765</v>
      </c>
      <c r="H255" s="10">
        <v>17845</v>
      </c>
      <c r="I255" s="11">
        <v>615184</v>
      </c>
    </row>
    <row r="256" spans="1:9" s="4" customFormat="1" ht="14.1" customHeight="1" x14ac:dyDescent="0.2">
      <c r="A256" s="115">
        <v>2459</v>
      </c>
      <c r="B256" s="127" t="s">
        <v>156</v>
      </c>
      <c r="C256" s="27">
        <v>3141</v>
      </c>
      <c r="D256" s="158">
        <v>66475</v>
      </c>
      <c r="E256" s="10">
        <v>0</v>
      </c>
      <c r="F256" s="10">
        <v>22469</v>
      </c>
      <c r="G256" s="10">
        <v>1330</v>
      </c>
      <c r="H256" s="10">
        <v>454</v>
      </c>
      <c r="I256" s="11">
        <v>90728</v>
      </c>
    </row>
    <row r="257" spans="1:9" s="4" customFormat="1" ht="14.1" customHeight="1" x14ac:dyDescent="0.2">
      <c r="A257" s="115">
        <v>2459</v>
      </c>
      <c r="B257" s="127" t="s">
        <v>156</v>
      </c>
      <c r="C257" s="27">
        <v>3143</v>
      </c>
      <c r="D257" s="158">
        <v>24010</v>
      </c>
      <c r="E257" s="10">
        <v>1333</v>
      </c>
      <c r="F257" s="10">
        <v>8566</v>
      </c>
      <c r="G257" s="10">
        <v>480</v>
      </c>
      <c r="H257" s="10">
        <v>69</v>
      </c>
      <c r="I257" s="11">
        <v>34458</v>
      </c>
    </row>
    <row r="258" spans="1:9" s="4" customFormat="1" ht="14.1" customHeight="1" x14ac:dyDescent="0.2">
      <c r="A258" s="114">
        <f t="shared" ref="A258" si="143">A257</f>
        <v>2459</v>
      </c>
      <c r="B258" s="126" t="s">
        <v>157</v>
      </c>
      <c r="C258" s="28"/>
      <c r="D258" s="157">
        <f t="shared" ref="D258:I258" si="144">SUM(D254:D257)</f>
        <v>719002</v>
      </c>
      <c r="E258" s="8">
        <f t="shared" si="144"/>
        <v>3327</v>
      </c>
      <c r="F258" s="8">
        <f t="shared" si="144"/>
        <v>244148</v>
      </c>
      <c r="G258" s="8">
        <f t="shared" si="144"/>
        <v>14381</v>
      </c>
      <c r="H258" s="8">
        <f t="shared" si="144"/>
        <v>15512</v>
      </c>
      <c r="I258" s="9">
        <f t="shared" si="144"/>
        <v>996370</v>
      </c>
    </row>
    <row r="259" spans="1:9" s="4" customFormat="1" ht="14.1" customHeight="1" x14ac:dyDescent="0.2">
      <c r="A259" s="115">
        <v>2405</v>
      </c>
      <c r="B259" s="127" t="s">
        <v>158</v>
      </c>
      <c r="C259" s="27">
        <v>3111</v>
      </c>
      <c r="D259" s="158">
        <v>866293</v>
      </c>
      <c r="E259" s="10">
        <v>0</v>
      </c>
      <c r="F259" s="10">
        <v>292807</v>
      </c>
      <c r="G259" s="10">
        <v>17326</v>
      </c>
      <c r="H259" s="10">
        <v>8431</v>
      </c>
      <c r="I259" s="11">
        <v>1184857</v>
      </c>
    </row>
    <row r="260" spans="1:9" s="4" customFormat="1" ht="14.1" customHeight="1" x14ac:dyDescent="0.2">
      <c r="A260" s="115">
        <v>2405</v>
      </c>
      <c r="B260" s="127" t="s">
        <v>158</v>
      </c>
      <c r="C260" s="27">
        <v>3141</v>
      </c>
      <c r="D260" s="158">
        <v>74994</v>
      </c>
      <c r="E260" s="10">
        <v>0</v>
      </c>
      <c r="F260" s="10">
        <v>25348</v>
      </c>
      <c r="G260" s="10">
        <v>1500</v>
      </c>
      <c r="H260" s="10">
        <v>661</v>
      </c>
      <c r="I260" s="11">
        <v>102503</v>
      </c>
    </row>
    <row r="261" spans="1:9" s="4" customFormat="1" ht="14.1" customHeight="1" x14ac:dyDescent="0.2">
      <c r="A261" s="114">
        <f t="shared" ref="A261" si="145">A259</f>
        <v>2405</v>
      </c>
      <c r="B261" s="126" t="s">
        <v>159</v>
      </c>
      <c r="C261" s="28"/>
      <c r="D261" s="157">
        <f t="shared" ref="D261:I261" si="146">SUM(D259:D260)</f>
        <v>941287</v>
      </c>
      <c r="E261" s="8">
        <f t="shared" si="146"/>
        <v>0</v>
      </c>
      <c r="F261" s="8">
        <f t="shared" si="146"/>
        <v>318155</v>
      </c>
      <c r="G261" s="8">
        <f t="shared" si="146"/>
        <v>18826</v>
      </c>
      <c r="H261" s="8">
        <f t="shared" si="146"/>
        <v>9092</v>
      </c>
      <c r="I261" s="9">
        <f t="shared" si="146"/>
        <v>1287360</v>
      </c>
    </row>
    <row r="262" spans="1:9" s="4" customFormat="1" ht="14.1" customHeight="1" x14ac:dyDescent="0.2">
      <c r="A262" s="115">
        <v>2317</v>
      </c>
      <c r="B262" s="127" t="s">
        <v>160</v>
      </c>
      <c r="C262" s="27">
        <v>3141</v>
      </c>
      <c r="D262" s="158">
        <v>256035</v>
      </c>
      <c r="E262" s="10">
        <v>1767</v>
      </c>
      <c r="F262" s="10">
        <v>87137</v>
      </c>
      <c r="G262" s="10">
        <v>5121</v>
      </c>
      <c r="H262" s="10">
        <v>3075</v>
      </c>
      <c r="I262" s="11">
        <v>353135</v>
      </c>
    </row>
    <row r="263" spans="1:9" s="4" customFormat="1" ht="14.1" customHeight="1" x14ac:dyDescent="0.2">
      <c r="A263" s="114">
        <f t="shared" ref="A263" si="147">A262</f>
        <v>2317</v>
      </c>
      <c r="B263" s="126" t="s">
        <v>161</v>
      </c>
      <c r="C263" s="28"/>
      <c r="D263" s="157">
        <f t="shared" ref="D263:I263" si="148">SUM(D262:D262)</f>
        <v>256035</v>
      </c>
      <c r="E263" s="8">
        <f t="shared" si="148"/>
        <v>1767</v>
      </c>
      <c r="F263" s="8">
        <f t="shared" si="148"/>
        <v>87137</v>
      </c>
      <c r="G263" s="8">
        <f t="shared" si="148"/>
        <v>5121</v>
      </c>
      <c r="H263" s="8">
        <f t="shared" si="148"/>
        <v>3075</v>
      </c>
      <c r="I263" s="9">
        <f t="shared" si="148"/>
        <v>353135</v>
      </c>
    </row>
    <row r="264" spans="1:9" s="4" customFormat="1" ht="14.1" customHeight="1" x14ac:dyDescent="0.2">
      <c r="A264" s="115">
        <v>2461</v>
      </c>
      <c r="B264" s="127" t="s">
        <v>162</v>
      </c>
      <c r="C264" s="27">
        <v>3111</v>
      </c>
      <c r="D264" s="158">
        <v>87914</v>
      </c>
      <c r="E264" s="10">
        <v>667</v>
      </c>
      <c r="F264" s="10">
        <v>29940</v>
      </c>
      <c r="G264" s="10">
        <v>1758</v>
      </c>
      <c r="H264" s="10">
        <v>-1190</v>
      </c>
      <c r="I264" s="11">
        <v>119089</v>
      </c>
    </row>
    <row r="265" spans="1:9" s="4" customFormat="1" ht="14.1" customHeight="1" x14ac:dyDescent="0.2">
      <c r="A265" s="115">
        <v>2461</v>
      </c>
      <c r="B265" s="127" t="s">
        <v>162</v>
      </c>
      <c r="C265" s="27">
        <v>3117</v>
      </c>
      <c r="D265" s="158">
        <v>143438</v>
      </c>
      <c r="E265" s="10">
        <v>1378</v>
      </c>
      <c r="F265" s="10">
        <v>48948</v>
      </c>
      <c r="G265" s="10">
        <v>2869</v>
      </c>
      <c r="H265" s="10">
        <v>6244</v>
      </c>
      <c r="I265" s="11">
        <v>202877</v>
      </c>
    </row>
    <row r="266" spans="1:9" s="4" customFormat="1" ht="14.1" customHeight="1" x14ac:dyDescent="0.2">
      <c r="A266" s="115">
        <v>2461</v>
      </c>
      <c r="B266" s="127" t="s">
        <v>162</v>
      </c>
      <c r="C266" s="27">
        <v>3141</v>
      </c>
      <c r="D266" s="158">
        <v>30655</v>
      </c>
      <c r="E266" s="10">
        <v>0</v>
      </c>
      <c r="F266" s="10">
        <v>10361</v>
      </c>
      <c r="G266" s="10">
        <v>613</v>
      </c>
      <c r="H266" s="10">
        <v>176</v>
      </c>
      <c r="I266" s="11">
        <v>41805</v>
      </c>
    </row>
    <row r="267" spans="1:9" s="4" customFormat="1" ht="14.1" customHeight="1" x14ac:dyDescent="0.2">
      <c r="A267" s="115">
        <v>2461</v>
      </c>
      <c r="B267" s="127" t="s">
        <v>162</v>
      </c>
      <c r="C267" s="27">
        <v>3143</v>
      </c>
      <c r="D267" s="158">
        <v>34363</v>
      </c>
      <c r="E267" s="10">
        <v>0</v>
      </c>
      <c r="F267" s="10">
        <v>11615</v>
      </c>
      <c r="G267" s="10">
        <v>687</v>
      </c>
      <c r="H267" s="10">
        <v>44</v>
      </c>
      <c r="I267" s="11">
        <v>46709</v>
      </c>
    </row>
    <row r="268" spans="1:9" s="4" customFormat="1" ht="14.1" customHeight="1" x14ac:dyDescent="0.2">
      <c r="A268" s="114">
        <f t="shared" ref="A268" si="149">A267</f>
        <v>2461</v>
      </c>
      <c r="B268" s="126" t="s">
        <v>163</v>
      </c>
      <c r="C268" s="28"/>
      <c r="D268" s="157">
        <f t="shared" ref="D268:I268" si="150">SUM(D264:D267)</f>
        <v>296370</v>
      </c>
      <c r="E268" s="8">
        <f t="shared" si="150"/>
        <v>2045</v>
      </c>
      <c r="F268" s="8">
        <f t="shared" si="150"/>
        <v>100864</v>
      </c>
      <c r="G268" s="8">
        <f t="shared" si="150"/>
        <v>5927</v>
      </c>
      <c r="H268" s="8">
        <f t="shared" si="150"/>
        <v>5274</v>
      </c>
      <c r="I268" s="9">
        <f t="shared" si="150"/>
        <v>410480</v>
      </c>
    </row>
    <row r="269" spans="1:9" s="4" customFormat="1" ht="14.1" customHeight="1" x14ac:dyDescent="0.2">
      <c r="A269" s="115">
        <v>2460</v>
      </c>
      <c r="B269" s="127" t="s">
        <v>164</v>
      </c>
      <c r="C269" s="27">
        <v>3113</v>
      </c>
      <c r="D269" s="158">
        <v>2411701</v>
      </c>
      <c r="E269" s="10">
        <v>18942</v>
      </c>
      <c r="F269" s="10">
        <v>821557</v>
      </c>
      <c r="G269" s="10">
        <v>48234</v>
      </c>
      <c r="H269" s="10">
        <v>114771</v>
      </c>
      <c r="I269" s="11">
        <v>3415205</v>
      </c>
    </row>
    <row r="270" spans="1:9" s="4" customFormat="1" ht="14.1" customHeight="1" x14ac:dyDescent="0.2">
      <c r="A270" s="115">
        <v>2460</v>
      </c>
      <c r="B270" s="127" t="s">
        <v>164</v>
      </c>
      <c r="C270" s="27">
        <v>3143</v>
      </c>
      <c r="D270" s="158">
        <v>167092</v>
      </c>
      <c r="E270" s="10">
        <v>0</v>
      </c>
      <c r="F270" s="10">
        <v>56477</v>
      </c>
      <c r="G270" s="10">
        <v>3342</v>
      </c>
      <c r="H270" s="10">
        <v>344</v>
      </c>
      <c r="I270" s="11">
        <v>227255</v>
      </c>
    </row>
    <row r="271" spans="1:9" s="4" customFormat="1" ht="14.1" customHeight="1" x14ac:dyDescent="0.2">
      <c r="A271" s="114">
        <f t="shared" ref="A271" si="151">A270</f>
        <v>2460</v>
      </c>
      <c r="B271" s="126" t="s">
        <v>165</v>
      </c>
      <c r="C271" s="28"/>
      <c r="D271" s="157">
        <f t="shared" ref="D271:I271" si="152">SUM(D269:D270)</f>
        <v>2578793</v>
      </c>
      <c r="E271" s="8">
        <f t="shared" si="152"/>
        <v>18942</v>
      </c>
      <c r="F271" s="8">
        <f t="shared" si="152"/>
        <v>878034</v>
      </c>
      <c r="G271" s="8">
        <f t="shared" si="152"/>
        <v>51576</v>
      </c>
      <c r="H271" s="8">
        <f t="shared" si="152"/>
        <v>115115</v>
      </c>
      <c r="I271" s="9">
        <f t="shared" si="152"/>
        <v>3642460</v>
      </c>
    </row>
    <row r="272" spans="1:9" s="4" customFormat="1" ht="14.1" customHeight="1" x14ac:dyDescent="0.2">
      <c r="A272" s="115">
        <v>2324</v>
      </c>
      <c r="B272" s="127" t="s">
        <v>166</v>
      </c>
      <c r="C272" s="27">
        <v>3111</v>
      </c>
      <c r="D272" s="158">
        <v>778316</v>
      </c>
      <c r="E272" s="10">
        <v>1567</v>
      </c>
      <c r="F272" s="10">
        <v>263600</v>
      </c>
      <c r="G272" s="10">
        <v>15566</v>
      </c>
      <c r="H272" s="10">
        <v>8929</v>
      </c>
      <c r="I272" s="11">
        <v>1067978</v>
      </c>
    </row>
    <row r="273" spans="1:9" s="4" customFormat="1" ht="14.1" customHeight="1" x14ac:dyDescent="0.2">
      <c r="A273" s="115">
        <v>2324</v>
      </c>
      <c r="B273" s="127" t="s">
        <v>166</v>
      </c>
      <c r="C273" s="27">
        <v>3141</v>
      </c>
      <c r="D273" s="158">
        <v>66261</v>
      </c>
      <c r="E273" s="10">
        <v>0</v>
      </c>
      <c r="F273" s="10">
        <v>22396</v>
      </c>
      <c r="G273" s="10">
        <v>1325</v>
      </c>
      <c r="H273" s="10">
        <v>582</v>
      </c>
      <c r="I273" s="11">
        <v>90564</v>
      </c>
    </row>
    <row r="274" spans="1:9" s="4" customFormat="1" ht="14.1" customHeight="1" x14ac:dyDescent="0.2">
      <c r="A274" s="114">
        <f t="shared" ref="A274" si="153">A273</f>
        <v>2324</v>
      </c>
      <c r="B274" s="126" t="s">
        <v>167</v>
      </c>
      <c r="C274" s="28"/>
      <c r="D274" s="157">
        <f t="shared" ref="D274:I274" si="154">SUM(D272:D273)</f>
        <v>844577</v>
      </c>
      <c r="E274" s="8">
        <f t="shared" si="154"/>
        <v>1567</v>
      </c>
      <c r="F274" s="8">
        <f t="shared" si="154"/>
        <v>285996</v>
      </c>
      <c r="G274" s="8">
        <f t="shared" si="154"/>
        <v>16891</v>
      </c>
      <c r="H274" s="8">
        <f t="shared" si="154"/>
        <v>9511</v>
      </c>
      <c r="I274" s="9">
        <f t="shared" si="154"/>
        <v>1158542</v>
      </c>
    </row>
    <row r="275" spans="1:9" s="4" customFormat="1" ht="14.1" customHeight="1" x14ac:dyDescent="0.2">
      <c r="A275" s="115">
        <v>2325</v>
      </c>
      <c r="B275" s="127" t="s">
        <v>168</v>
      </c>
      <c r="C275" s="27">
        <v>3113</v>
      </c>
      <c r="D275" s="158">
        <v>1931999</v>
      </c>
      <c r="E275" s="10">
        <v>4643</v>
      </c>
      <c r="F275" s="10">
        <v>654585</v>
      </c>
      <c r="G275" s="10">
        <v>38640</v>
      </c>
      <c r="H275" s="10">
        <v>67588</v>
      </c>
      <c r="I275" s="11">
        <v>2697455</v>
      </c>
    </row>
    <row r="276" spans="1:9" s="4" customFormat="1" ht="14.1" customHeight="1" x14ac:dyDescent="0.2">
      <c r="A276" s="115">
        <v>2325</v>
      </c>
      <c r="B276" s="127" t="s">
        <v>168</v>
      </c>
      <c r="C276" s="27">
        <v>3141</v>
      </c>
      <c r="D276" s="158">
        <v>155741</v>
      </c>
      <c r="E276" s="10">
        <v>0</v>
      </c>
      <c r="F276" s="10">
        <v>52640</v>
      </c>
      <c r="G276" s="10">
        <v>3115</v>
      </c>
      <c r="H276" s="10">
        <v>1769</v>
      </c>
      <c r="I276" s="11">
        <v>213265</v>
      </c>
    </row>
    <row r="277" spans="1:9" s="4" customFormat="1" ht="14.1" customHeight="1" x14ac:dyDescent="0.2">
      <c r="A277" s="115">
        <v>2325</v>
      </c>
      <c r="B277" s="127" t="s">
        <v>168</v>
      </c>
      <c r="C277" s="27">
        <v>3143</v>
      </c>
      <c r="D277" s="158">
        <v>121125</v>
      </c>
      <c r="E277" s="10">
        <v>800</v>
      </c>
      <c r="F277" s="10">
        <v>41211</v>
      </c>
      <c r="G277" s="10">
        <v>2423</v>
      </c>
      <c r="H277" s="10">
        <v>290</v>
      </c>
      <c r="I277" s="11">
        <v>165849</v>
      </c>
    </row>
    <row r="278" spans="1:9" s="4" customFormat="1" ht="14.1" customHeight="1" x14ac:dyDescent="0.2">
      <c r="A278" s="115">
        <v>2325</v>
      </c>
      <c r="B278" s="127" t="s">
        <v>168</v>
      </c>
      <c r="C278" s="27">
        <v>3231</v>
      </c>
      <c r="D278" s="158">
        <v>156088</v>
      </c>
      <c r="E278" s="10">
        <v>0</v>
      </c>
      <c r="F278" s="10">
        <v>52758</v>
      </c>
      <c r="G278" s="10">
        <v>3122</v>
      </c>
      <c r="H278" s="10">
        <v>-680</v>
      </c>
      <c r="I278" s="11">
        <v>211288</v>
      </c>
    </row>
    <row r="279" spans="1:9" s="4" customFormat="1" ht="14.1" customHeight="1" x14ac:dyDescent="0.2">
      <c r="A279" s="114">
        <f t="shared" ref="A279" si="155">A278</f>
        <v>2325</v>
      </c>
      <c r="B279" s="126" t="s">
        <v>169</v>
      </c>
      <c r="C279" s="28"/>
      <c r="D279" s="157">
        <f t="shared" ref="D279:I279" si="156">SUM(D275:D278)</f>
        <v>2364953</v>
      </c>
      <c r="E279" s="8">
        <f t="shared" si="156"/>
        <v>5443</v>
      </c>
      <c r="F279" s="8">
        <f t="shared" si="156"/>
        <v>801194</v>
      </c>
      <c r="G279" s="8">
        <f t="shared" si="156"/>
        <v>47300</v>
      </c>
      <c r="H279" s="8">
        <f t="shared" si="156"/>
        <v>68967</v>
      </c>
      <c r="I279" s="9">
        <f t="shared" si="156"/>
        <v>3287857</v>
      </c>
    </row>
    <row r="280" spans="1:9" s="4" customFormat="1" ht="14.1" customHeight="1" x14ac:dyDescent="0.2">
      <c r="A280" s="115">
        <v>2329</v>
      </c>
      <c r="B280" s="128" t="s">
        <v>170</v>
      </c>
      <c r="C280" s="27">
        <v>3114</v>
      </c>
      <c r="D280" s="158">
        <v>574059</v>
      </c>
      <c r="E280" s="10">
        <v>3352</v>
      </c>
      <c r="F280" s="10">
        <v>195165</v>
      </c>
      <c r="G280" s="10">
        <v>11481</v>
      </c>
      <c r="H280" s="10">
        <v>7953</v>
      </c>
      <c r="I280" s="11">
        <v>792010</v>
      </c>
    </row>
    <row r="281" spans="1:9" s="4" customFormat="1" ht="14.1" customHeight="1" x14ac:dyDescent="0.2">
      <c r="A281" s="115">
        <v>2329</v>
      </c>
      <c r="B281" s="128" t="s">
        <v>170</v>
      </c>
      <c r="C281" s="27">
        <v>3141</v>
      </c>
      <c r="D281" s="158">
        <v>4130</v>
      </c>
      <c r="E281" s="10">
        <v>0</v>
      </c>
      <c r="F281" s="10">
        <v>1396</v>
      </c>
      <c r="G281" s="10">
        <v>83</v>
      </c>
      <c r="H281" s="10">
        <v>49</v>
      </c>
      <c r="I281" s="11">
        <v>5658</v>
      </c>
    </row>
    <row r="282" spans="1:9" s="4" customFormat="1" ht="14.1" customHeight="1" x14ac:dyDescent="0.2">
      <c r="A282" s="115">
        <v>2329</v>
      </c>
      <c r="B282" s="128" t="s">
        <v>170</v>
      </c>
      <c r="C282" s="27">
        <v>3143</v>
      </c>
      <c r="D282" s="158">
        <v>37369</v>
      </c>
      <c r="E282" s="10">
        <v>0</v>
      </c>
      <c r="F282" s="10">
        <v>12631</v>
      </c>
      <c r="G282" s="10">
        <v>747</v>
      </c>
      <c r="H282" s="10">
        <v>37</v>
      </c>
      <c r="I282" s="11">
        <v>50784</v>
      </c>
    </row>
    <row r="283" spans="1:9" s="4" customFormat="1" ht="14.1" customHeight="1" x14ac:dyDescent="0.2">
      <c r="A283" s="114">
        <f t="shared" ref="A283" si="157">A282</f>
        <v>2329</v>
      </c>
      <c r="B283" s="129" t="s">
        <v>714</v>
      </c>
      <c r="C283" s="28"/>
      <c r="D283" s="157">
        <f t="shared" ref="D283:I283" si="158">SUM(D280:D282)</f>
        <v>615558</v>
      </c>
      <c r="E283" s="8">
        <f t="shared" si="158"/>
        <v>3352</v>
      </c>
      <c r="F283" s="8">
        <f t="shared" si="158"/>
        <v>209192</v>
      </c>
      <c r="G283" s="8">
        <f t="shared" si="158"/>
        <v>12311</v>
      </c>
      <c r="H283" s="8">
        <f t="shared" si="158"/>
        <v>8039</v>
      </c>
      <c r="I283" s="9">
        <f t="shared" si="158"/>
        <v>848452</v>
      </c>
    </row>
    <row r="284" spans="1:9" s="4" customFormat="1" ht="14.1" customHeight="1" x14ac:dyDescent="0.2">
      <c r="A284" s="115">
        <v>2406</v>
      </c>
      <c r="B284" s="127" t="s">
        <v>171</v>
      </c>
      <c r="C284" s="27">
        <v>3111</v>
      </c>
      <c r="D284" s="158">
        <v>201572</v>
      </c>
      <c r="E284" s="10">
        <v>0</v>
      </c>
      <c r="F284" s="10">
        <v>68131</v>
      </c>
      <c r="G284" s="10">
        <v>4031</v>
      </c>
      <c r="H284" s="10">
        <v>2572</v>
      </c>
      <c r="I284" s="11">
        <v>276306</v>
      </c>
    </row>
    <row r="285" spans="1:9" s="4" customFormat="1" ht="14.1" customHeight="1" x14ac:dyDescent="0.2">
      <c r="A285" s="115">
        <v>2406</v>
      </c>
      <c r="B285" s="127" t="s">
        <v>171</v>
      </c>
      <c r="C285" s="27">
        <v>3141</v>
      </c>
      <c r="D285" s="158">
        <v>25243</v>
      </c>
      <c r="E285" s="10">
        <v>0</v>
      </c>
      <c r="F285" s="10">
        <v>8532</v>
      </c>
      <c r="G285" s="10">
        <v>505</v>
      </c>
      <c r="H285" s="10">
        <v>132</v>
      </c>
      <c r="I285" s="11">
        <v>34412</v>
      </c>
    </row>
    <row r="286" spans="1:9" s="4" customFormat="1" ht="14.1" customHeight="1" x14ac:dyDescent="0.2">
      <c r="A286" s="114">
        <f t="shared" ref="A286" si="159">A285</f>
        <v>2406</v>
      </c>
      <c r="B286" s="126" t="s">
        <v>172</v>
      </c>
      <c r="C286" s="28"/>
      <c r="D286" s="157">
        <f t="shared" ref="D286:I286" si="160">SUM(D284:D285)</f>
        <v>226815</v>
      </c>
      <c r="E286" s="8">
        <f t="shared" si="160"/>
        <v>0</v>
      </c>
      <c r="F286" s="8">
        <f t="shared" si="160"/>
        <v>76663</v>
      </c>
      <c r="G286" s="8">
        <f t="shared" si="160"/>
        <v>4536</v>
      </c>
      <c r="H286" s="8">
        <f t="shared" si="160"/>
        <v>2704</v>
      </c>
      <c r="I286" s="9">
        <f t="shared" si="160"/>
        <v>310718</v>
      </c>
    </row>
    <row r="287" spans="1:9" s="4" customFormat="1" ht="14.1" customHeight="1" x14ac:dyDescent="0.2">
      <c r="A287" s="115">
        <v>2466</v>
      </c>
      <c r="B287" s="127" t="s">
        <v>173</v>
      </c>
      <c r="C287" s="27">
        <v>3113</v>
      </c>
      <c r="D287" s="158">
        <v>580035</v>
      </c>
      <c r="E287" s="10">
        <v>3888</v>
      </c>
      <c r="F287" s="10">
        <v>197366</v>
      </c>
      <c r="G287" s="10">
        <v>11601</v>
      </c>
      <c r="H287" s="10">
        <v>15429</v>
      </c>
      <c r="I287" s="11">
        <v>808319</v>
      </c>
    </row>
    <row r="288" spans="1:9" s="4" customFormat="1" ht="14.1" customHeight="1" x14ac:dyDescent="0.2">
      <c r="A288" s="115">
        <v>2466</v>
      </c>
      <c r="B288" s="127" t="s">
        <v>173</v>
      </c>
      <c r="C288" s="27">
        <v>3141</v>
      </c>
      <c r="D288" s="158">
        <v>51516</v>
      </c>
      <c r="E288" s="10">
        <v>0</v>
      </c>
      <c r="F288" s="10">
        <v>17412</v>
      </c>
      <c r="G288" s="10">
        <v>1030</v>
      </c>
      <c r="H288" s="10">
        <v>389</v>
      </c>
      <c r="I288" s="11">
        <v>70347</v>
      </c>
    </row>
    <row r="289" spans="1:9" s="4" customFormat="1" ht="14.1" customHeight="1" x14ac:dyDescent="0.2">
      <c r="A289" s="115">
        <v>2466</v>
      </c>
      <c r="B289" s="127" t="s">
        <v>173</v>
      </c>
      <c r="C289" s="27">
        <v>3143</v>
      </c>
      <c r="D289" s="158">
        <v>51307</v>
      </c>
      <c r="E289" s="10">
        <v>0</v>
      </c>
      <c r="F289" s="10">
        <v>17342</v>
      </c>
      <c r="G289" s="10">
        <v>1026</v>
      </c>
      <c r="H289" s="10">
        <v>89</v>
      </c>
      <c r="I289" s="11">
        <v>69764</v>
      </c>
    </row>
    <row r="290" spans="1:9" s="4" customFormat="1" ht="14.1" customHeight="1" x14ac:dyDescent="0.2">
      <c r="A290" s="114">
        <f t="shared" ref="A290" si="161">A289</f>
        <v>2466</v>
      </c>
      <c r="B290" s="126" t="s">
        <v>174</v>
      </c>
      <c r="C290" s="28"/>
      <c r="D290" s="157">
        <f t="shared" ref="D290:I290" si="162">SUM(D287:D289)</f>
        <v>682858</v>
      </c>
      <c r="E290" s="8">
        <f t="shared" si="162"/>
        <v>3888</v>
      </c>
      <c r="F290" s="8">
        <f t="shared" si="162"/>
        <v>232120</v>
      </c>
      <c r="G290" s="8">
        <f t="shared" si="162"/>
        <v>13657</v>
      </c>
      <c r="H290" s="8">
        <f t="shared" si="162"/>
        <v>15907</v>
      </c>
      <c r="I290" s="9">
        <f t="shared" si="162"/>
        <v>948430</v>
      </c>
    </row>
    <row r="291" spans="1:9" s="4" customFormat="1" ht="14.1" customHeight="1" x14ac:dyDescent="0.2">
      <c r="A291" s="115">
        <v>2493</v>
      </c>
      <c r="B291" s="127" t="s">
        <v>175</v>
      </c>
      <c r="C291" s="27">
        <v>3111</v>
      </c>
      <c r="D291" s="158">
        <v>378560</v>
      </c>
      <c r="E291" s="10">
        <v>2149</v>
      </c>
      <c r="F291" s="10">
        <v>128680</v>
      </c>
      <c r="G291" s="10">
        <v>7571</v>
      </c>
      <c r="H291" s="10">
        <v>-4998</v>
      </c>
      <c r="I291" s="11">
        <v>511962</v>
      </c>
    </row>
    <row r="292" spans="1:9" s="4" customFormat="1" ht="14.1" customHeight="1" x14ac:dyDescent="0.2">
      <c r="A292" s="115">
        <v>2493</v>
      </c>
      <c r="B292" s="127" t="s">
        <v>175</v>
      </c>
      <c r="C292" s="27">
        <v>3113</v>
      </c>
      <c r="D292" s="158">
        <v>1212459</v>
      </c>
      <c r="E292" s="10">
        <v>5478</v>
      </c>
      <c r="F292" s="10">
        <v>411663</v>
      </c>
      <c r="G292" s="10">
        <v>24249</v>
      </c>
      <c r="H292" s="10">
        <v>54522</v>
      </c>
      <c r="I292" s="11">
        <v>1708371</v>
      </c>
    </row>
    <row r="293" spans="1:9" s="4" customFormat="1" ht="14.1" customHeight="1" x14ac:dyDescent="0.2">
      <c r="A293" s="115">
        <v>2493</v>
      </c>
      <c r="B293" s="127" t="s">
        <v>175</v>
      </c>
      <c r="C293" s="27">
        <v>3141</v>
      </c>
      <c r="D293" s="158">
        <v>150325</v>
      </c>
      <c r="E293" s="10">
        <v>0</v>
      </c>
      <c r="F293" s="10">
        <v>50810</v>
      </c>
      <c r="G293" s="10">
        <v>3007</v>
      </c>
      <c r="H293" s="10">
        <v>1513</v>
      </c>
      <c r="I293" s="11">
        <v>205655</v>
      </c>
    </row>
    <row r="294" spans="1:9" s="4" customFormat="1" ht="14.1" customHeight="1" x14ac:dyDescent="0.2">
      <c r="A294" s="115">
        <v>2493</v>
      </c>
      <c r="B294" s="127" t="s">
        <v>175</v>
      </c>
      <c r="C294" s="27">
        <v>3143</v>
      </c>
      <c r="D294" s="158">
        <v>114759</v>
      </c>
      <c r="E294" s="10">
        <v>0</v>
      </c>
      <c r="F294" s="10">
        <v>38789</v>
      </c>
      <c r="G294" s="10">
        <v>2295</v>
      </c>
      <c r="H294" s="10">
        <v>171</v>
      </c>
      <c r="I294" s="11">
        <v>156014</v>
      </c>
    </row>
    <row r="295" spans="1:9" s="4" customFormat="1" ht="14.1" customHeight="1" x14ac:dyDescent="0.2">
      <c r="A295" s="114">
        <f t="shared" ref="A295" si="163">A294</f>
        <v>2493</v>
      </c>
      <c r="B295" s="126" t="s">
        <v>176</v>
      </c>
      <c r="C295" s="28"/>
      <c r="D295" s="157">
        <f t="shared" ref="D295:I295" si="164">SUM(D291:D294)</f>
        <v>1856103</v>
      </c>
      <c r="E295" s="8">
        <f t="shared" si="164"/>
        <v>7627</v>
      </c>
      <c r="F295" s="8">
        <f t="shared" si="164"/>
        <v>629942</v>
      </c>
      <c r="G295" s="8">
        <f t="shared" si="164"/>
        <v>37122</v>
      </c>
      <c r="H295" s="8">
        <f t="shared" si="164"/>
        <v>51208</v>
      </c>
      <c r="I295" s="9">
        <f t="shared" si="164"/>
        <v>2582002</v>
      </c>
    </row>
    <row r="296" spans="1:9" s="4" customFormat="1" ht="14.1" customHeight="1" x14ac:dyDescent="0.2">
      <c r="A296" s="115">
        <v>2445</v>
      </c>
      <c r="B296" s="127" t="s">
        <v>177</v>
      </c>
      <c r="C296" s="27">
        <v>3111</v>
      </c>
      <c r="D296" s="158">
        <v>181641</v>
      </c>
      <c r="E296" s="10">
        <v>0</v>
      </c>
      <c r="F296" s="10">
        <v>61395</v>
      </c>
      <c r="G296" s="10">
        <v>3633</v>
      </c>
      <c r="H296" s="10">
        <v>-2559</v>
      </c>
      <c r="I296" s="11">
        <v>244110</v>
      </c>
    </row>
    <row r="297" spans="1:9" s="4" customFormat="1" ht="14.1" customHeight="1" x14ac:dyDescent="0.2">
      <c r="A297" s="115">
        <v>2445</v>
      </c>
      <c r="B297" s="127" t="s">
        <v>177</v>
      </c>
      <c r="C297" s="27">
        <v>3117</v>
      </c>
      <c r="D297" s="158">
        <v>334930</v>
      </c>
      <c r="E297" s="10">
        <v>2372</v>
      </c>
      <c r="F297" s="10">
        <v>114008</v>
      </c>
      <c r="G297" s="10">
        <v>6699</v>
      </c>
      <c r="H297" s="10">
        <v>17506</v>
      </c>
      <c r="I297" s="11">
        <v>475515</v>
      </c>
    </row>
    <row r="298" spans="1:9" s="4" customFormat="1" ht="14.1" customHeight="1" x14ac:dyDescent="0.2">
      <c r="A298" s="115">
        <v>2445</v>
      </c>
      <c r="B298" s="127" t="s">
        <v>177</v>
      </c>
      <c r="C298" s="27">
        <v>3141</v>
      </c>
      <c r="D298" s="158">
        <v>62781</v>
      </c>
      <c r="E298" s="10">
        <v>0</v>
      </c>
      <c r="F298" s="10">
        <v>21220</v>
      </c>
      <c r="G298" s="10">
        <v>1256</v>
      </c>
      <c r="H298" s="10">
        <v>447</v>
      </c>
      <c r="I298" s="11">
        <v>85704</v>
      </c>
    </row>
    <row r="299" spans="1:9" s="4" customFormat="1" ht="14.1" customHeight="1" x14ac:dyDescent="0.2">
      <c r="A299" s="115">
        <v>2445</v>
      </c>
      <c r="B299" s="127" t="s">
        <v>177</v>
      </c>
      <c r="C299" s="27">
        <v>3143</v>
      </c>
      <c r="D299" s="158">
        <v>42546</v>
      </c>
      <c r="E299" s="10">
        <v>0</v>
      </c>
      <c r="F299" s="10">
        <v>14381</v>
      </c>
      <c r="G299" s="10">
        <v>851</v>
      </c>
      <c r="H299" s="10">
        <v>56</v>
      </c>
      <c r="I299" s="11">
        <v>57834</v>
      </c>
    </row>
    <row r="300" spans="1:9" s="4" customFormat="1" ht="14.1" customHeight="1" x14ac:dyDescent="0.2">
      <c r="A300" s="114">
        <f t="shared" ref="A300" si="165">A299</f>
        <v>2445</v>
      </c>
      <c r="B300" s="126" t="s">
        <v>178</v>
      </c>
      <c r="C300" s="28"/>
      <c r="D300" s="157">
        <f t="shared" ref="D300:I300" si="166">SUM(D296:D299)</f>
        <v>621898</v>
      </c>
      <c r="E300" s="8">
        <f t="shared" si="166"/>
        <v>2372</v>
      </c>
      <c r="F300" s="8">
        <f t="shared" si="166"/>
        <v>211004</v>
      </c>
      <c r="G300" s="8">
        <f t="shared" si="166"/>
        <v>12439</v>
      </c>
      <c r="H300" s="8">
        <f t="shared" si="166"/>
        <v>15450</v>
      </c>
      <c r="I300" s="9">
        <f t="shared" si="166"/>
        <v>863163</v>
      </c>
    </row>
    <row r="301" spans="1:9" s="4" customFormat="1" ht="14.1" customHeight="1" x14ac:dyDescent="0.2">
      <c r="A301" s="115">
        <v>2495</v>
      </c>
      <c r="B301" s="127" t="s">
        <v>179</v>
      </c>
      <c r="C301" s="27">
        <v>3111</v>
      </c>
      <c r="D301" s="158">
        <v>260526</v>
      </c>
      <c r="E301" s="10">
        <v>0</v>
      </c>
      <c r="F301" s="10">
        <v>88058</v>
      </c>
      <c r="G301" s="10">
        <v>5211</v>
      </c>
      <c r="H301" s="10">
        <v>-3808</v>
      </c>
      <c r="I301" s="11">
        <v>349987</v>
      </c>
    </row>
    <row r="302" spans="1:9" s="4" customFormat="1" ht="14.1" customHeight="1" x14ac:dyDescent="0.2">
      <c r="A302" s="115">
        <v>2495</v>
      </c>
      <c r="B302" s="127" t="s">
        <v>179</v>
      </c>
      <c r="C302" s="27">
        <v>3113</v>
      </c>
      <c r="D302" s="158">
        <v>955075</v>
      </c>
      <c r="E302" s="10">
        <v>3395</v>
      </c>
      <c r="F302" s="10">
        <v>323963</v>
      </c>
      <c r="G302" s="10">
        <v>19102</v>
      </c>
      <c r="H302" s="10">
        <v>41488</v>
      </c>
      <c r="I302" s="11">
        <v>1343023</v>
      </c>
    </row>
    <row r="303" spans="1:9" s="4" customFormat="1" ht="14.1" customHeight="1" x14ac:dyDescent="0.2">
      <c r="A303" s="115">
        <v>2495</v>
      </c>
      <c r="B303" s="127" t="s">
        <v>179</v>
      </c>
      <c r="C303" s="27">
        <v>3141</v>
      </c>
      <c r="D303" s="158">
        <v>125129</v>
      </c>
      <c r="E303" s="10">
        <v>0</v>
      </c>
      <c r="F303" s="10">
        <v>42294</v>
      </c>
      <c r="G303" s="10">
        <v>2503</v>
      </c>
      <c r="H303" s="10">
        <v>1087</v>
      </c>
      <c r="I303" s="11">
        <v>171013</v>
      </c>
    </row>
    <row r="304" spans="1:9" s="4" customFormat="1" ht="14.1" customHeight="1" x14ac:dyDescent="0.2">
      <c r="A304" s="115">
        <v>2495</v>
      </c>
      <c r="B304" s="127" t="s">
        <v>179</v>
      </c>
      <c r="C304" s="27">
        <v>3143</v>
      </c>
      <c r="D304" s="158">
        <v>120896</v>
      </c>
      <c r="E304" s="10">
        <v>0</v>
      </c>
      <c r="F304" s="10">
        <v>40863</v>
      </c>
      <c r="G304" s="10">
        <v>2418</v>
      </c>
      <c r="H304" s="10">
        <v>220</v>
      </c>
      <c r="I304" s="11">
        <v>164397</v>
      </c>
    </row>
    <row r="305" spans="1:9" s="4" customFormat="1" ht="14.1" customHeight="1" x14ac:dyDescent="0.2">
      <c r="A305" s="114">
        <f t="shared" ref="A305" si="167">A304</f>
        <v>2495</v>
      </c>
      <c r="B305" s="126" t="s">
        <v>180</v>
      </c>
      <c r="C305" s="28"/>
      <c r="D305" s="157">
        <f t="shared" ref="D305:I305" si="168">SUM(D301:D304)</f>
        <v>1461626</v>
      </c>
      <c r="E305" s="8">
        <f t="shared" si="168"/>
        <v>3395</v>
      </c>
      <c r="F305" s="8">
        <f t="shared" si="168"/>
        <v>495178</v>
      </c>
      <c r="G305" s="8">
        <f t="shared" si="168"/>
        <v>29234</v>
      </c>
      <c r="H305" s="8">
        <f t="shared" si="168"/>
        <v>38987</v>
      </c>
      <c r="I305" s="9">
        <f t="shared" si="168"/>
        <v>2028420</v>
      </c>
    </row>
    <row r="306" spans="1:9" s="4" customFormat="1" ht="14.1" customHeight="1" x14ac:dyDescent="0.2">
      <c r="A306" s="115">
        <v>2305</v>
      </c>
      <c r="B306" s="127" t="s">
        <v>181</v>
      </c>
      <c r="C306" s="27">
        <v>3111</v>
      </c>
      <c r="D306" s="158">
        <v>162733</v>
      </c>
      <c r="E306" s="10">
        <v>0</v>
      </c>
      <c r="F306" s="10">
        <v>55004</v>
      </c>
      <c r="G306" s="10">
        <v>3255</v>
      </c>
      <c r="H306" s="10">
        <v>-2142</v>
      </c>
      <c r="I306" s="11">
        <v>218850</v>
      </c>
    </row>
    <row r="307" spans="1:9" s="4" customFormat="1" ht="14.1" customHeight="1" x14ac:dyDescent="0.2">
      <c r="A307" s="115">
        <v>2305</v>
      </c>
      <c r="B307" s="127" t="s">
        <v>181</v>
      </c>
      <c r="C307" s="27">
        <v>3117</v>
      </c>
      <c r="D307" s="158">
        <v>359959</v>
      </c>
      <c r="E307" s="10">
        <v>3748</v>
      </c>
      <c r="F307" s="10">
        <v>122933</v>
      </c>
      <c r="G307" s="10">
        <v>7199</v>
      </c>
      <c r="H307" s="10">
        <v>15066</v>
      </c>
      <c r="I307" s="11">
        <v>508905</v>
      </c>
    </row>
    <row r="308" spans="1:9" s="4" customFormat="1" ht="14.1" customHeight="1" x14ac:dyDescent="0.2">
      <c r="A308" s="115">
        <v>2305</v>
      </c>
      <c r="B308" s="127" t="s">
        <v>181</v>
      </c>
      <c r="C308" s="27">
        <v>3141</v>
      </c>
      <c r="D308" s="158">
        <v>55762</v>
      </c>
      <c r="E308" s="10">
        <v>0</v>
      </c>
      <c r="F308" s="10">
        <v>18848</v>
      </c>
      <c r="G308" s="10">
        <v>1115</v>
      </c>
      <c r="H308" s="10">
        <v>421</v>
      </c>
      <c r="I308" s="11">
        <v>76146</v>
      </c>
    </row>
    <row r="309" spans="1:9" s="4" customFormat="1" ht="14.1" customHeight="1" x14ac:dyDescent="0.2">
      <c r="A309" s="115">
        <v>2305</v>
      </c>
      <c r="B309" s="127" t="s">
        <v>181</v>
      </c>
      <c r="C309" s="27">
        <v>3143</v>
      </c>
      <c r="D309" s="158">
        <v>41429</v>
      </c>
      <c r="E309" s="10">
        <v>0</v>
      </c>
      <c r="F309" s="10">
        <v>14003</v>
      </c>
      <c r="G309" s="10">
        <v>829</v>
      </c>
      <c r="H309" s="10">
        <v>62</v>
      </c>
      <c r="I309" s="11">
        <v>56323</v>
      </c>
    </row>
    <row r="310" spans="1:9" s="4" customFormat="1" ht="14.1" customHeight="1" x14ac:dyDescent="0.2">
      <c r="A310" s="114">
        <f t="shared" ref="A310" si="169">A309</f>
        <v>2305</v>
      </c>
      <c r="B310" s="126" t="s">
        <v>182</v>
      </c>
      <c r="C310" s="28"/>
      <c r="D310" s="157">
        <f t="shared" ref="D310:I310" si="170">SUM(D306:D309)</f>
        <v>619883</v>
      </c>
      <c r="E310" s="8">
        <f t="shared" si="170"/>
        <v>3748</v>
      </c>
      <c r="F310" s="8">
        <f t="shared" si="170"/>
        <v>210788</v>
      </c>
      <c r="G310" s="8">
        <f t="shared" si="170"/>
        <v>12398</v>
      </c>
      <c r="H310" s="8">
        <f t="shared" si="170"/>
        <v>13407</v>
      </c>
      <c r="I310" s="9">
        <f t="shared" si="170"/>
        <v>860224</v>
      </c>
    </row>
    <row r="311" spans="1:9" s="4" customFormat="1" ht="14.1" customHeight="1" x14ac:dyDescent="0.2">
      <c r="A311" s="115">
        <v>2498</v>
      </c>
      <c r="B311" s="127" t="s">
        <v>183</v>
      </c>
      <c r="C311" s="27">
        <v>3111</v>
      </c>
      <c r="D311" s="158">
        <v>283737</v>
      </c>
      <c r="E311" s="10">
        <v>667</v>
      </c>
      <c r="F311" s="10">
        <v>96129</v>
      </c>
      <c r="G311" s="10">
        <v>5675</v>
      </c>
      <c r="H311" s="10">
        <v>-3987</v>
      </c>
      <c r="I311" s="11">
        <v>382221</v>
      </c>
    </row>
    <row r="312" spans="1:9" s="4" customFormat="1" ht="14.1" customHeight="1" x14ac:dyDescent="0.2">
      <c r="A312" s="115">
        <v>2498</v>
      </c>
      <c r="B312" s="127" t="s">
        <v>183</v>
      </c>
      <c r="C312" s="27">
        <v>3113</v>
      </c>
      <c r="D312" s="158">
        <v>1191284</v>
      </c>
      <c r="E312" s="10">
        <v>10953</v>
      </c>
      <c r="F312" s="10">
        <v>406356</v>
      </c>
      <c r="G312" s="10">
        <v>23826</v>
      </c>
      <c r="H312" s="10">
        <v>57981</v>
      </c>
      <c r="I312" s="11">
        <v>1690400</v>
      </c>
    </row>
    <row r="313" spans="1:9" s="4" customFormat="1" ht="14.1" customHeight="1" x14ac:dyDescent="0.2">
      <c r="A313" s="115">
        <v>2498</v>
      </c>
      <c r="B313" s="127" t="s">
        <v>183</v>
      </c>
      <c r="C313" s="27">
        <v>3141</v>
      </c>
      <c r="D313" s="158">
        <v>160475</v>
      </c>
      <c r="E313" s="10">
        <v>0</v>
      </c>
      <c r="F313" s="10">
        <v>54241</v>
      </c>
      <c r="G313" s="10">
        <v>3210</v>
      </c>
      <c r="H313" s="10">
        <v>1635</v>
      </c>
      <c r="I313" s="11">
        <v>219561</v>
      </c>
    </row>
    <row r="314" spans="1:9" s="4" customFormat="1" ht="14.1" customHeight="1" x14ac:dyDescent="0.2">
      <c r="A314" s="115">
        <v>2498</v>
      </c>
      <c r="B314" s="127" t="s">
        <v>183</v>
      </c>
      <c r="C314" s="27">
        <v>3143</v>
      </c>
      <c r="D314" s="158">
        <v>90162</v>
      </c>
      <c r="E314" s="10">
        <v>0</v>
      </c>
      <c r="F314" s="10">
        <v>30475</v>
      </c>
      <c r="G314" s="10">
        <v>1803</v>
      </c>
      <c r="H314" s="10">
        <v>167</v>
      </c>
      <c r="I314" s="11">
        <v>122607</v>
      </c>
    </row>
    <row r="315" spans="1:9" s="4" customFormat="1" ht="14.1" customHeight="1" x14ac:dyDescent="0.2">
      <c r="A315" s="114">
        <f t="shared" ref="A315" si="171">A314</f>
        <v>2498</v>
      </c>
      <c r="B315" s="126" t="s">
        <v>184</v>
      </c>
      <c r="C315" s="28"/>
      <c r="D315" s="157">
        <f t="shared" ref="D315:I315" si="172">SUM(D311:D314)</f>
        <v>1725658</v>
      </c>
      <c r="E315" s="8">
        <f t="shared" si="172"/>
        <v>11620</v>
      </c>
      <c r="F315" s="8">
        <f t="shared" si="172"/>
        <v>587201</v>
      </c>
      <c r="G315" s="8">
        <f t="shared" si="172"/>
        <v>34514</v>
      </c>
      <c r="H315" s="8">
        <f t="shared" si="172"/>
        <v>55796</v>
      </c>
      <c r="I315" s="9">
        <f t="shared" si="172"/>
        <v>2414789</v>
      </c>
    </row>
    <row r="316" spans="1:9" s="4" customFormat="1" ht="14.1" customHeight="1" x14ac:dyDescent="0.2">
      <c r="A316" s="115">
        <v>2499</v>
      </c>
      <c r="B316" s="127" t="s">
        <v>185</v>
      </c>
      <c r="C316" s="27">
        <v>3111</v>
      </c>
      <c r="D316" s="158">
        <v>174553</v>
      </c>
      <c r="E316" s="10">
        <v>0</v>
      </c>
      <c r="F316" s="10">
        <v>58999</v>
      </c>
      <c r="G316" s="10">
        <v>3491</v>
      </c>
      <c r="H316" s="10">
        <v>-1666</v>
      </c>
      <c r="I316" s="11">
        <v>235377</v>
      </c>
    </row>
    <row r="317" spans="1:9" s="4" customFormat="1" ht="14.1" customHeight="1" x14ac:dyDescent="0.2">
      <c r="A317" s="115">
        <v>2499</v>
      </c>
      <c r="B317" s="127" t="s">
        <v>185</v>
      </c>
      <c r="C317" s="27">
        <v>3117</v>
      </c>
      <c r="D317" s="158">
        <v>323928</v>
      </c>
      <c r="E317" s="10">
        <v>414</v>
      </c>
      <c r="F317" s="10">
        <v>109628</v>
      </c>
      <c r="G317" s="10">
        <v>6479</v>
      </c>
      <c r="H317" s="10">
        <v>18756</v>
      </c>
      <c r="I317" s="11">
        <v>459205</v>
      </c>
    </row>
    <row r="318" spans="1:9" s="4" customFormat="1" ht="14.1" customHeight="1" x14ac:dyDescent="0.2">
      <c r="A318" s="115">
        <v>2499</v>
      </c>
      <c r="B318" s="127" t="s">
        <v>185</v>
      </c>
      <c r="C318" s="27">
        <v>3141</v>
      </c>
      <c r="D318" s="158">
        <v>64026</v>
      </c>
      <c r="E318" s="10">
        <v>0</v>
      </c>
      <c r="F318" s="10">
        <v>21641</v>
      </c>
      <c r="G318" s="10">
        <v>1281</v>
      </c>
      <c r="H318" s="10">
        <v>477</v>
      </c>
      <c r="I318" s="11">
        <v>87425</v>
      </c>
    </row>
    <row r="319" spans="1:9" s="4" customFormat="1" ht="14.1" customHeight="1" x14ac:dyDescent="0.2">
      <c r="A319" s="115">
        <v>2499</v>
      </c>
      <c r="B319" s="127" t="s">
        <v>185</v>
      </c>
      <c r="C319" s="27">
        <v>3143</v>
      </c>
      <c r="D319" s="158">
        <v>60599</v>
      </c>
      <c r="E319" s="10">
        <v>0</v>
      </c>
      <c r="F319" s="10">
        <v>20482</v>
      </c>
      <c r="G319" s="10">
        <v>1212</v>
      </c>
      <c r="H319" s="10">
        <v>98</v>
      </c>
      <c r="I319" s="11">
        <v>82391</v>
      </c>
    </row>
    <row r="320" spans="1:9" s="4" customFormat="1" ht="14.1" customHeight="1" x14ac:dyDescent="0.2">
      <c r="A320" s="114">
        <f t="shared" ref="A320" si="173">A319</f>
        <v>2499</v>
      </c>
      <c r="B320" s="126" t="s">
        <v>186</v>
      </c>
      <c r="C320" s="28"/>
      <c r="D320" s="157">
        <f t="shared" ref="D320:I320" si="174">SUM(D316:D319)</f>
        <v>623106</v>
      </c>
      <c r="E320" s="8">
        <f t="shared" si="174"/>
        <v>414</v>
      </c>
      <c r="F320" s="8">
        <f t="shared" si="174"/>
        <v>210750</v>
      </c>
      <c r="G320" s="8">
        <f t="shared" si="174"/>
        <v>12463</v>
      </c>
      <c r="H320" s="8">
        <f t="shared" si="174"/>
        <v>17665</v>
      </c>
      <c r="I320" s="9">
        <f t="shared" si="174"/>
        <v>864398</v>
      </c>
    </row>
    <row r="321" spans="1:9" s="4" customFormat="1" ht="14.1" customHeight="1" x14ac:dyDescent="0.2">
      <c r="A321" s="116">
        <v>2331</v>
      </c>
      <c r="B321" s="127" t="s">
        <v>187</v>
      </c>
      <c r="C321" s="27">
        <v>3111</v>
      </c>
      <c r="D321" s="158">
        <v>125466</v>
      </c>
      <c r="E321" s="10">
        <v>0</v>
      </c>
      <c r="F321" s="10">
        <v>42408</v>
      </c>
      <c r="G321" s="10">
        <v>2509</v>
      </c>
      <c r="H321" s="10">
        <v>-324</v>
      </c>
      <c r="I321" s="11">
        <v>170059</v>
      </c>
    </row>
    <row r="322" spans="1:9" s="4" customFormat="1" ht="14.1" customHeight="1" x14ac:dyDescent="0.2">
      <c r="A322" s="116">
        <v>2331</v>
      </c>
      <c r="B322" s="127" t="s">
        <v>187</v>
      </c>
      <c r="C322" s="27">
        <v>3141</v>
      </c>
      <c r="D322" s="158">
        <v>22050</v>
      </c>
      <c r="E322" s="10">
        <v>0</v>
      </c>
      <c r="F322" s="10">
        <v>7453</v>
      </c>
      <c r="G322" s="10">
        <v>441</v>
      </c>
      <c r="H322" s="10">
        <v>113</v>
      </c>
      <c r="I322" s="11">
        <v>30057</v>
      </c>
    </row>
    <row r="323" spans="1:9" s="4" customFormat="1" ht="14.1" customHeight="1" x14ac:dyDescent="0.2">
      <c r="A323" s="114">
        <v>2331</v>
      </c>
      <c r="B323" s="126" t="s">
        <v>188</v>
      </c>
      <c r="C323" s="28"/>
      <c r="D323" s="157">
        <f t="shared" ref="D323:I323" si="175">SUM(D321:D322)</f>
        <v>147516</v>
      </c>
      <c r="E323" s="8">
        <f t="shared" si="175"/>
        <v>0</v>
      </c>
      <c r="F323" s="8">
        <f t="shared" si="175"/>
        <v>49861</v>
      </c>
      <c r="G323" s="8">
        <f t="shared" si="175"/>
        <v>2950</v>
      </c>
      <c r="H323" s="8">
        <f t="shared" si="175"/>
        <v>-211</v>
      </c>
      <c r="I323" s="9">
        <f t="shared" si="175"/>
        <v>200116</v>
      </c>
    </row>
    <row r="324" spans="1:9" s="4" customFormat="1" ht="14.1" customHeight="1" x14ac:dyDescent="0.2">
      <c r="A324" s="116">
        <v>2332</v>
      </c>
      <c r="B324" s="127" t="s">
        <v>715</v>
      </c>
      <c r="C324" s="27">
        <v>3111</v>
      </c>
      <c r="D324" s="158">
        <v>296107</v>
      </c>
      <c r="E324" s="10">
        <v>0</v>
      </c>
      <c r="F324" s="10">
        <v>100084</v>
      </c>
      <c r="G324" s="10">
        <v>5922</v>
      </c>
      <c r="H324" s="10">
        <v>2741</v>
      </c>
      <c r="I324" s="11">
        <v>404854</v>
      </c>
    </row>
    <row r="325" spans="1:9" s="4" customFormat="1" ht="14.1" customHeight="1" x14ac:dyDescent="0.2">
      <c r="A325" s="116">
        <v>2332</v>
      </c>
      <c r="B325" s="127" t="s">
        <v>715</v>
      </c>
      <c r="C325" s="27">
        <v>3141</v>
      </c>
      <c r="D325" s="158">
        <v>15252</v>
      </c>
      <c r="E325" s="10">
        <v>0</v>
      </c>
      <c r="F325" s="10">
        <v>5155</v>
      </c>
      <c r="G325" s="10">
        <v>305</v>
      </c>
      <c r="H325" s="10">
        <v>316</v>
      </c>
      <c r="I325" s="11">
        <v>21028</v>
      </c>
    </row>
    <row r="326" spans="1:9" s="4" customFormat="1" ht="14.1" customHeight="1" thickBot="1" x14ac:dyDescent="0.25">
      <c r="A326" s="171">
        <v>2332</v>
      </c>
      <c r="B326" s="172" t="s">
        <v>716</v>
      </c>
      <c r="C326" s="29"/>
      <c r="D326" s="173">
        <f t="shared" ref="D326:I326" si="176">SUM(D324:D325)</f>
        <v>311359</v>
      </c>
      <c r="E326" s="12">
        <f t="shared" si="176"/>
        <v>0</v>
      </c>
      <c r="F326" s="12">
        <f t="shared" si="176"/>
        <v>105239</v>
      </c>
      <c r="G326" s="12">
        <f t="shared" si="176"/>
        <v>6227</v>
      </c>
      <c r="H326" s="12">
        <f t="shared" si="176"/>
        <v>3057</v>
      </c>
      <c r="I326" s="13">
        <f t="shared" si="176"/>
        <v>425882</v>
      </c>
    </row>
    <row r="327" spans="1:9" s="4" customFormat="1" ht="14.1" customHeight="1" thickBot="1" x14ac:dyDescent="0.25">
      <c r="A327" s="104"/>
      <c r="B327" s="213" t="s">
        <v>717</v>
      </c>
      <c r="C327" s="102"/>
      <c r="D327" s="214">
        <f t="shared" ref="D327:I327" si="177">D326+D323+D320+D315+D310+D305+D300+D295+D290+D286+D283+D279+D274+D271+D268+D263+D261+D258+D253+D250+D245+D241+D236+D233+D230+D227+D225+D221+D218+D213+D208+D206+D202+D199+D194+D191+D187+D184+D181+D179+D175+D171+D167+D163+D159+D155+D151+D146+D142+D138+D134+D129+D125+D122+D118+D115+D111+D107+D103+D98+D93+D90+D87+D84+D81+D78+D75+D72+D69+D66+D63+D60+D57+D54+D51+D48+D45+D42+D39+D36+D33+D30+D27+D24+D21+D18+D15+D12+D9+D6</f>
        <v>101801348</v>
      </c>
      <c r="E327" s="55">
        <f t="shared" si="177"/>
        <v>718439</v>
      </c>
      <c r="F327" s="55">
        <f t="shared" si="177"/>
        <v>34651688</v>
      </c>
      <c r="G327" s="55">
        <f t="shared" si="177"/>
        <v>2036041</v>
      </c>
      <c r="H327" s="55">
        <f t="shared" si="177"/>
        <v>2768504</v>
      </c>
      <c r="I327" s="56">
        <f t="shared" si="177"/>
        <v>141976020</v>
      </c>
    </row>
    <row r="328" spans="1:9" s="4" customFormat="1" ht="14.1" customHeight="1" x14ac:dyDescent="0.2">
      <c r="A328" s="192">
        <v>2323</v>
      </c>
      <c r="B328" s="193" t="s">
        <v>189</v>
      </c>
      <c r="C328" s="194">
        <v>3141</v>
      </c>
      <c r="D328" s="195">
        <v>229667</v>
      </c>
      <c r="E328" s="6">
        <v>3333</v>
      </c>
      <c r="F328" s="6">
        <v>78754</v>
      </c>
      <c r="G328" s="6">
        <v>4593</v>
      </c>
      <c r="H328" s="6">
        <v>2874</v>
      </c>
      <c r="I328" s="7">
        <v>319221</v>
      </c>
    </row>
    <row r="329" spans="1:9" s="4" customFormat="1" ht="14.1" customHeight="1" x14ac:dyDescent="0.2">
      <c r="A329" s="118">
        <v>2323</v>
      </c>
      <c r="B329" s="131" t="s">
        <v>190</v>
      </c>
      <c r="C329" s="31"/>
      <c r="D329" s="157">
        <f t="shared" ref="D329:I329" si="178">SUM(D328:D328)</f>
        <v>229667</v>
      </c>
      <c r="E329" s="8">
        <f t="shared" si="178"/>
        <v>3333</v>
      </c>
      <c r="F329" s="8">
        <f t="shared" si="178"/>
        <v>78754</v>
      </c>
      <c r="G329" s="8">
        <f t="shared" si="178"/>
        <v>4593</v>
      </c>
      <c r="H329" s="8">
        <f t="shared" si="178"/>
        <v>2874</v>
      </c>
      <c r="I329" s="9">
        <f t="shared" si="178"/>
        <v>319221</v>
      </c>
    </row>
    <row r="330" spans="1:9" s="4" customFormat="1" ht="14.1" customHeight="1" x14ac:dyDescent="0.2">
      <c r="A330" s="117">
        <v>2314</v>
      </c>
      <c r="B330" s="130" t="s">
        <v>191</v>
      </c>
      <c r="C330" s="30">
        <v>3114</v>
      </c>
      <c r="D330" s="158">
        <v>813009</v>
      </c>
      <c r="E330" s="10">
        <v>4183</v>
      </c>
      <c r="F330" s="10">
        <v>276211</v>
      </c>
      <c r="G330" s="10">
        <v>16260</v>
      </c>
      <c r="H330" s="10">
        <v>5492</v>
      </c>
      <c r="I330" s="11">
        <v>1115155</v>
      </c>
    </row>
    <row r="331" spans="1:9" s="4" customFormat="1" ht="14.1" customHeight="1" x14ac:dyDescent="0.2">
      <c r="A331" s="117">
        <v>2314</v>
      </c>
      <c r="B331" s="130" t="s">
        <v>191</v>
      </c>
      <c r="C331" s="30">
        <v>3143</v>
      </c>
      <c r="D331" s="158">
        <v>25708</v>
      </c>
      <c r="E331" s="10">
        <v>0</v>
      </c>
      <c r="F331" s="10">
        <v>8689</v>
      </c>
      <c r="G331" s="10">
        <v>514</v>
      </c>
      <c r="H331" s="10">
        <v>30</v>
      </c>
      <c r="I331" s="11">
        <v>34941</v>
      </c>
    </row>
    <row r="332" spans="1:9" s="4" customFormat="1" ht="14.1" customHeight="1" x14ac:dyDescent="0.2">
      <c r="A332" s="118">
        <v>2314</v>
      </c>
      <c r="B332" s="131" t="s">
        <v>192</v>
      </c>
      <c r="C332" s="31"/>
      <c r="D332" s="157">
        <f t="shared" ref="D332:I332" si="179">SUM(D330:D331)</f>
        <v>838717</v>
      </c>
      <c r="E332" s="8">
        <f t="shared" si="179"/>
        <v>4183</v>
      </c>
      <c r="F332" s="8">
        <f t="shared" si="179"/>
        <v>284900</v>
      </c>
      <c r="G332" s="8">
        <f t="shared" si="179"/>
        <v>16774</v>
      </c>
      <c r="H332" s="8">
        <f t="shared" si="179"/>
        <v>5522</v>
      </c>
      <c r="I332" s="9">
        <f t="shared" si="179"/>
        <v>1150096</v>
      </c>
    </row>
    <row r="333" spans="1:9" s="4" customFormat="1" ht="14.1" customHeight="1" x14ac:dyDescent="0.2">
      <c r="A333" s="117">
        <v>2448</v>
      </c>
      <c r="B333" s="130" t="s">
        <v>193</v>
      </c>
      <c r="C333" s="30">
        <v>3111</v>
      </c>
      <c r="D333" s="158">
        <v>848877</v>
      </c>
      <c r="E333" s="10">
        <v>8667</v>
      </c>
      <c r="F333" s="10">
        <v>289850</v>
      </c>
      <c r="G333" s="10">
        <v>16978</v>
      </c>
      <c r="H333" s="10">
        <v>-13983</v>
      </c>
      <c r="I333" s="11">
        <v>1150389</v>
      </c>
    </row>
    <row r="334" spans="1:9" s="4" customFormat="1" ht="14.1" customHeight="1" x14ac:dyDescent="0.2">
      <c r="A334" s="117">
        <v>2448</v>
      </c>
      <c r="B334" s="130" t="s">
        <v>193</v>
      </c>
      <c r="C334" s="30">
        <v>3113</v>
      </c>
      <c r="D334" s="158">
        <v>3809492</v>
      </c>
      <c r="E334" s="10">
        <v>40420</v>
      </c>
      <c r="F334" s="10">
        <v>1301270</v>
      </c>
      <c r="G334" s="10">
        <v>76190</v>
      </c>
      <c r="H334" s="10">
        <v>191305</v>
      </c>
      <c r="I334" s="11">
        <v>5418677</v>
      </c>
    </row>
    <row r="335" spans="1:9" s="4" customFormat="1" ht="14.1" customHeight="1" x14ac:dyDescent="0.2">
      <c r="A335" s="117">
        <v>2448</v>
      </c>
      <c r="B335" s="130" t="s">
        <v>193</v>
      </c>
      <c r="C335" s="30">
        <v>3141</v>
      </c>
      <c r="D335" s="158">
        <v>224321</v>
      </c>
      <c r="E335" s="10">
        <v>1667</v>
      </c>
      <c r="F335" s="10">
        <v>76384</v>
      </c>
      <c r="G335" s="10">
        <v>4486</v>
      </c>
      <c r="H335" s="10">
        <v>2509</v>
      </c>
      <c r="I335" s="11">
        <v>309367</v>
      </c>
    </row>
    <row r="336" spans="1:9" s="4" customFormat="1" ht="14.1" customHeight="1" x14ac:dyDescent="0.2">
      <c r="A336" s="117">
        <v>2448</v>
      </c>
      <c r="B336" s="130" t="s">
        <v>193</v>
      </c>
      <c r="C336" s="30">
        <v>3143</v>
      </c>
      <c r="D336" s="158">
        <v>251206</v>
      </c>
      <c r="E336" s="10">
        <v>2000</v>
      </c>
      <c r="F336" s="10">
        <v>85584</v>
      </c>
      <c r="G336" s="10">
        <v>5024</v>
      </c>
      <c r="H336" s="10">
        <v>495</v>
      </c>
      <c r="I336" s="11">
        <v>344309</v>
      </c>
    </row>
    <row r="337" spans="1:9" s="4" customFormat="1" ht="14.1" customHeight="1" x14ac:dyDescent="0.2">
      <c r="A337" s="117">
        <v>2448</v>
      </c>
      <c r="B337" s="130" t="s">
        <v>193</v>
      </c>
      <c r="C337" s="30">
        <v>3231</v>
      </c>
      <c r="D337" s="158">
        <v>514678</v>
      </c>
      <c r="E337" s="10">
        <v>6400</v>
      </c>
      <c r="F337" s="10">
        <v>176124</v>
      </c>
      <c r="G337" s="10">
        <v>10294</v>
      </c>
      <c r="H337" s="10">
        <v>-2370</v>
      </c>
      <c r="I337" s="11">
        <v>705126</v>
      </c>
    </row>
    <row r="338" spans="1:9" s="4" customFormat="1" ht="14.1" customHeight="1" x14ac:dyDescent="0.2">
      <c r="A338" s="117">
        <v>2448</v>
      </c>
      <c r="B338" s="130" t="s">
        <v>193</v>
      </c>
      <c r="C338" s="30">
        <v>3233</v>
      </c>
      <c r="D338" s="158">
        <v>131969</v>
      </c>
      <c r="E338" s="10">
        <v>533</v>
      </c>
      <c r="F338" s="10">
        <v>44786</v>
      </c>
      <c r="G338" s="10">
        <v>2639</v>
      </c>
      <c r="H338" s="10">
        <v>1245</v>
      </c>
      <c r="I338" s="11">
        <v>181172</v>
      </c>
    </row>
    <row r="339" spans="1:9" s="4" customFormat="1" ht="14.1" customHeight="1" x14ac:dyDescent="0.2">
      <c r="A339" s="118">
        <v>2448</v>
      </c>
      <c r="B339" s="131" t="s">
        <v>194</v>
      </c>
      <c r="C339" s="31"/>
      <c r="D339" s="157">
        <f t="shared" ref="D339:I339" si="180">SUM(D333:D338)</f>
        <v>5780543</v>
      </c>
      <c r="E339" s="8">
        <f t="shared" si="180"/>
        <v>59687</v>
      </c>
      <c r="F339" s="8">
        <f t="shared" si="180"/>
        <v>1973998</v>
      </c>
      <c r="G339" s="8">
        <f t="shared" si="180"/>
        <v>115611</v>
      </c>
      <c r="H339" s="8">
        <f t="shared" si="180"/>
        <v>179201</v>
      </c>
      <c r="I339" s="9">
        <f t="shared" si="180"/>
        <v>8109040</v>
      </c>
    </row>
    <row r="340" spans="1:9" s="4" customFormat="1" ht="14.1" customHeight="1" x14ac:dyDescent="0.2">
      <c r="A340" s="117">
        <v>2450</v>
      </c>
      <c r="B340" s="130" t="s">
        <v>195</v>
      </c>
      <c r="C340" s="30">
        <v>3111</v>
      </c>
      <c r="D340" s="158">
        <v>81407</v>
      </c>
      <c r="E340" s="10">
        <v>1667</v>
      </c>
      <c r="F340" s="10">
        <v>28079</v>
      </c>
      <c r="G340" s="10">
        <v>1628</v>
      </c>
      <c r="H340" s="10">
        <v>-774</v>
      </c>
      <c r="I340" s="11">
        <v>112007</v>
      </c>
    </row>
    <row r="341" spans="1:9" s="4" customFormat="1" ht="14.1" customHeight="1" x14ac:dyDescent="0.2">
      <c r="A341" s="117">
        <v>2450</v>
      </c>
      <c r="B341" s="130" t="s">
        <v>195</v>
      </c>
      <c r="C341" s="30">
        <v>3117</v>
      </c>
      <c r="D341" s="158">
        <v>213240</v>
      </c>
      <c r="E341" s="10">
        <v>471</v>
      </c>
      <c r="F341" s="10">
        <v>72234</v>
      </c>
      <c r="G341" s="10">
        <v>4265</v>
      </c>
      <c r="H341" s="10">
        <v>8725</v>
      </c>
      <c r="I341" s="11">
        <v>298935</v>
      </c>
    </row>
    <row r="342" spans="1:9" s="4" customFormat="1" ht="14.1" customHeight="1" x14ac:dyDescent="0.2">
      <c r="A342" s="117">
        <v>2450</v>
      </c>
      <c r="B342" s="130" t="s">
        <v>195</v>
      </c>
      <c r="C342" s="30">
        <v>3141</v>
      </c>
      <c r="D342" s="158">
        <v>29428</v>
      </c>
      <c r="E342" s="10">
        <v>1333</v>
      </c>
      <c r="F342" s="10">
        <v>10397</v>
      </c>
      <c r="G342" s="10">
        <v>589</v>
      </c>
      <c r="H342" s="10">
        <v>177</v>
      </c>
      <c r="I342" s="11">
        <v>41924</v>
      </c>
    </row>
    <row r="343" spans="1:9" s="4" customFormat="1" ht="14.1" customHeight="1" x14ac:dyDescent="0.2">
      <c r="A343" s="117">
        <v>2450</v>
      </c>
      <c r="B343" s="130" t="s">
        <v>195</v>
      </c>
      <c r="C343" s="30">
        <v>3143</v>
      </c>
      <c r="D343" s="158">
        <v>35173</v>
      </c>
      <c r="E343" s="10">
        <v>0</v>
      </c>
      <c r="F343" s="10">
        <v>11888</v>
      </c>
      <c r="G343" s="10">
        <v>703</v>
      </c>
      <c r="H343" s="10">
        <v>44</v>
      </c>
      <c r="I343" s="11">
        <v>47808</v>
      </c>
    </row>
    <row r="344" spans="1:9" s="4" customFormat="1" ht="14.1" customHeight="1" x14ac:dyDescent="0.2">
      <c r="A344" s="118">
        <v>2450</v>
      </c>
      <c r="B344" s="131" t="s">
        <v>196</v>
      </c>
      <c r="C344" s="31"/>
      <c r="D344" s="157">
        <f t="shared" ref="D344:I344" si="181">SUM(D340:D343)</f>
        <v>359248</v>
      </c>
      <c r="E344" s="8">
        <f t="shared" si="181"/>
        <v>3471</v>
      </c>
      <c r="F344" s="8">
        <f t="shared" si="181"/>
        <v>122598</v>
      </c>
      <c r="G344" s="8">
        <f t="shared" si="181"/>
        <v>7185</v>
      </c>
      <c r="H344" s="8">
        <f t="shared" si="181"/>
        <v>8172</v>
      </c>
      <c r="I344" s="9">
        <f t="shared" si="181"/>
        <v>500674</v>
      </c>
    </row>
    <row r="345" spans="1:9" s="4" customFormat="1" ht="14.1" customHeight="1" x14ac:dyDescent="0.2">
      <c r="A345" s="117">
        <v>2451</v>
      </c>
      <c r="B345" s="130" t="s">
        <v>197</v>
      </c>
      <c r="C345" s="30">
        <v>3111</v>
      </c>
      <c r="D345" s="158">
        <v>95779</v>
      </c>
      <c r="E345" s="10">
        <v>0</v>
      </c>
      <c r="F345" s="10">
        <v>32373</v>
      </c>
      <c r="G345" s="10">
        <v>1916</v>
      </c>
      <c r="H345" s="10">
        <v>-1547</v>
      </c>
      <c r="I345" s="11">
        <v>128521</v>
      </c>
    </row>
    <row r="346" spans="1:9" s="4" customFormat="1" ht="14.1" customHeight="1" x14ac:dyDescent="0.2">
      <c r="A346" s="117">
        <v>2451</v>
      </c>
      <c r="B346" s="130" t="s">
        <v>197</v>
      </c>
      <c r="C346" s="30">
        <v>3117</v>
      </c>
      <c r="D346" s="158">
        <v>314431</v>
      </c>
      <c r="E346" s="10">
        <v>434</v>
      </c>
      <c r="F346" s="10">
        <v>106424</v>
      </c>
      <c r="G346" s="10">
        <v>6289</v>
      </c>
      <c r="H346" s="10">
        <v>14154</v>
      </c>
      <c r="I346" s="11">
        <v>441732</v>
      </c>
    </row>
    <row r="347" spans="1:9" s="4" customFormat="1" ht="14.1" customHeight="1" x14ac:dyDescent="0.2">
      <c r="A347" s="117">
        <v>2451</v>
      </c>
      <c r="B347" s="130" t="s">
        <v>197</v>
      </c>
      <c r="C347" s="30">
        <v>3141</v>
      </c>
      <c r="D347" s="158">
        <v>47131</v>
      </c>
      <c r="E347" s="10">
        <v>0</v>
      </c>
      <c r="F347" s="10">
        <v>15930</v>
      </c>
      <c r="G347" s="10">
        <v>943</v>
      </c>
      <c r="H347" s="10">
        <v>299</v>
      </c>
      <c r="I347" s="11">
        <v>64303</v>
      </c>
    </row>
    <row r="348" spans="1:9" s="4" customFormat="1" ht="14.1" customHeight="1" x14ac:dyDescent="0.2">
      <c r="A348" s="117">
        <v>2451</v>
      </c>
      <c r="B348" s="130" t="s">
        <v>197</v>
      </c>
      <c r="C348" s="30">
        <v>3143</v>
      </c>
      <c r="D348" s="158">
        <v>34856</v>
      </c>
      <c r="E348" s="10">
        <v>0</v>
      </c>
      <c r="F348" s="10">
        <v>11781</v>
      </c>
      <c r="G348" s="10">
        <v>697</v>
      </c>
      <c r="H348" s="10">
        <v>63</v>
      </c>
      <c r="I348" s="11">
        <v>47397</v>
      </c>
    </row>
    <row r="349" spans="1:9" s="4" customFormat="1" ht="14.1" customHeight="1" x14ac:dyDescent="0.2">
      <c r="A349" s="118">
        <v>2451</v>
      </c>
      <c r="B349" s="131" t="s">
        <v>198</v>
      </c>
      <c r="C349" s="31"/>
      <c r="D349" s="157">
        <f t="shared" ref="D349:I349" si="182">SUM(D345:D348)</f>
        <v>492197</v>
      </c>
      <c r="E349" s="8">
        <f t="shared" si="182"/>
        <v>434</v>
      </c>
      <c r="F349" s="8">
        <f t="shared" si="182"/>
        <v>166508</v>
      </c>
      <c r="G349" s="8">
        <f t="shared" si="182"/>
        <v>9845</v>
      </c>
      <c r="H349" s="8">
        <f t="shared" si="182"/>
        <v>12969</v>
      </c>
      <c r="I349" s="9">
        <f t="shared" si="182"/>
        <v>681953</v>
      </c>
    </row>
    <row r="350" spans="1:9" s="4" customFormat="1" ht="14.1" customHeight="1" x14ac:dyDescent="0.2">
      <c r="A350" s="117">
        <v>2453</v>
      </c>
      <c r="B350" s="130" t="s">
        <v>199</v>
      </c>
      <c r="C350" s="30">
        <v>3111</v>
      </c>
      <c r="D350" s="158">
        <v>188953</v>
      </c>
      <c r="E350" s="10">
        <v>1333</v>
      </c>
      <c r="F350" s="10">
        <v>64317</v>
      </c>
      <c r="G350" s="10">
        <v>3779</v>
      </c>
      <c r="H350" s="10">
        <v>-2618</v>
      </c>
      <c r="I350" s="11">
        <v>255764</v>
      </c>
    </row>
    <row r="351" spans="1:9" s="4" customFormat="1" ht="14.1" customHeight="1" x14ac:dyDescent="0.2">
      <c r="A351" s="117">
        <v>2453</v>
      </c>
      <c r="B351" s="130" t="s">
        <v>199</v>
      </c>
      <c r="C351" s="30">
        <v>3117</v>
      </c>
      <c r="D351" s="158">
        <v>520563</v>
      </c>
      <c r="E351" s="10">
        <v>1302</v>
      </c>
      <c r="F351" s="10">
        <v>176390</v>
      </c>
      <c r="G351" s="10">
        <v>10411</v>
      </c>
      <c r="H351" s="10">
        <v>26163</v>
      </c>
      <c r="I351" s="11">
        <v>734829</v>
      </c>
    </row>
    <row r="352" spans="1:9" s="4" customFormat="1" ht="14.1" customHeight="1" x14ac:dyDescent="0.2">
      <c r="A352" s="117">
        <v>2453</v>
      </c>
      <c r="B352" s="130" t="s">
        <v>199</v>
      </c>
      <c r="C352" s="30">
        <v>3141</v>
      </c>
      <c r="D352" s="158">
        <v>30187</v>
      </c>
      <c r="E352" s="10">
        <v>0</v>
      </c>
      <c r="F352" s="10">
        <v>10203</v>
      </c>
      <c r="G352" s="10">
        <v>604</v>
      </c>
      <c r="H352" s="10">
        <v>377</v>
      </c>
      <c r="I352" s="11">
        <v>41371</v>
      </c>
    </row>
    <row r="353" spans="1:9" s="4" customFormat="1" ht="14.1" customHeight="1" x14ac:dyDescent="0.2">
      <c r="A353" s="117">
        <v>2453</v>
      </c>
      <c r="B353" s="130" t="s">
        <v>199</v>
      </c>
      <c r="C353" s="30">
        <v>3143</v>
      </c>
      <c r="D353" s="158">
        <v>62360</v>
      </c>
      <c r="E353" s="10">
        <v>0</v>
      </c>
      <c r="F353" s="10">
        <v>21078</v>
      </c>
      <c r="G353" s="10">
        <v>1247</v>
      </c>
      <c r="H353" s="10">
        <v>122</v>
      </c>
      <c r="I353" s="11">
        <v>84807</v>
      </c>
    </row>
    <row r="354" spans="1:9" s="4" customFormat="1" ht="14.1" customHeight="1" x14ac:dyDescent="0.2">
      <c r="A354" s="118">
        <v>2453</v>
      </c>
      <c r="B354" s="131" t="s">
        <v>200</v>
      </c>
      <c r="C354" s="31"/>
      <c r="D354" s="157">
        <f t="shared" ref="D354:I354" si="183">SUM(D350:D353)</f>
        <v>802063</v>
      </c>
      <c r="E354" s="8">
        <f t="shared" si="183"/>
        <v>2635</v>
      </c>
      <c r="F354" s="8">
        <f t="shared" si="183"/>
        <v>271988</v>
      </c>
      <c r="G354" s="8">
        <f t="shared" si="183"/>
        <v>16041</v>
      </c>
      <c r="H354" s="8">
        <f t="shared" si="183"/>
        <v>24044</v>
      </c>
      <c r="I354" s="9">
        <f t="shared" si="183"/>
        <v>1116771</v>
      </c>
    </row>
    <row r="355" spans="1:9" s="4" customFormat="1" ht="14.1" customHeight="1" x14ac:dyDescent="0.2">
      <c r="A355" s="117">
        <v>2320</v>
      </c>
      <c r="B355" s="130" t="s">
        <v>201</v>
      </c>
      <c r="C355" s="30">
        <v>3111</v>
      </c>
      <c r="D355" s="158">
        <v>177552</v>
      </c>
      <c r="E355" s="10">
        <v>2092</v>
      </c>
      <c r="F355" s="10">
        <v>60720</v>
      </c>
      <c r="G355" s="10">
        <v>3551</v>
      </c>
      <c r="H355" s="10">
        <v>-2440</v>
      </c>
      <c r="I355" s="11">
        <v>241475</v>
      </c>
    </row>
    <row r="356" spans="1:9" s="4" customFormat="1" ht="14.1" customHeight="1" x14ac:dyDescent="0.2">
      <c r="A356" s="117">
        <v>2320</v>
      </c>
      <c r="B356" s="130" t="s">
        <v>201</v>
      </c>
      <c r="C356" s="30">
        <v>3117</v>
      </c>
      <c r="D356" s="158">
        <v>268924</v>
      </c>
      <c r="E356" s="10">
        <v>7407</v>
      </c>
      <c r="F356" s="10">
        <v>93400</v>
      </c>
      <c r="G356" s="10">
        <v>5378</v>
      </c>
      <c r="H356" s="10">
        <v>8838</v>
      </c>
      <c r="I356" s="11">
        <v>383947</v>
      </c>
    </row>
    <row r="357" spans="1:9" s="4" customFormat="1" ht="14.1" customHeight="1" x14ac:dyDescent="0.2">
      <c r="A357" s="117">
        <v>2320</v>
      </c>
      <c r="B357" s="130" t="s">
        <v>201</v>
      </c>
      <c r="C357" s="30">
        <v>3141</v>
      </c>
      <c r="D357" s="158">
        <v>59222</v>
      </c>
      <c r="E357" s="10">
        <v>0</v>
      </c>
      <c r="F357" s="10">
        <v>20017</v>
      </c>
      <c r="G357" s="10">
        <v>1184</v>
      </c>
      <c r="H357" s="10">
        <v>382</v>
      </c>
      <c r="I357" s="11">
        <v>80805</v>
      </c>
    </row>
    <row r="358" spans="1:9" s="4" customFormat="1" ht="14.1" customHeight="1" x14ac:dyDescent="0.2">
      <c r="A358" s="117">
        <v>2320</v>
      </c>
      <c r="B358" s="130" t="s">
        <v>201</v>
      </c>
      <c r="C358" s="30">
        <v>3143</v>
      </c>
      <c r="D358" s="158">
        <v>62445</v>
      </c>
      <c r="E358" s="10">
        <v>0</v>
      </c>
      <c r="F358" s="10">
        <v>21106</v>
      </c>
      <c r="G358" s="10">
        <v>1249</v>
      </c>
      <c r="H358" s="10">
        <v>101</v>
      </c>
      <c r="I358" s="11">
        <v>84901</v>
      </c>
    </row>
    <row r="359" spans="1:9" s="4" customFormat="1" ht="14.1" customHeight="1" x14ac:dyDescent="0.2">
      <c r="A359" s="118">
        <v>2320</v>
      </c>
      <c r="B359" s="131" t="s">
        <v>202</v>
      </c>
      <c r="C359" s="31"/>
      <c r="D359" s="157">
        <f t="shared" ref="D359:I359" si="184">SUM(D355:D358)</f>
        <v>568143</v>
      </c>
      <c r="E359" s="8">
        <f t="shared" si="184"/>
        <v>9499</v>
      </c>
      <c r="F359" s="8">
        <f t="shared" si="184"/>
        <v>195243</v>
      </c>
      <c r="G359" s="8">
        <f t="shared" si="184"/>
        <v>11362</v>
      </c>
      <c r="H359" s="8">
        <f t="shared" si="184"/>
        <v>6881</v>
      </c>
      <c r="I359" s="9">
        <f t="shared" si="184"/>
        <v>791128</v>
      </c>
    </row>
    <row r="360" spans="1:9" s="4" customFormat="1" ht="14.1" customHeight="1" x14ac:dyDescent="0.2">
      <c r="A360" s="117">
        <v>2455</v>
      </c>
      <c r="B360" s="130" t="s">
        <v>203</v>
      </c>
      <c r="C360" s="30">
        <v>3111</v>
      </c>
      <c r="D360" s="158">
        <v>94155</v>
      </c>
      <c r="E360" s="10">
        <v>0</v>
      </c>
      <c r="F360" s="10">
        <v>31824</v>
      </c>
      <c r="G360" s="10">
        <v>1883</v>
      </c>
      <c r="H360" s="10">
        <v>-1250</v>
      </c>
      <c r="I360" s="11">
        <v>126612</v>
      </c>
    </row>
    <row r="361" spans="1:9" s="4" customFormat="1" ht="14.1" customHeight="1" x14ac:dyDescent="0.2">
      <c r="A361" s="117">
        <v>2455</v>
      </c>
      <c r="B361" s="130" t="s">
        <v>203</v>
      </c>
      <c r="C361" s="30">
        <v>3117</v>
      </c>
      <c r="D361" s="158">
        <v>226534</v>
      </c>
      <c r="E361" s="10">
        <v>296</v>
      </c>
      <c r="F361" s="10">
        <v>76669</v>
      </c>
      <c r="G361" s="10">
        <v>4531</v>
      </c>
      <c r="H361" s="10">
        <v>10300</v>
      </c>
      <c r="I361" s="11">
        <v>318330</v>
      </c>
    </row>
    <row r="362" spans="1:9" s="4" customFormat="1" ht="14.1" customHeight="1" x14ac:dyDescent="0.2">
      <c r="A362" s="117">
        <v>2455</v>
      </c>
      <c r="B362" s="130" t="s">
        <v>203</v>
      </c>
      <c r="C362" s="30">
        <v>3141</v>
      </c>
      <c r="D362" s="158">
        <v>41512</v>
      </c>
      <c r="E362" s="10">
        <v>0</v>
      </c>
      <c r="F362" s="10">
        <v>14031</v>
      </c>
      <c r="G362" s="10">
        <v>830</v>
      </c>
      <c r="H362" s="10">
        <v>251</v>
      </c>
      <c r="I362" s="11">
        <v>56624</v>
      </c>
    </row>
    <row r="363" spans="1:9" s="4" customFormat="1" ht="14.1" customHeight="1" x14ac:dyDescent="0.2">
      <c r="A363" s="117">
        <v>2455</v>
      </c>
      <c r="B363" s="130" t="s">
        <v>203</v>
      </c>
      <c r="C363" s="30">
        <v>3143</v>
      </c>
      <c r="D363" s="158">
        <v>38121</v>
      </c>
      <c r="E363" s="10">
        <v>0</v>
      </c>
      <c r="F363" s="10">
        <v>12885</v>
      </c>
      <c r="G363" s="10">
        <v>762</v>
      </c>
      <c r="H363" s="10">
        <v>79</v>
      </c>
      <c r="I363" s="11">
        <v>51847</v>
      </c>
    </row>
    <row r="364" spans="1:9" s="4" customFormat="1" ht="14.1" customHeight="1" x14ac:dyDescent="0.2">
      <c r="A364" s="118">
        <v>2455</v>
      </c>
      <c r="B364" s="131" t="s">
        <v>204</v>
      </c>
      <c r="C364" s="31"/>
      <c r="D364" s="157">
        <f t="shared" ref="D364:I364" si="185">SUM(D360:D363)</f>
        <v>400322</v>
      </c>
      <c r="E364" s="8">
        <f t="shared" si="185"/>
        <v>296</v>
      </c>
      <c r="F364" s="8">
        <f t="shared" si="185"/>
        <v>135409</v>
      </c>
      <c r="G364" s="8">
        <f t="shared" si="185"/>
        <v>8006</v>
      </c>
      <c r="H364" s="8">
        <f t="shared" si="185"/>
        <v>9380</v>
      </c>
      <c r="I364" s="9">
        <f t="shared" si="185"/>
        <v>553413</v>
      </c>
    </row>
    <row r="365" spans="1:9" s="4" customFormat="1" ht="14.1" customHeight="1" x14ac:dyDescent="0.2">
      <c r="A365" s="117">
        <v>2456</v>
      </c>
      <c r="B365" s="130" t="s">
        <v>205</v>
      </c>
      <c r="C365" s="30">
        <v>3111</v>
      </c>
      <c r="D365" s="158">
        <v>475568</v>
      </c>
      <c r="E365" s="10">
        <v>0</v>
      </c>
      <c r="F365" s="10">
        <v>160742</v>
      </c>
      <c r="G365" s="10">
        <v>9511</v>
      </c>
      <c r="H365" s="10">
        <v>-6545</v>
      </c>
      <c r="I365" s="11">
        <v>639276</v>
      </c>
    </row>
    <row r="366" spans="1:9" s="4" customFormat="1" ht="14.1" customHeight="1" x14ac:dyDescent="0.2">
      <c r="A366" s="117">
        <v>2456</v>
      </c>
      <c r="B366" s="130" t="s">
        <v>205</v>
      </c>
      <c r="C366" s="30">
        <v>3113</v>
      </c>
      <c r="D366" s="158">
        <v>1509260</v>
      </c>
      <c r="E366" s="10">
        <v>9228</v>
      </c>
      <c r="F366" s="10">
        <v>513249</v>
      </c>
      <c r="G366" s="10">
        <v>30185</v>
      </c>
      <c r="H366" s="10">
        <v>73999</v>
      </c>
      <c r="I366" s="11">
        <v>2135921</v>
      </c>
    </row>
    <row r="367" spans="1:9" s="4" customFormat="1" ht="14.1" customHeight="1" x14ac:dyDescent="0.2">
      <c r="A367" s="117">
        <v>2456</v>
      </c>
      <c r="B367" s="130" t="s">
        <v>205</v>
      </c>
      <c r="C367" s="30">
        <v>3141</v>
      </c>
      <c r="D367" s="158">
        <v>203488</v>
      </c>
      <c r="E367" s="10">
        <v>1333</v>
      </c>
      <c r="F367" s="10">
        <v>69229</v>
      </c>
      <c r="G367" s="10">
        <v>4070</v>
      </c>
      <c r="H367" s="10">
        <v>2145</v>
      </c>
      <c r="I367" s="11">
        <v>280265</v>
      </c>
    </row>
    <row r="368" spans="1:9" s="4" customFormat="1" ht="14.1" customHeight="1" x14ac:dyDescent="0.2">
      <c r="A368" s="117">
        <v>2456</v>
      </c>
      <c r="B368" s="130" t="s">
        <v>205</v>
      </c>
      <c r="C368" s="30">
        <v>3143</v>
      </c>
      <c r="D368" s="158">
        <v>113322</v>
      </c>
      <c r="E368" s="10">
        <v>667</v>
      </c>
      <c r="F368" s="10">
        <v>38528</v>
      </c>
      <c r="G368" s="10">
        <v>2266</v>
      </c>
      <c r="H368" s="10">
        <v>249</v>
      </c>
      <c r="I368" s="11">
        <v>155032</v>
      </c>
    </row>
    <row r="369" spans="1:9" s="4" customFormat="1" ht="14.1" customHeight="1" x14ac:dyDescent="0.2">
      <c r="A369" s="118">
        <v>2456</v>
      </c>
      <c r="B369" s="131" t="s">
        <v>206</v>
      </c>
      <c r="C369" s="31"/>
      <c r="D369" s="157">
        <f t="shared" ref="D369:I369" si="186">SUM(D365:D368)</f>
        <v>2301638</v>
      </c>
      <c r="E369" s="8">
        <f t="shared" si="186"/>
        <v>11228</v>
      </c>
      <c r="F369" s="8">
        <f t="shared" si="186"/>
        <v>781748</v>
      </c>
      <c r="G369" s="8">
        <f t="shared" si="186"/>
        <v>46032</v>
      </c>
      <c r="H369" s="8">
        <f t="shared" si="186"/>
        <v>69848</v>
      </c>
      <c r="I369" s="9">
        <f t="shared" si="186"/>
        <v>3210494</v>
      </c>
    </row>
    <row r="370" spans="1:9" s="4" customFormat="1" ht="14.1" customHeight="1" x14ac:dyDescent="0.2">
      <c r="A370" s="117">
        <v>2462</v>
      </c>
      <c r="B370" s="130" t="s">
        <v>207</v>
      </c>
      <c r="C370" s="30">
        <v>3111</v>
      </c>
      <c r="D370" s="158">
        <v>92851</v>
      </c>
      <c r="E370" s="10">
        <v>0</v>
      </c>
      <c r="F370" s="10">
        <v>31384</v>
      </c>
      <c r="G370" s="10">
        <v>1857</v>
      </c>
      <c r="H370" s="10">
        <v>-1250</v>
      </c>
      <c r="I370" s="11">
        <v>124842</v>
      </c>
    </row>
    <row r="371" spans="1:9" s="4" customFormat="1" ht="14.1" customHeight="1" x14ac:dyDescent="0.2">
      <c r="A371" s="117">
        <v>2462</v>
      </c>
      <c r="B371" s="130" t="s">
        <v>207</v>
      </c>
      <c r="C371" s="30">
        <v>3117</v>
      </c>
      <c r="D371" s="158">
        <v>267098</v>
      </c>
      <c r="E371" s="10">
        <v>5600</v>
      </c>
      <c r="F371" s="10">
        <v>92172</v>
      </c>
      <c r="G371" s="10">
        <v>5342</v>
      </c>
      <c r="H371" s="10">
        <v>8091</v>
      </c>
      <c r="I371" s="11">
        <v>378303</v>
      </c>
    </row>
    <row r="372" spans="1:9" s="4" customFormat="1" ht="14.1" customHeight="1" x14ac:dyDescent="0.2">
      <c r="A372" s="117">
        <v>2462</v>
      </c>
      <c r="B372" s="130" t="s">
        <v>207</v>
      </c>
      <c r="C372" s="30">
        <v>3141</v>
      </c>
      <c r="D372" s="158">
        <v>38363</v>
      </c>
      <c r="E372" s="10">
        <v>0</v>
      </c>
      <c r="F372" s="10">
        <v>12967</v>
      </c>
      <c r="G372" s="10">
        <v>767</v>
      </c>
      <c r="H372" s="10">
        <v>227</v>
      </c>
      <c r="I372" s="11">
        <v>52324</v>
      </c>
    </row>
    <row r="373" spans="1:9" s="4" customFormat="1" ht="14.1" customHeight="1" x14ac:dyDescent="0.2">
      <c r="A373" s="117">
        <v>2462</v>
      </c>
      <c r="B373" s="130" t="s">
        <v>207</v>
      </c>
      <c r="C373" s="30">
        <v>3143</v>
      </c>
      <c r="D373" s="158">
        <v>35386</v>
      </c>
      <c r="E373" s="10">
        <v>0</v>
      </c>
      <c r="F373" s="10">
        <v>11960</v>
      </c>
      <c r="G373" s="10">
        <v>708</v>
      </c>
      <c r="H373" s="10">
        <v>39</v>
      </c>
      <c r="I373" s="11">
        <v>48093</v>
      </c>
    </row>
    <row r="374" spans="1:9" s="4" customFormat="1" ht="14.1" customHeight="1" x14ac:dyDescent="0.2">
      <c r="A374" s="118">
        <v>2462</v>
      </c>
      <c r="B374" s="131" t="s">
        <v>208</v>
      </c>
      <c r="C374" s="31"/>
      <c r="D374" s="157">
        <f t="shared" ref="D374:I374" si="187">SUM(D370:D373)</f>
        <v>433698</v>
      </c>
      <c r="E374" s="8">
        <f t="shared" si="187"/>
        <v>5600</v>
      </c>
      <c r="F374" s="8">
        <f t="shared" si="187"/>
        <v>148483</v>
      </c>
      <c r="G374" s="8">
        <f t="shared" si="187"/>
        <v>8674</v>
      </c>
      <c r="H374" s="8">
        <f t="shared" si="187"/>
        <v>7107</v>
      </c>
      <c r="I374" s="9">
        <f t="shared" si="187"/>
        <v>603562</v>
      </c>
    </row>
    <row r="375" spans="1:9" s="4" customFormat="1" ht="14.1" customHeight="1" x14ac:dyDescent="0.2">
      <c r="A375" s="117">
        <v>2464</v>
      </c>
      <c r="B375" s="130" t="s">
        <v>209</v>
      </c>
      <c r="C375" s="30">
        <v>3111</v>
      </c>
      <c r="D375" s="158">
        <v>100792</v>
      </c>
      <c r="E375" s="10">
        <v>0</v>
      </c>
      <c r="F375" s="10">
        <v>34068</v>
      </c>
      <c r="G375" s="10">
        <v>2016</v>
      </c>
      <c r="H375" s="10">
        <v>-952</v>
      </c>
      <c r="I375" s="11">
        <v>135924</v>
      </c>
    </row>
    <row r="376" spans="1:9" s="4" customFormat="1" ht="14.1" customHeight="1" x14ac:dyDescent="0.2">
      <c r="A376" s="117">
        <v>2464</v>
      </c>
      <c r="B376" s="130" t="s">
        <v>209</v>
      </c>
      <c r="C376" s="30">
        <v>3117</v>
      </c>
      <c r="D376" s="158">
        <v>108752</v>
      </c>
      <c r="E376" s="10">
        <v>1216</v>
      </c>
      <c r="F376" s="10">
        <v>37169</v>
      </c>
      <c r="G376" s="10">
        <v>2175</v>
      </c>
      <c r="H376" s="10">
        <v>3105</v>
      </c>
      <c r="I376" s="11">
        <v>152417</v>
      </c>
    </row>
    <row r="377" spans="1:9" s="4" customFormat="1" ht="14.1" customHeight="1" x14ac:dyDescent="0.2">
      <c r="A377" s="117">
        <v>2464</v>
      </c>
      <c r="B377" s="130" t="s">
        <v>209</v>
      </c>
      <c r="C377" s="30">
        <v>3141</v>
      </c>
      <c r="D377" s="158">
        <v>12453</v>
      </c>
      <c r="E377" s="10">
        <v>0</v>
      </c>
      <c r="F377" s="10">
        <v>4209</v>
      </c>
      <c r="G377" s="10">
        <v>249</v>
      </c>
      <c r="H377" s="10">
        <v>70</v>
      </c>
      <c r="I377" s="11">
        <v>16981</v>
      </c>
    </row>
    <row r="378" spans="1:9" s="4" customFormat="1" ht="14.1" customHeight="1" x14ac:dyDescent="0.2">
      <c r="A378" s="117">
        <v>2464</v>
      </c>
      <c r="B378" s="130" t="s">
        <v>209</v>
      </c>
      <c r="C378" s="30">
        <v>3143</v>
      </c>
      <c r="D378" s="158">
        <v>13874</v>
      </c>
      <c r="E378" s="10">
        <v>0</v>
      </c>
      <c r="F378" s="10">
        <v>4689</v>
      </c>
      <c r="G378" s="10">
        <v>277</v>
      </c>
      <c r="H378" s="10">
        <v>23</v>
      </c>
      <c r="I378" s="11">
        <v>18863</v>
      </c>
    </row>
    <row r="379" spans="1:9" s="4" customFormat="1" ht="14.1" customHeight="1" x14ac:dyDescent="0.2">
      <c r="A379" s="118">
        <v>2464</v>
      </c>
      <c r="B379" s="131" t="s">
        <v>210</v>
      </c>
      <c r="C379" s="31"/>
      <c r="D379" s="157">
        <f t="shared" ref="D379:I379" si="188">SUM(D375:D378)</f>
        <v>235871</v>
      </c>
      <c r="E379" s="8">
        <f t="shared" si="188"/>
        <v>1216</v>
      </c>
      <c r="F379" s="8">
        <f t="shared" si="188"/>
        <v>80135</v>
      </c>
      <c r="G379" s="8">
        <f t="shared" si="188"/>
        <v>4717</v>
      </c>
      <c r="H379" s="8">
        <f t="shared" si="188"/>
        <v>2246</v>
      </c>
      <c r="I379" s="9">
        <f t="shared" si="188"/>
        <v>324185</v>
      </c>
    </row>
    <row r="380" spans="1:9" s="4" customFormat="1" ht="14.1" customHeight="1" x14ac:dyDescent="0.2">
      <c r="A380" s="117">
        <v>2467</v>
      </c>
      <c r="B380" s="130" t="s">
        <v>211</v>
      </c>
      <c r="C380" s="30">
        <v>3111</v>
      </c>
      <c r="D380" s="158">
        <v>90620</v>
      </c>
      <c r="E380" s="10">
        <v>853</v>
      </c>
      <c r="F380" s="10">
        <v>30918</v>
      </c>
      <c r="G380" s="10">
        <v>1812</v>
      </c>
      <c r="H380" s="10">
        <v>-1071</v>
      </c>
      <c r="I380" s="11">
        <v>123132</v>
      </c>
    </row>
    <row r="381" spans="1:9" s="4" customFormat="1" ht="14.1" customHeight="1" x14ac:dyDescent="0.2">
      <c r="A381" s="117">
        <v>2467</v>
      </c>
      <c r="B381" s="130" t="s">
        <v>211</v>
      </c>
      <c r="C381" s="30">
        <v>3117</v>
      </c>
      <c r="D381" s="158">
        <v>66189</v>
      </c>
      <c r="E381" s="10">
        <v>138</v>
      </c>
      <c r="F381" s="10">
        <v>22419</v>
      </c>
      <c r="G381" s="10">
        <v>1324</v>
      </c>
      <c r="H381" s="10">
        <v>4687</v>
      </c>
      <c r="I381" s="11">
        <v>94757</v>
      </c>
    </row>
    <row r="382" spans="1:9" s="4" customFormat="1" ht="14.1" customHeight="1" x14ac:dyDescent="0.2">
      <c r="A382" s="117">
        <v>2467</v>
      </c>
      <c r="B382" s="130" t="s">
        <v>211</v>
      </c>
      <c r="C382" s="30">
        <v>3141</v>
      </c>
      <c r="D382" s="158">
        <v>29987</v>
      </c>
      <c r="E382" s="10">
        <v>0</v>
      </c>
      <c r="F382" s="10">
        <v>10136</v>
      </c>
      <c r="G382" s="10">
        <v>600</v>
      </c>
      <c r="H382" s="10">
        <v>170</v>
      </c>
      <c r="I382" s="11">
        <v>40893</v>
      </c>
    </row>
    <row r="383" spans="1:9" s="4" customFormat="1" ht="14.1" customHeight="1" x14ac:dyDescent="0.2">
      <c r="A383" s="117">
        <v>2467</v>
      </c>
      <c r="B383" s="130" t="s">
        <v>211</v>
      </c>
      <c r="C383" s="30">
        <v>3143</v>
      </c>
      <c r="D383" s="158">
        <v>20879</v>
      </c>
      <c r="E383" s="10">
        <v>0</v>
      </c>
      <c r="F383" s="10">
        <v>7057</v>
      </c>
      <c r="G383" s="10">
        <v>418</v>
      </c>
      <c r="H383" s="10">
        <v>14</v>
      </c>
      <c r="I383" s="11">
        <v>28368</v>
      </c>
    </row>
    <row r="384" spans="1:9" s="4" customFormat="1" ht="14.1" customHeight="1" x14ac:dyDescent="0.2">
      <c r="A384" s="118">
        <v>2467</v>
      </c>
      <c r="B384" s="131" t="s">
        <v>212</v>
      </c>
      <c r="C384" s="31"/>
      <c r="D384" s="157">
        <f t="shared" ref="D384:I384" si="189">SUM(D380:D383)</f>
        <v>207675</v>
      </c>
      <c r="E384" s="8">
        <f t="shared" si="189"/>
        <v>991</v>
      </c>
      <c r="F384" s="8">
        <f t="shared" si="189"/>
        <v>70530</v>
      </c>
      <c r="G384" s="8">
        <f t="shared" si="189"/>
        <v>4154</v>
      </c>
      <c r="H384" s="8">
        <f t="shared" si="189"/>
        <v>3800</v>
      </c>
      <c r="I384" s="9">
        <f t="shared" si="189"/>
        <v>287150</v>
      </c>
    </row>
    <row r="385" spans="1:9" s="4" customFormat="1" ht="14.1" customHeight="1" x14ac:dyDescent="0.2">
      <c r="A385" s="117">
        <v>2408</v>
      </c>
      <c r="B385" s="130" t="s">
        <v>213</v>
      </c>
      <c r="C385" s="30">
        <v>3111</v>
      </c>
      <c r="D385" s="158">
        <v>159142</v>
      </c>
      <c r="E385" s="10">
        <v>1000</v>
      </c>
      <c r="F385" s="10">
        <v>54128</v>
      </c>
      <c r="G385" s="10">
        <v>3183</v>
      </c>
      <c r="H385" s="10">
        <v>982</v>
      </c>
      <c r="I385" s="11">
        <v>218435</v>
      </c>
    </row>
    <row r="386" spans="1:9" s="4" customFormat="1" ht="14.1" customHeight="1" x14ac:dyDescent="0.2">
      <c r="A386" s="117">
        <v>2408</v>
      </c>
      <c r="B386" s="130" t="s">
        <v>213</v>
      </c>
      <c r="C386" s="30">
        <v>3141</v>
      </c>
      <c r="D386" s="158">
        <v>33420</v>
      </c>
      <c r="E386" s="10">
        <v>0</v>
      </c>
      <c r="F386" s="10">
        <v>11296</v>
      </c>
      <c r="G386" s="10">
        <v>668</v>
      </c>
      <c r="H386" s="10">
        <v>196</v>
      </c>
      <c r="I386" s="11">
        <v>45580</v>
      </c>
    </row>
    <row r="387" spans="1:9" s="4" customFormat="1" ht="14.1" customHeight="1" x14ac:dyDescent="0.2">
      <c r="A387" s="118">
        <v>2408</v>
      </c>
      <c r="B387" s="131" t="s">
        <v>214</v>
      </c>
      <c r="C387" s="31"/>
      <c r="D387" s="157">
        <f t="shared" ref="D387:I387" si="190">SUM(D385:D386)</f>
        <v>192562</v>
      </c>
      <c r="E387" s="8">
        <f t="shared" si="190"/>
        <v>1000</v>
      </c>
      <c r="F387" s="8">
        <f t="shared" si="190"/>
        <v>65424</v>
      </c>
      <c r="G387" s="8">
        <f t="shared" si="190"/>
        <v>3851</v>
      </c>
      <c r="H387" s="8">
        <f t="shared" si="190"/>
        <v>1178</v>
      </c>
      <c r="I387" s="9">
        <f t="shared" si="190"/>
        <v>264015</v>
      </c>
    </row>
    <row r="388" spans="1:9" s="4" customFormat="1" ht="14.1" customHeight="1" x14ac:dyDescent="0.2">
      <c r="A388" s="117">
        <v>2304</v>
      </c>
      <c r="B388" s="130" t="s">
        <v>215</v>
      </c>
      <c r="C388" s="30">
        <v>3113</v>
      </c>
      <c r="D388" s="158">
        <v>412401</v>
      </c>
      <c r="E388" s="10">
        <v>1077</v>
      </c>
      <c r="F388" s="10">
        <v>139756</v>
      </c>
      <c r="G388" s="10">
        <v>8248</v>
      </c>
      <c r="H388" s="10">
        <v>6641</v>
      </c>
      <c r="I388" s="11">
        <v>568123</v>
      </c>
    </row>
    <row r="389" spans="1:9" s="4" customFormat="1" ht="14.1" customHeight="1" x14ac:dyDescent="0.2">
      <c r="A389" s="117">
        <v>2304</v>
      </c>
      <c r="B389" s="130" t="s">
        <v>215</v>
      </c>
      <c r="C389" s="30">
        <v>3143</v>
      </c>
      <c r="D389" s="158">
        <v>16800</v>
      </c>
      <c r="E389" s="10">
        <v>0</v>
      </c>
      <c r="F389" s="10">
        <v>5678</v>
      </c>
      <c r="G389" s="10">
        <v>336</v>
      </c>
      <c r="H389" s="10">
        <v>24</v>
      </c>
      <c r="I389" s="11">
        <v>22838</v>
      </c>
    </row>
    <row r="390" spans="1:9" s="4" customFormat="1" ht="14.1" customHeight="1" x14ac:dyDescent="0.2">
      <c r="A390" s="118">
        <v>2304</v>
      </c>
      <c r="B390" s="131" t="s">
        <v>216</v>
      </c>
      <c r="C390" s="31"/>
      <c r="D390" s="157">
        <f t="shared" ref="D390:I390" si="191">SUM(D388:D389)</f>
        <v>429201</v>
      </c>
      <c r="E390" s="8">
        <f t="shared" si="191"/>
        <v>1077</v>
      </c>
      <c r="F390" s="8">
        <f t="shared" si="191"/>
        <v>145434</v>
      </c>
      <c r="G390" s="8">
        <f t="shared" si="191"/>
        <v>8584</v>
      </c>
      <c r="H390" s="8">
        <f t="shared" si="191"/>
        <v>6665</v>
      </c>
      <c r="I390" s="9">
        <f t="shared" si="191"/>
        <v>590961</v>
      </c>
    </row>
    <row r="391" spans="1:9" s="4" customFormat="1" ht="14.1" customHeight="1" x14ac:dyDescent="0.2">
      <c r="A391" s="117">
        <v>2438</v>
      </c>
      <c r="B391" s="130" t="s">
        <v>217</v>
      </c>
      <c r="C391" s="30">
        <v>3111</v>
      </c>
      <c r="D391" s="158">
        <v>607147</v>
      </c>
      <c r="E391" s="10">
        <v>5667</v>
      </c>
      <c r="F391" s="10">
        <v>207131</v>
      </c>
      <c r="G391" s="10">
        <v>12143</v>
      </c>
      <c r="H391" s="10">
        <v>-6685</v>
      </c>
      <c r="I391" s="11">
        <v>825403</v>
      </c>
    </row>
    <row r="392" spans="1:9" s="4" customFormat="1" ht="14.1" customHeight="1" x14ac:dyDescent="0.2">
      <c r="A392" s="117">
        <v>2438</v>
      </c>
      <c r="B392" s="130" t="s">
        <v>217</v>
      </c>
      <c r="C392" s="30">
        <v>3141</v>
      </c>
      <c r="D392" s="158">
        <v>136775</v>
      </c>
      <c r="E392" s="10">
        <v>0</v>
      </c>
      <c r="F392" s="10">
        <v>46230</v>
      </c>
      <c r="G392" s="10">
        <v>2736</v>
      </c>
      <c r="H392" s="10">
        <v>1281</v>
      </c>
      <c r="I392" s="11">
        <v>187022</v>
      </c>
    </row>
    <row r="393" spans="1:9" s="4" customFormat="1" ht="14.1" customHeight="1" x14ac:dyDescent="0.2">
      <c r="A393" s="118">
        <v>2438</v>
      </c>
      <c r="B393" s="131" t="s">
        <v>218</v>
      </c>
      <c r="C393" s="31"/>
      <c r="D393" s="157">
        <f t="shared" ref="D393:I393" si="192">SUM(D391:D392)</f>
        <v>743922</v>
      </c>
      <c r="E393" s="8">
        <f t="shared" si="192"/>
        <v>5667</v>
      </c>
      <c r="F393" s="8">
        <f t="shared" si="192"/>
        <v>253361</v>
      </c>
      <c r="G393" s="8">
        <f t="shared" si="192"/>
        <v>14879</v>
      </c>
      <c r="H393" s="8">
        <f t="shared" si="192"/>
        <v>-5404</v>
      </c>
      <c r="I393" s="9">
        <f t="shared" si="192"/>
        <v>1012425</v>
      </c>
    </row>
    <row r="394" spans="1:9" s="4" customFormat="1" ht="14.1" customHeight="1" x14ac:dyDescent="0.2">
      <c r="A394" s="117">
        <v>2315</v>
      </c>
      <c r="B394" s="130" t="s">
        <v>219</v>
      </c>
      <c r="C394" s="30">
        <v>3233</v>
      </c>
      <c r="D394" s="158">
        <v>125355</v>
      </c>
      <c r="E394" s="10">
        <v>6667</v>
      </c>
      <c r="F394" s="10">
        <v>44623</v>
      </c>
      <c r="G394" s="10">
        <v>2507</v>
      </c>
      <c r="H394" s="10">
        <v>319</v>
      </c>
      <c r="I394" s="11">
        <v>179471</v>
      </c>
    </row>
    <row r="395" spans="1:9" s="4" customFormat="1" ht="14.1" customHeight="1" x14ac:dyDescent="0.2">
      <c r="A395" s="118">
        <v>2315</v>
      </c>
      <c r="B395" s="131" t="s">
        <v>220</v>
      </c>
      <c r="C395" s="31"/>
      <c r="D395" s="157">
        <f t="shared" ref="D395:I395" si="193">SUM(D394:D394)</f>
        <v>125355</v>
      </c>
      <c r="E395" s="8">
        <f t="shared" si="193"/>
        <v>6667</v>
      </c>
      <c r="F395" s="8">
        <f t="shared" si="193"/>
        <v>44623</v>
      </c>
      <c r="G395" s="8">
        <f t="shared" si="193"/>
        <v>2507</v>
      </c>
      <c r="H395" s="8">
        <f t="shared" si="193"/>
        <v>319</v>
      </c>
      <c r="I395" s="9">
        <f t="shared" si="193"/>
        <v>179471</v>
      </c>
    </row>
    <row r="396" spans="1:9" s="4" customFormat="1" ht="14.1" customHeight="1" x14ac:dyDescent="0.2">
      <c r="A396" s="117">
        <v>2494</v>
      </c>
      <c r="B396" s="130" t="s">
        <v>221</v>
      </c>
      <c r="C396" s="30">
        <v>3113</v>
      </c>
      <c r="D396" s="158">
        <v>1747583</v>
      </c>
      <c r="E396" s="10">
        <v>22281</v>
      </c>
      <c r="F396" s="10">
        <v>598214</v>
      </c>
      <c r="G396" s="10">
        <v>34952</v>
      </c>
      <c r="H396" s="10">
        <v>46670</v>
      </c>
      <c r="I396" s="11">
        <v>2449700</v>
      </c>
    </row>
    <row r="397" spans="1:9" s="4" customFormat="1" ht="14.1" customHeight="1" x14ac:dyDescent="0.2">
      <c r="A397" s="117">
        <v>2494</v>
      </c>
      <c r="B397" s="130" t="s">
        <v>221</v>
      </c>
      <c r="C397" s="30">
        <v>3143</v>
      </c>
      <c r="D397" s="158">
        <v>92330</v>
      </c>
      <c r="E397" s="10">
        <v>0</v>
      </c>
      <c r="F397" s="10">
        <v>31208</v>
      </c>
      <c r="G397" s="10">
        <v>1847</v>
      </c>
      <c r="H397" s="10">
        <v>207</v>
      </c>
      <c r="I397" s="11">
        <v>125592</v>
      </c>
    </row>
    <row r="398" spans="1:9" s="4" customFormat="1" ht="14.1" customHeight="1" x14ac:dyDescent="0.2">
      <c r="A398" s="118">
        <v>2494</v>
      </c>
      <c r="B398" s="131" t="s">
        <v>222</v>
      </c>
      <c r="C398" s="31"/>
      <c r="D398" s="157">
        <f t="shared" ref="D398:I398" si="194">SUM(D396:D397)</f>
        <v>1839913</v>
      </c>
      <c r="E398" s="8">
        <f t="shared" si="194"/>
        <v>22281</v>
      </c>
      <c r="F398" s="8">
        <f t="shared" si="194"/>
        <v>629422</v>
      </c>
      <c r="G398" s="8">
        <f t="shared" si="194"/>
        <v>36799</v>
      </c>
      <c r="H398" s="8">
        <f t="shared" si="194"/>
        <v>46877</v>
      </c>
      <c r="I398" s="9">
        <f t="shared" si="194"/>
        <v>2575292</v>
      </c>
    </row>
    <row r="399" spans="1:9" s="4" customFormat="1" ht="14.1" customHeight="1" x14ac:dyDescent="0.2">
      <c r="A399" s="117">
        <v>2301</v>
      </c>
      <c r="B399" s="130" t="s">
        <v>223</v>
      </c>
      <c r="C399" s="30">
        <v>3231</v>
      </c>
      <c r="D399" s="158">
        <v>246041</v>
      </c>
      <c r="E399" s="10">
        <v>0</v>
      </c>
      <c r="F399" s="10">
        <v>83162</v>
      </c>
      <c r="G399" s="10">
        <v>4921</v>
      </c>
      <c r="H399" s="10">
        <v>-52</v>
      </c>
      <c r="I399" s="11">
        <v>334072</v>
      </c>
    </row>
    <row r="400" spans="1:9" s="4" customFormat="1" ht="14.1" customHeight="1" x14ac:dyDescent="0.2">
      <c r="A400" s="118">
        <v>2301</v>
      </c>
      <c r="B400" s="131" t="s">
        <v>224</v>
      </c>
      <c r="C400" s="31"/>
      <c r="D400" s="157">
        <f t="shared" ref="D400:I400" si="195">SUM(D399:D399)</f>
        <v>246041</v>
      </c>
      <c r="E400" s="8">
        <f t="shared" si="195"/>
        <v>0</v>
      </c>
      <c r="F400" s="8">
        <f t="shared" si="195"/>
        <v>83162</v>
      </c>
      <c r="G400" s="8">
        <f t="shared" si="195"/>
        <v>4921</v>
      </c>
      <c r="H400" s="8">
        <f t="shared" si="195"/>
        <v>-52</v>
      </c>
      <c r="I400" s="9">
        <f t="shared" si="195"/>
        <v>334072</v>
      </c>
    </row>
    <row r="401" spans="1:9" s="4" customFormat="1" ht="14.1" customHeight="1" x14ac:dyDescent="0.2">
      <c r="A401" s="117">
        <v>2497</v>
      </c>
      <c r="B401" s="130" t="s">
        <v>225</v>
      </c>
      <c r="C401" s="30">
        <v>3111</v>
      </c>
      <c r="D401" s="158">
        <v>372440</v>
      </c>
      <c r="E401" s="10">
        <v>1200</v>
      </c>
      <c r="F401" s="10">
        <v>126290</v>
      </c>
      <c r="G401" s="10">
        <v>7449</v>
      </c>
      <c r="H401" s="10">
        <v>-5177</v>
      </c>
      <c r="I401" s="11">
        <v>502202</v>
      </c>
    </row>
    <row r="402" spans="1:9" s="4" customFormat="1" ht="14.1" customHeight="1" x14ac:dyDescent="0.2">
      <c r="A402" s="117">
        <v>2497</v>
      </c>
      <c r="B402" s="130" t="s">
        <v>225</v>
      </c>
      <c r="C402" s="30">
        <v>3113</v>
      </c>
      <c r="D402" s="158">
        <v>1670140</v>
      </c>
      <c r="E402" s="10">
        <v>8971</v>
      </c>
      <c r="F402" s="10">
        <v>567540</v>
      </c>
      <c r="G402" s="10">
        <v>33403</v>
      </c>
      <c r="H402" s="10">
        <v>57455</v>
      </c>
      <c r="I402" s="11">
        <v>2337509</v>
      </c>
    </row>
    <row r="403" spans="1:9" s="4" customFormat="1" ht="14.1" customHeight="1" x14ac:dyDescent="0.2">
      <c r="A403" s="117">
        <v>2497</v>
      </c>
      <c r="B403" s="130" t="s">
        <v>225</v>
      </c>
      <c r="C403" s="30">
        <v>3141</v>
      </c>
      <c r="D403" s="158">
        <v>123625</v>
      </c>
      <c r="E403" s="10">
        <v>2333</v>
      </c>
      <c r="F403" s="10">
        <v>42574</v>
      </c>
      <c r="G403" s="10">
        <v>2473</v>
      </c>
      <c r="H403" s="10">
        <v>1331</v>
      </c>
      <c r="I403" s="11">
        <v>172336</v>
      </c>
    </row>
    <row r="404" spans="1:9" s="4" customFormat="1" ht="14.1" customHeight="1" x14ac:dyDescent="0.2">
      <c r="A404" s="117">
        <v>2497</v>
      </c>
      <c r="B404" s="130" t="s">
        <v>225</v>
      </c>
      <c r="C404" s="30">
        <v>3143</v>
      </c>
      <c r="D404" s="158">
        <v>41882</v>
      </c>
      <c r="E404" s="10">
        <v>3000</v>
      </c>
      <c r="F404" s="10">
        <v>15170</v>
      </c>
      <c r="G404" s="10">
        <v>838</v>
      </c>
      <c r="H404" s="10">
        <v>192</v>
      </c>
      <c r="I404" s="11">
        <v>61082</v>
      </c>
    </row>
    <row r="405" spans="1:9" s="4" customFormat="1" ht="14.1" customHeight="1" x14ac:dyDescent="0.2">
      <c r="A405" s="118">
        <v>2497</v>
      </c>
      <c r="B405" s="131" t="s">
        <v>226</v>
      </c>
      <c r="C405" s="31"/>
      <c r="D405" s="157">
        <f t="shared" ref="D405:I405" si="196">SUM(D401:D404)</f>
        <v>2208087</v>
      </c>
      <c r="E405" s="8">
        <f t="shared" si="196"/>
        <v>15504</v>
      </c>
      <c r="F405" s="8">
        <f t="shared" si="196"/>
        <v>751574</v>
      </c>
      <c r="G405" s="8">
        <f t="shared" si="196"/>
        <v>44163</v>
      </c>
      <c r="H405" s="8">
        <f t="shared" si="196"/>
        <v>53801</v>
      </c>
      <c r="I405" s="9">
        <f t="shared" si="196"/>
        <v>3073129</v>
      </c>
    </row>
    <row r="406" spans="1:9" s="4" customFormat="1" ht="14.1" customHeight="1" x14ac:dyDescent="0.2">
      <c r="A406" s="117">
        <v>2446</v>
      </c>
      <c r="B406" s="130" t="s">
        <v>227</v>
      </c>
      <c r="C406" s="30">
        <v>3111</v>
      </c>
      <c r="D406" s="158">
        <v>130874</v>
      </c>
      <c r="E406" s="10">
        <v>667</v>
      </c>
      <c r="F406" s="10">
        <v>44461</v>
      </c>
      <c r="G406" s="10">
        <v>2617</v>
      </c>
      <c r="H406" s="10">
        <v>-2380</v>
      </c>
      <c r="I406" s="11">
        <v>176239</v>
      </c>
    </row>
    <row r="407" spans="1:9" s="4" customFormat="1" ht="14.1" customHeight="1" x14ac:dyDescent="0.2">
      <c r="A407" s="117">
        <v>2446</v>
      </c>
      <c r="B407" s="130" t="s">
        <v>227</v>
      </c>
      <c r="C407" s="30">
        <v>3117</v>
      </c>
      <c r="D407" s="158">
        <v>417442</v>
      </c>
      <c r="E407" s="10">
        <v>2921</v>
      </c>
      <c r="F407" s="10">
        <v>142083</v>
      </c>
      <c r="G407" s="10">
        <v>8349</v>
      </c>
      <c r="H407" s="10">
        <v>16946</v>
      </c>
      <c r="I407" s="11">
        <v>587741</v>
      </c>
    </row>
    <row r="408" spans="1:9" s="4" customFormat="1" ht="14.1" customHeight="1" x14ac:dyDescent="0.2">
      <c r="A408" s="117">
        <v>2446</v>
      </c>
      <c r="B408" s="130" t="s">
        <v>227</v>
      </c>
      <c r="C408" s="30">
        <v>3143</v>
      </c>
      <c r="D408" s="158">
        <v>52206</v>
      </c>
      <c r="E408" s="10">
        <v>0</v>
      </c>
      <c r="F408" s="10">
        <v>17646</v>
      </c>
      <c r="G408" s="10">
        <v>1044</v>
      </c>
      <c r="H408" s="10">
        <v>74</v>
      </c>
      <c r="I408" s="11">
        <v>70970</v>
      </c>
    </row>
    <row r="409" spans="1:9" s="4" customFormat="1" ht="14.1" customHeight="1" thickBot="1" x14ac:dyDescent="0.25">
      <c r="A409" s="174">
        <v>2446</v>
      </c>
      <c r="B409" s="175" t="s">
        <v>228</v>
      </c>
      <c r="C409" s="32"/>
      <c r="D409" s="173">
        <f t="shared" ref="D409:I409" si="197">SUM(D406:D408)</f>
        <v>600522</v>
      </c>
      <c r="E409" s="12">
        <f t="shared" si="197"/>
        <v>3588</v>
      </c>
      <c r="F409" s="12">
        <f t="shared" si="197"/>
        <v>204190</v>
      </c>
      <c r="G409" s="12">
        <f t="shared" si="197"/>
        <v>12010</v>
      </c>
      <c r="H409" s="12">
        <f t="shared" si="197"/>
        <v>14640</v>
      </c>
      <c r="I409" s="13">
        <f t="shared" si="197"/>
        <v>834950</v>
      </c>
    </row>
    <row r="410" spans="1:9" s="4" customFormat="1" ht="14.1" customHeight="1" thickBot="1" x14ac:dyDescent="0.25">
      <c r="A410" s="104"/>
      <c r="B410" s="213" t="s">
        <v>718</v>
      </c>
      <c r="C410" s="102"/>
      <c r="D410" s="214">
        <f t="shared" ref="D410:I410" si="198">D409+D405+D400+D398+D395+D393+D390+D387+D384+D379+D374+D369+D364+D359+D354+D349+D344+D339+D332+D329</f>
        <v>19035385</v>
      </c>
      <c r="E410" s="55">
        <f t="shared" si="198"/>
        <v>158357</v>
      </c>
      <c r="F410" s="55">
        <f t="shared" si="198"/>
        <v>6487484</v>
      </c>
      <c r="G410" s="55">
        <f t="shared" si="198"/>
        <v>380708</v>
      </c>
      <c r="H410" s="55">
        <f t="shared" si="198"/>
        <v>450068</v>
      </c>
      <c r="I410" s="56">
        <f t="shared" si="198"/>
        <v>26512002</v>
      </c>
    </row>
    <row r="411" spans="1:9" s="4" customFormat="1" ht="14.1" customHeight="1" x14ac:dyDescent="0.2">
      <c r="A411" s="196">
        <v>3454</v>
      </c>
      <c r="B411" s="197" t="s">
        <v>229</v>
      </c>
      <c r="C411" s="39">
        <v>3233</v>
      </c>
      <c r="D411" s="198">
        <v>374140</v>
      </c>
      <c r="E411" s="199">
        <v>7667</v>
      </c>
      <c r="F411" s="199">
        <v>129051</v>
      </c>
      <c r="G411" s="199">
        <v>7483</v>
      </c>
      <c r="H411" s="199">
        <v>6065</v>
      </c>
      <c r="I411" s="7">
        <v>524406</v>
      </c>
    </row>
    <row r="412" spans="1:9" s="4" customFormat="1" ht="14.1" customHeight="1" x14ac:dyDescent="0.2">
      <c r="A412" s="119">
        <v>3454</v>
      </c>
      <c r="B412" s="133" t="s">
        <v>230</v>
      </c>
      <c r="C412" s="20"/>
      <c r="D412" s="160">
        <v>374140</v>
      </c>
      <c r="E412" s="15">
        <v>7667</v>
      </c>
      <c r="F412" s="15">
        <v>129051</v>
      </c>
      <c r="G412" s="15">
        <v>7483</v>
      </c>
      <c r="H412" s="15">
        <v>6065</v>
      </c>
      <c r="I412" s="23">
        <v>524406</v>
      </c>
    </row>
    <row r="413" spans="1:9" s="4" customFormat="1" ht="14.1" customHeight="1" x14ac:dyDescent="0.2">
      <c r="A413" s="63">
        <v>3470</v>
      </c>
      <c r="B413" s="134" t="s">
        <v>231</v>
      </c>
      <c r="C413" s="16">
        <v>3111</v>
      </c>
      <c r="D413" s="57">
        <v>292520</v>
      </c>
      <c r="E413" s="58">
        <v>1658</v>
      </c>
      <c r="F413" s="58">
        <v>99432</v>
      </c>
      <c r="G413" s="58">
        <v>5850</v>
      </c>
      <c r="H413" s="58">
        <v>4120</v>
      </c>
      <c r="I413" s="11">
        <v>403580</v>
      </c>
    </row>
    <row r="414" spans="1:9" s="4" customFormat="1" ht="14.1" customHeight="1" x14ac:dyDescent="0.2">
      <c r="A414" s="63">
        <v>3470</v>
      </c>
      <c r="B414" s="134" t="s">
        <v>231</v>
      </c>
      <c r="C414" s="16">
        <v>3141</v>
      </c>
      <c r="D414" s="57">
        <v>48449</v>
      </c>
      <c r="E414" s="58">
        <v>67</v>
      </c>
      <c r="F414" s="58">
        <v>16398</v>
      </c>
      <c r="G414" s="58">
        <v>969</v>
      </c>
      <c r="H414" s="58">
        <v>341</v>
      </c>
      <c r="I414" s="11">
        <v>66224</v>
      </c>
    </row>
    <row r="415" spans="1:9" s="4" customFormat="1" ht="14.1" customHeight="1" x14ac:dyDescent="0.2">
      <c r="A415" s="119">
        <v>3470</v>
      </c>
      <c r="B415" s="135" t="s">
        <v>232</v>
      </c>
      <c r="C415" s="20"/>
      <c r="D415" s="160">
        <v>340969</v>
      </c>
      <c r="E415" s="15">
        <v>1725</v>
      </c>
      <c r="F415" s="15">
        <v>115830</v>
      </c>
      <c r="G415" s="15">
        <v>6819</v>
      </c>
      <c r="H415" s="15">
        <v>4461</v>
      </c>
      <c r="I415" s="23">
        <v>469804</v>
      </c>
    </row>
    <row r="416" spans="1:9" s="4" customFormat="1" ht="14.1" customHeight="1" x14ac:dyDescent="0.2">
      <c r="A416" s="63">
        <v>3469</v>
      </c>
      <c r="B416" s="134" t="s">
        <v>233</v>
      </c>
      <c r="C416" s="16">
        <v>3111</v>
      </c>
      <c r="D416" s="57">
        <v>394668</v>
      </c>
      <c r="E416" s="58">
        <v>2000</v>
      </c>
      <c r="F416" s="58">
        <v>134074</v>
      </c>
      <c r="G416" s="58">
        <v>7893</v>
      </c>
      <c r="H416" s="58">
        <v>-3464</v>
      </c>
      <c r="I416" s="11">
        <v>535171</v>
      </c>
    </row>
    <row r="417" spans="1:9" s="4" customFormat="1" ht="14.1" customHeight="1" x14ac:dyDescent="0.2">
      <c r="A417" s="63">
        <v>3469</v>
      </c>
      <c r="B417" s="134" t="s">
        <v>233</v>
      </c>
      <c r="C417" s="16">
        <v>3141</v>
      </c>
      <c r="D417" s="57">
        <v>52901</v>
      </c>
      <c r="E417" s="58">
        <v>1333</v>
      </c>
      <c r="F417" s="58">
        <v>18331</v>
      </c>
      <c r="G417" s="58">
        <v>1058</v>
      </c>
      <c r="H417" s="58">
        <v>398</v>
      </c>
      <c r="I417" s="11">
        <v>74021</v>
      </c>
    </row>
    <row r="418" spans="1:9" s="4" customFormat="1" ht="14.1" customHeight="1" x14ac:dyDescent="0.2">
      <c r="A418" s="119">
        <v>3469</v>
      </c>
      <c r="B418" s="135" t="s">
        <v>234</v>
      </c>
      <c r="C418" s="14"/>
      <c r="D418" s="160">
        <v>447569</v>
      </c>
      <c r="E418" s="15">
        <v>3333</v>
      </c>
      <c r="F418" s="15">
        <v>152405</v>
      </c>
      <c r="G418" s="15">
        <v>8951</v>
      </c>
      <c r="H418" s="15">
        <v>-3066</v>
      </c>
      <c r="I418" s="23">
        <v>609192</v>
      </c>
    </row>
    <row r="419" spans="1:9" s="4" customFormat="1" ht="14.1" customHeight="1" x14ac:dyDescent="0.2">
      <c r="A419" s="62">
        <v>3462</v>
      </c>
      <c r="B419" s="134" t="s">
        <v>235</v>
      </c>
      <c r="C419" s="17">
        <v>3111</v>
      </c>
      <c r="D419" s="57">
        <v>289128</v>
      </c>
      <c r="E419" s="58">
        <v>0</v>
      </c>
      <c r="F419" s="58">
        <v>97725</v>
      </c>
      <c r="G419" s="58">
        <v>5783</v>
      </c>
      <c r="H419" s="58">
        <v>1790</v>
      </c>
      <c r="I419" s="11">
        <v>394426</v>
      </c>
    </row>
    <row r="420" spans="1:9" s="4" customFormat="1" ht="14.1" customHeight="1" x14ac:dyDescent="0.2">
      <c r="A420" s="120">
        <v>3462</v>
      </c>
      <c r="B420" s="134" t="s">
        <v>235</v>
      </c>
      <c r="C420" s="16">
        <v>3141</v>
      </c>
      <c r="D420" s="57">
        <v>46466</v>
      </c>
      <c r="E420" s="58">
        <v>0</v>
      </c>
      <c r="F420" s="58">
        <v>15706</v>
      </c>
      <c r="G420" s="58">
        <v>929</v>
      </c>
      <c r="H420" s="58">
        <v>318</v>
      </c>
      <c r="I420" s="11">
        <v>63419</v>
      </c>
    </row>
    <row r="421" spans="1:9" s="4" customFormat="1" ht="14.1" customHeight="1" x14ac:dyDescent="0.2">
      <c r="A421" s="119">
        <v>3462</v>
      </c>
      <c r="B421" s="135" t="s">
        <v>236</v>
      </c>
      <c r="C421" s="20"/>
      <c r="D421" s="160">
        <v>335594</v>
      </c>
      <c r="E421" s="15">
        <v>0</v>
      </c>
      <c r="F421" s="15">
        <v>113431</v>
      </c>
      <c r="G421" s="15">
        <v>6712</v>
      </c>
      <c r="H421" s="15">
        <v>2108</v>
      </c>
      <c r="I421" s="23">
        <v>457845</v>
      </c>
    </row>
    <row r="422" spans="1:9" s="4" customFormat="1" ht="14.1" customHeight="1" x14ac:dyDescent="0.2">
      <c r="A422" s="63">
        <v>3464</v>
      </c>
      <c r="B422" s="134" t="s">
        <v>237</v>
      </c>
      <c r="C422" s="17">
        <v>3111</v>
      </c>
      <c r="D422" s="57">
        <v>391913</v>
      </c>
      <c r="E422" s="58">
        <v>1760</v>
      </c>
      <c r="F422" s="58">
        <v>133061</v>
      </c>
      <c r="G422" s="58">
        <v>7838</v>
      </c>
      <c r="H422" s="58">
        <v>497</v>
      </c>
      <c r="I422" s="11">
        <v>535069</v>
      </c>
    </row>
    <row r="423" spans="1:9" s="4" customFormat="1" ht="14.1" customHeight="1" x14ac:dyDescent="0.2">
      <c r="A423" s="62">
        <v>3464</v>
      </c>
      <c r="B423" s="134" t="s">
        <v>237</v>
      </c>
      <c r="C423" s="17">
        <v>3141</v>
      </c>
      <c r="D423" s="57">
        <v>55063</v>
      </c>
      <c r="E423" s="58">
        <v>0</v>
      </c>
      <c r="F423" s="58">
        <v>18611</v>
      </c>
      <c r="G423" s="58">
        <v>1101</v>
      </c>
      <c r="H423" s="58">
        <v>408</v>
      </c>
      <c r="I423" s="11">
        <v>75183</v>
      </c>
    </row>
    <row r="424" spans="1:9" s="4" customFormat="1" ht="14.1" customHeight="1" x14ac:dyDescent="0.2">
      <c r="A424" s="119">
        <v>3464</v>
      </c>
      <c r="B424" s="135" t="s">
        <v>238</v>
      </c>
      <c r="C424" s="14"/>
      <c r="D424" s="160">
        <v>446976</v>
      </c>
      <c r="E424" s="15">
        <v>1760</v>
      </c>
      <c r="F424" s="15">
        <v>151672</v>
      </c>
      <c r="G424" s="15">
        <v>8939</v>
      </c>
      <c r="H424" s="15">
        <v>905</v>
      </c>
      <c r="I424" s="23">
        <v>610252</v>
      </c>
    </row>
    <row r="425" spans="1:9" s="4" customFormat="1" ht="14.1" customHeight="1" x14ac:dyDescent="0.2">
      <c r="A425" s="62">
        <v>3453</v>
      </c>
      <c r="B425" s="136" t="s">
        <v>239</v>
      </c>
      <c r="C425" s="17">
        <v>3111</v>
      </c>
      <c r="D425" s="57">
        <v>368977</v>
      </c>
      <c r="E425" s="58">
        <v>2000</v>
      </c>
      <c r="F425" s="58">
        <v>125390</v>
      </c>
      <c r="G425" s="58">
        <v>7380</v>
      </c>
      <c r="H425" s="58">
        <v>4679</v>
      </c>
      <c r="I425" s="11">
        <v>508426</v>
      </c>
    </row>
    <row r="426" spans="1:9" s="4" customFormat="1" ht="14.1" customHeight="1" x14ac:dyDescent="0.2">
      <c r="A426" s="62">
        <v>3453</v>
      </c>
      <c r="B426" s="136" t="s">
        <v>239</v>
      </c>
      <c r="C426" s="16">
        <v>3141</v>
      </c>
      <c r="D426" s="57">
        <v>44707</v>
      </c>
      <c r="E426" s="58">
        <v>0</v>
      </c>
      <c r="F426" s="58">
        <v>15111</v>
      </c>
      <c r="G426" s="58">
        <v>894</v>
      </c>
      <c r="H426" s="58">
        <v>293</v>
      </c>
      <c r="I426" s="11">
        <v>61005</v>
      </c>
    </row>
    <row r="427" spans="1:9" s="4" customFormat="1" ht="14.1" customHeight="1" x14ac:dyDescent="0.2">
      <c r="A427" s="119">
        <v>3453</v>
      </c>
      <c r="B427" s="137" t="s">
        <v>240</v>
      </c>
      <c r="C427" s="20"/>
      <c r="D427" s="160">
        <v>413684</v>
      </c>
      <c r="E427" s="15">
        <v>2000</v>
      </c>
      <c r="F427" s="15">
        <v>140501</v>
      </c>
      <c r="G427" s="15">
        <v>8274</v>
      </c>
      <c r="H427" s="15">
        <v>4972</v>
      </c>
      <c r="I427" s="23">
        <v>569431</v>
      </c>
    </row>
    <row r="428" spans="1:9" s="4" customFormat="1" ht="14.1" customHeight="1" x14ac:dyDescent="0.2">
      <c r="A428" s="63">
        <v>3471</v>
      </c>
      <c r="B428" s="134" t="s">
        <v>241</v>
      </c>
      <c r="C428" s="16">
        <v>3111</v>
      </c>
      <c r="D428" s="57">
        <v>395193</v>
      </c>
      <c r="E428" s="58">
        <v>0</v>
      </c>
      <c r="F428" s="58">
        <v>133575</v>
      </c>
      <c r="G428" s="58">
        <v>7904</v>
      </c>
      <c r="H428" s="58">
        <v>5488</v>
      </c>
      <c r="I428" s="11">
        <v>542160</v>
      </c>
    </row>
    <row r="429" spans="1:9" s="4" customFormat="1" ht="14.1" customHeight="1" x14ac:dyDescent="0.2">
      <c r="A429" s="63">
        <v>3471</v>
      </c>
      <c r="B429" s="134" t="s">
        <v>241</v>
      </c>
      <c r="C429" s="16">
        <v>3141</v>
      </c>
      <c r="D429" s="57">
        <v>46371</v>
      </c>
      <c r="E429" s="58">
        <v>667</v>
      </c>
      <c r="F429" s="58">
        <v>15899</v>
      </c>
      <c r="G429" s="58">
        <v>927</v>
      </c>
      <c r="H429" s="58">
        <v>338</v>
      </c>
      <c r="I429" s="11">
        <v>64202</v>
      </c>
    </row>
    <row r="430" spans="1:9" s="4" customFormat="1" ht="14.1" customHeight="1" x14ac:dyDescent="0.2">
      <c r="A430" s="119">
        <v>3471</v>
      </c>
      <c r="B430" s="135" t="s">
        <v>242</v>
      </c>
      <c r="C430" s="20"/>
      <c r="D430" s="160">
        <v>441564</v>
      </c>
      <c r="E430" s="15">
        <v>667</v>
      </c>
      <c r="F430" s="15">
        <v>149474</v>
      </c>
      <c r="G430" s="15">
        <v>8831</v>
      </c>
      <c r="H430" s="15">
        <v>5826</v>
      </c>
      <c r="I430" s="23">
        <v>606362</v>
      </c>
    </row>
    <row r="431" spans="1:9" s="4" customFormat="1" ht="14.1" customHeight="1" x14ac:dyDescent="0.2">
      <c r="A431" s="63">
        <v>3472</v>
      </c>
      <c r="B431" s="134" t="s">
        <v>243</v>
      </c>
      <c r="C431" s="16">
        <v>3111</v>
      </c>
      <c r="D431" s="57">
        <v>279793</v>
      </c>
      <c r="E431" s="58">
        <v>2000</v>
      </c>
      <c r="F431" s="58">
        <v>95246</v>
      </c>
      <c r="G431" s="58">
        <v>5596</v>
      </c>
      <c r="H431" s="58">
        <v>1868</v>
      </c>
      <c r="I431" s="11">
        <v>384503</v>
      </c>
    </row>
    <row r="432" spans="1:9" s="4" customFormat="1" ht="14.1" customHeight="1" x14ac:dyDescent="0.2">
      <c r="A432" s="63">
        <v>3472</v>
      </c>
      <c r="B432" s="134" t="s">
        <v>243</v>
      </c>
      <c r="C432" s="16">
        <v>3141</v>
      </c>
      <c r="D432" s="57">
        <v>41735</v>
      </c>
      <c r="E432" s="58">
        <v>0</v>
      </c>
      <c r="F432" s="58">
        <v>14106</v>
      </c>
      <c r="G432" s="58">
        <v>835</v>
      </c>
      <c r="H432" s="58">
        <v>276</v>
      </c>
      <c r="I432" s="11">
        <v>56952</v>
      </c>
    </row>
    <row r="433" spans="1:9" s="4" customFormat="1" ht="14.1" customHeight="1" x14ac:dyDescent="0.2">
      <c r="A433" s="119">
        <v>3472</v>
      </c>
      <c r="B433" s="135" t="s">
        <v>244</v>
      </c>
      <c r="C433" s="14"/>
      <c r="D433" s="160">
        <v>321528</v>
      </c>
      <c r="E433" s="15">
        <v>2000</v>
      </c>
      <c r="F433" s="15">
        <v>109352</v>
      </c>
      <c r="G433" s="15">
        <v>6431</v>
      </c>
      <c r="H433" s="15">
        <v>2144</v>
      </c>
      <c r="I433" s="23">
        <v>441455</v>
      </c>
    </row>
    <row r="434" spans="1:9" s="4" customFormat="1" ht="14.1" customHeight="1" x14ac:dyDescent="0.2">
      <c r="A434" s="62">
        <v>3467</v>
      </c>
      <c r="B434" s="134" t="s">
        <v>245</v>
      </c>
      <c r="C434" s="17">
        <v>3111</v>
      </c>
      <c r="D434" s="57">
        <v>537955</v>
      </c>
      <c r="E434" s="58">
        <v>0</v>
      </c>
      <c r="F434" s="58">
        <v>181829</v>
      </c>
      <c r="G434" s="58">
        <v>10759</v>
      </c>
      <c r="H434" s="58">
        <v>3760</v>
      </c>
      <c r="I434" s="11">
        <v>734303</v>
      </c>
    </row>
    <row r="435" spans="1:9" s="4" customFormat="1" ht="14.1" customHeight="1" x14ac:dyDescent="0.2">
      <c r="A435" s="120">
        <v>3467</v>
      </c>
      <c r="B435" s="134" t="s">
        <v>246</v>
      </c>
      <c r="C435" s="16">
        <v>3141</v>
      </c>
      <c r="D435" s="57">
        <v>82895</v>
      </c>
      <c r="E435" s="58">
        <v>0</v>
      </c>
      <c r="F435" s="58">
        <v>28019</v>
      </c>
      <c r="G435" s="58">
        <v>1658</v>
      </c>
      <c r="H435" s="58">
        <v>619</v>
      </c>
      <c r="I435" s="11">
        <v>113191</v>
      </c>
    </row>
    <row r="436" spans="1:9" s="4" customFormat="1" ht="14.1" customHeight="1" x14ac:dyDescent="0.2">
      <c r="A436" s="121">
        <v>3467</v>
      </c>
      <c r="B436" s="137" t="s">
        <v>247</v>
      </c>
      <c r="C436" s="169"/>
      <c r="D436" s="160">
        <v>620850</v>
      </c>
      <c r="E436" s="15">
        <v>0</v>
      </c>
      <c r="F436" s="15">
        <v>209848</v>
      </c>
      <c r="G436" s="15">
        <v>12417</v>
      </c>
      <c r="H436" s="15">
        <v>4379</v>
      </c>
      <c r="I436" s="23">
        <v>847494</v>
      </c>
    </row>
    <row r="437" spans="1:9" s="4" customFormat="1" ht="14.1" customHeight="1" x14ac:dyDescent="0.2">
      <c r="A437" s="62">
        <v>3461</v>
      </c>
      <c r="B437" s="134" t="s">
        <v>248</v>
      </c>
      <c r="C437" s="17">
        <v>3111</v>
      </c>
      <c r="D437" s="57">
        <v>563297</v>
      </c>
      <c r="E437" s="58">
        <v>1920</v>
      </c>
      <c r="F437" s="58">
        <v>191043</v>
      </c>
      <c r="G437" s="58">
        <v>11266</v>
      </c>
      <c r="H437" s="58">
        <v>-4603</v>
      </c>
      <c r="I437" s="11">
        <v>762923</v>
      </c>
    </row>
    <row r="438" spans="1:9" s="4" customFormat="1" ht="14.1" customHeight="1" x14ac:dyDescent="0.2">
      <c r="A438" s="63">
        <v>3461</v>
      </c>
      <c r="B438" s="134" t="s">
        <v>248</v>
      </c>
      <c r="C438" s="16">
        <v>3141</v>
      </c>
      <c r="D438" s="57">
        <v>87357</v>
      </c>
      <c r="E438" s="58">
        <v>0</v>
      </c>
      <c r="F438" s="58">
        <v>29527</v>
      </c>
      <c r="G438" s="58">
        <v>1747</v>
      </c>
      <c r="H438" s="58">
        <v>524</v>
      </c>
      <c r="I438" s="11">
        <v>119155</v>
      </c>
    </row>
    <row r="439" spans="1:9" s="4" customFormat="1" ht="14.1" customHeight="1" x14ac:dyDescent="0.2">
      <c r="A439" s="119">
        <v>3461</v>
      </c>
      <c r="B439" s="135" t="s">
        <v>249</v>
      </c>
      <c r="C439" s="20"/>
      <c r="D439" s="160">
        <v>650654</v>
      </c>
      <c r="E439" s="15">
        <v>1920</v>
      </c>
      <c r="F439" s="15">
        <v>220570</v>
      </c>
      <c r="G439" s="15">
        <v>13013</v>
      </c>
      <c r="H439" s="15">
        <v>-4079</v>
      </c>
      <c r="I439" s="23">
        <v>882078</v>
      </c>
    </row>
    <row r="440" spans="1:9" s="4" customFormat="1" ht="14.1" customHeight="1" x14ac:dyDescent="0.2">
      <c r="A440" s="62">
        <v>3468</v>
      </c>
      <c r="B440" s="134" t="s">
        <v>250</v>
      </c>
      <c r="C440" s="17">
        <v>3111</v>
      </c>
      <c r="D440" s="57">
        <v>562171</v>
      </c>
      <c r="E440" s="58">
        <v>2000</v>
      </c>
      <c r="F440" s="58">
        <v>190690</v>
      </c>
      <c r="G440" s="58">
        <v>11243</v>
      </c>
      <c r="H440" s="58">
        <v>568</v>
      </c>
      <c r="I440" s="11">
        <v>766672</v>
      </c>
    </row>
    <row r="441" spans="1:9" s="4" customFormat="1" ht="14.1" customHeight="1" x14ac:dyDescent="0.2">
      <c r="A441" s="63">
        <v>3468</v>
      </c>
      <c r="B441" s="134" t="s">
        <v>251</v>
      </c>
      <c r="C441" s="16">
        <v>3141</v>
      </c>
      <c r="D441" s="57">
        <v>52391</v>
      </c>
      <c r="E441" s="58">
        <v>0</v>
      </c>
      <c r="F441" s="58">
        <v>17708</v>
      </c>
      <c r="G441" s="58">
        <v>1048</v>
      </c>
      <c r="H441" s="58">
        <v>380</v>
      </c>
      <c r="I441" s="11">
        <v>71527</v>
      </c>
    </row>
    <row r="442" spans="1:9" s="4" customFormat="1" ht="14.1" customHeight="1" x14ac:dyDescent="0.2">
      <c r="A442" s="119">
        <v>3468</v>
      </c>
      <c r="B442" s="135" t="s">
        <v>252</v>
      </c>
      <c r="C442" s="20"/>
      <c r="D442" s="160">
        <v>614562</v>
      </c>
      <c r="E442" s="15">
        <v>2000</v>
      </c>
      <c r="F442" s="15">
        <v>208398</v>
      </c>
      <c r="G442" s="15">
        <v>12291</v>
      </c>
      <c r="H442" s="15">
        <v>948</v>
      </c>
      <c r="I442" s="23">
        <v>838199</v>
      </c>
    </row>
    <row r="443" spans="1:9" s="4" customFormat="1" ht="14.1" customHeight="1" x14ac:dyDescent="0.2">
      <c r="A443" s="62">
        <v>3465</v>
      </c>
      <c r="B443" s="134" t="s">
        <v>253</v>
      </c>
      <c r="C443" s="17">
        <v>3111</v>
      </c>
      <c r="D443" s="57">
        <v>408246</v>
      </c>
      <c r="E443" s="58">
        <v>2000</v>
      </c>
      <c r="F443" s="58">
        <v>138663</v>
      </c>
      <c r="G443" s="58">
        <v>8165</v>
      </c>
      <c r="H443" s="58">
        <v>2762</v>
      </c>
      <c r="I443" s="11">
        <v>559836</v>
      </c>
    </row>
    <row r="444" spans="1:9" s="4" customFormat="1" ht="14.1" customHeight="1" x14ac:dyDescent="0.2">
      <c r="A444" s="120">
        <v>3465</v>
      </c>
      <c r="B444" s="134" t="s">
        <v>253</v>
      </c>
      <c r="C444" s="16">
        <v>3141</v>
      </c>
      <c r="D444" s="57">
        <v>58735</v>
      </c>
      <c r="E444" s="58">
        <v>0</v>
      </c>
      <c r="F444" s="58">
        <v>19852</v>
      </c>
      <c r="G444" s="58">
        <v>1175</v>
      </c>
      <c r="H444" s="58">
        <v>440</v>
      </c>
      <c r="I444" s="11">
        <v>80202</v>
      </c>
    </row>
    <row r="445" spans="1:9" s="4" customFormat="1" ht="14.1" customHeight="1" x14ac:dyDescent="0.2">
      <c r="A445" s="119">
        <v>3465</v>
      </c>
      <c r="B445" s="135" t="s">
        <v>254</v>
      </c>
      <c r="C445" s="20"/>
      <c r="D445" s="160">
        <v>466981</v>
      </c>
      <c r="E445" s="15">
        <v>2000</v>
      </c>
      <c r="F445" s="15">
        <v>158515</v>
      </c>
      <c r="G445" s="15">
        <v>9340</v>
      </c>
      <c r="H445" s="15">
        <v>3202</v>
      </c>
      <c r="I445" s="23">
        <v>640038</v>
      </c>
    </row>
    <row r="446" spans="1:9" s="4" customFormat="1" ht="14.1" customHeight="1" x14ac:dyDescent="0.2">
      <c r="A446" s="63">
        <v>3473</v>
      </c>
      <c r="B446" s="134" t="s">
        <v>255</v>
      </c>
      <c r="C446" s="16">
        <v>3111</v>
      </c>
      <c r="D446" s="57">
        <v>494641</v>
      </c>
      <c r="E446" s="58">
        <v>783</v>
      </c>
      <c r="F446" s="58">
        <v>167453</v>
      </c>
      <c r="G446" s="58">
        <v>9893</v>
      </c>
      <c r="H446" s="58">
        <v>3381</v>
      </c>
      <c r="I446" s="11">
        <v>676151</v>
      </c>
    </row>
    <row r="447" spans="1:9" s="4" customFormat="1" ht="14.1" customHeight="1" x14ac:dyDescent="0.2">
      <c r="A447" s="63">
        <v>3473</v>
      </c>
      <c r="B447" s="134" t="s">
        <v>256</v>
      </c>
      <c r="C447" s="16">
        <v>3141</v>
      </c>
      <c r="D447" s="57">
        <v>64538</v>
      </c>
      <c r="E447" s="58">
        <v>0</v>
      </c>
      <c r="F447" s="58">
        <v>21814</v>
      </c>
      <c r="G447" s="58">
        <v>1291</v>
      </c>
      <c r="H447" s="58">
        <v>516</v>
      </c>
      <c r="I447" s="11">
        <v>88159</v>
      </c>
    </row>
    <row r="448" spans="1:9" s="4" customFormat="1" ht="14.1" customHeight="1" x14ac:dyDescent="0.2">
      <c r="A448" s="119">
        <v>3473</v>
      </c>
      <c r="B448" s="135" t="s">
        <v>257</v>
      </c>
      <c r="C448" s="33"/>
      <c r="D448" s="160">
        <v>559179</v>
      </c>
      <c r="E448" s="15">
        <v>783</v>
      </c>
      <c r="F448" s="15">
        <v>189267</v>
      </c>
      <c r="G448" s="15">
        <v>11184</v>
      </c>
      <c r="H448" s="15">
        <v>3897</v>
      </c>
      <c r="I448" s="23">
        <v>764310</v>
      </c>
    </row>
    <row r="449" spans="1:9" s="4" customFormat="1" ht="14.1" customHeight="1" x14ac:dyDescent="0.2">
      <c r="A449" s="63">
        <v>3474</v>
      </c>
      <c r="B449" s="134" t="s">
        <v>258</v>
      </c>
      <c r="C449" s="16">
        <v>3111</v>
      </c>
      <c r="D449" s="57">
        <v>325917</v>
      </c>
      <c r="E449" s="58">
        <v>3667</v>
      </c>
      <c r="F449" s="58">
        <v>111399</v>
      </c>
      <c r="G449" s="58">
        <v>6518</v>
      </c>
      <c r="H449" s="58">
        <v>257</v>
      </c>
      <c r="I449" s="11">
        <v>447758</v>
      </c>
    </row>
    <row r="450" spans="1:9" s="4" customFormat="1" ht="14.1" customHeight="1" x14ac:dyDescent="0.2">
      <c r="A450" s="63">
        <v>3474</v>
      </c>
      <c r="B450" s="134" t="s">
        <v>259</v>
      </c>
      <c r="C450" s="16">
        <v>3141</v>
      </c>
      <c r="D450" s="57">
        <v>45203</v>
      </c>
      <c r="E450" s="58">
        <v>0</v>
      </c>
      <c r="F450" s="58">
        <v>15279</v>
      </c>
      <c r="G450" s="58">
        <v>904</v>
      </c>
      <c r="H450" s="58">
        <v>308</v>
      </c>
      <c r="I450" s="11">
        <v>61694</v>
      </c>
    </row>
    <row r="451" spans="1:9" s="4" customFormat="1" ht="14.1" customHeight="1" x14ac:dyDescent="0.2">
      <c r="A451" s="119">
        <v>3474</v>
      </c>
      <c r="B451" s="135" t="s">
        <v>260</v>
      </c>
      <c r="C451" s="14"/>
      <c r="D451" s="160">
        <v>371120</v>
      </c>
      <c r="E451" s="15">
        <v>3667</v>
      </c>
      <c r="F451" s="15">
        <v>126678</v>
      </c>
      <c r="G451" s="15">
        <v>7422</v>
      </c>
      <c r="H451" s="15">
        <v>565</v>
      </c>
      <c r="I451" s="23">
        <v>509452</v>
      </c>
    </row>
    <row r="452" spans="1:9" s="4" customFormat="1" ht="14.1" customHeight="1" x14ac:dyDescent="0.2">
      <c r="A452" s="62">
        <v>3466</v>
      </c>
      <c r="B452" s="134" t="s">
        <v>261</v>
      </c>
      <c r="C452" s="17">
        <v>3111</v>
      </c>
      <c r="D452" s="57">
        <v>308731</v>
      </c>
      <c r="E452" s="58">
        <v>2793</v>
      </c>
      <c r="F452" s="58">
        <v>105295</v>
      </c>
      <c r="G452" s="58">
        <v>6175</v>
      </c>
      <c r="H452" s="58">
        <v>970</v>
      </c>
      <c r="I452" s="11">
        <v>423964</v>
      </c>
    </row>
    <row r="453" spans="1:9" s="4" customFormat="1" ht="14.1" customHeight="1" x14ac:dyDescent="0.2">
      <c r="A453" s="63">
        <v>3466</v>
      </c>
      <c r="B453" s="134" t="s">
        <v>261</v>
      </c>
      <c r="C453" s="16">
        <v>3141</v>
      </c>
      <c r="D453" s="57">
        <v>47395</v>
      </c>
      <c r="E453" s="58">
        <v>0</v>
      </c>
      <c r="F453" s="58">
        <v>16020</v>
      </c>
      <c r="G453" s="58">
        <v>948</v>
      </c>
      <c r="H453" s="58">
        <v>328</v>
      </c>
      <c r="I453" s="11">
        <v>64691</v>
      </c>
    </row>
    <row r="454" spans="1:9" s="4" customFormat="1" ht="14.1" customHeight="1" x14ac:dyDescent="0.2">
      <c r="A454" s="119">
        <v>3466</v>
      </c>
      <c r="B454" s="135" t="s">
        <v>262</v>
      </c>
      <c r="C454" s="14"/>
      <c r="D454" s="160">
        <v>356126</v>
      </c>
      <c r="E454" s="15">
        <v>2793</v>
      </c>
      <c r="F454" s="15">
        <v>121315</v>
      </c>
      <c r="G454" s="15">
        <v>7123</v>
      </c>
      <c r="H454" s="15">
        <v>1298</v>
      </c>
      <c r="I454" s="23">
        <v>488655</v>
      </c>
    </row>
    <row r="455" spans="1:9" s="4" customFormat="1" ht="14.1" customHeight="1" x14ac:dyDescent="0.2">
      <c r="A455" s="63">
        <v>3407</v>
      </c>
      <c r="B455" s="134" t="s">
        <v>263</v>
      </c>
      <c r="C455" s="16">
        <v>3111</v>
      </c>
      <c r="D455" s="57">
        <v>671283</v>
      </c>
      <c r="E455" s="58">
        <v>3367</v>
      </c>
      <c r="F455" s="58">
        <v>228032</v>
      </c>
      <c r="G455" s="58">
        <v>13426</v>
      </c>
      <c r="H455" s="58">
        <v>1457</v>
      </c>
      <c r="I455" s="11">
        <v>917565</v>
      </c>
    </row>
    <row r="456" spans="1:9" s="4" customFormat="1" ht="14.1" customHeight="1" x14ac:dyDescent="0.2">
      <c r="A456" s="63">
        <v>3407</v>
      </c>
      <c r="B456" s="134" t="s">
        <v>263</v>
      </c>
      <c r="C456" s="16">
        <v>3141</v>
      </c>
      <c r="D456" s="57">
        <v>98333</v>
      </c>
      <c r="E456" s="58">
        <v>0</v>
      </c>
      <c r="F456" s="58">
        <v>33237</v>
      </c>
      <c r="G456" s="58">
        <v>1967</v>
      </c>
      <c r="H456" s="58">
        <v>692</v>
      </c>
      <c r="I456" s="11">
        <v>134229</v>
      </c>
    </row>
    <row r="457" spans="1:9" s="4" customFormat="1" ht="14.1" customHeight="1" x14ac:dyDescent="0.2">
      <c r="A457" s="119">
        <v>3407</v>
      </c>
      <c r="B457" s="135" t="s">
        <v>264</v>
      </c>
      <c r="C457" s="14"/>
      <c r="D457" s="160">
        <v>769616</v>
      </c>
      <c r="E457" s="15">
        <v>3367</v>
      </c>
      <c r="F457" s="15">
        <v>261269</v>
      </c>
      <c r="G457" s="15">
        <v>15393</v>
      </c>
      <c r="H457" s="15">
        <v>2149</v>
      </c>
      <c r="I457" s="23">
        <v>1051794</v>
      </c>
    </row>
    <row r="458" spans="1:9" s="4" customFormat="1" ht="14.1" customHeight="1" x14ac:dyDescent="0.2">
      <c r="A458" s="62">
        <v>3463</v>
      </c>
      <c r="B458" s="134" t="s">
        <v>265</v>
      </c>
      <c r="C458" s="17">
        <v>3111</v>
      </c>
      <c r="D458" s="57">
        <v>420587</v>
      </c>
      <c r="E458" s="58">
        <v>5240</v>
      </c>
      <c r="F458" s="58">
        <v>143930</v>
      </c>
      <c r="G458" s="58">
        <v>8412</v>
      </c>
      <c r="H458" s="58">
        <v>361</v>
      </c>
      <c r="I458" s="11">
        <v>578530</v>
      </c>
    </row>
    <row r="459" spans="1:9" s="4" customFormat="1" ht="14.1" customHeight="1" x14ac:dyDescent="0.2">
      <c r="A459" s="63">
        <v>3463</v>
      </c>
      <c r="B459" s="134" t="s">
        <v>265</v>
      </c>
      <c r="C459" s="16">
        <v>3141</v>
      </c>
      <c r="D459" s="57">
        <v>55195</v>
      </c>
      <c r="E459" s="58">
        <v>667</v>
      </c>
      <c r="F459" s="58">
        <v>18881</v>
      </c>
      <c r="G459" s="58">
        <v>1104</v>
      </c>
      <c r="H459" s="58">
        <v>418</v>
      </c>
      <c r="I459" s="11">
        <v>76265</v>
      </c>
    </row>
    <row r="460" spans="1:9" s="4" customFormat="1" ht="14.1" customHeight="1" x14ac:dyDescent="0.2">
      <c r="A460" s="119">
        <v>3463</v>
      </c>
      <c r="B460" s="135" t="s">
        <v>266</v>
      </c>
      <c r="C460" s="14"/>
      <c r="D460" s="160">
        <v>475782</v>
      </c>
      <c r="E460" s="15">
        <v>5907</v>
      </c>
      <c r="F460" s="15">
        <v>162811</v>
      </c>
      <c r="G460" s="15">
        <v>9516</v>
      </c>
      <c r="H460" s="15">
        <v>779</v>
      </c>
      <c r="I460" s="23">
        <v>654795</v>
      </c>
    </row>
    <row r="461" spans="1:9" s="4" customFormat="1" ht="14.1" customHeight="1" x14ac:dyDescent="0.2">
      <c r="A461" s="120">
        <v>3460</v>
      </c>
      <c r="B461" s="134" t="s">
        <v>267</v>
      </c>
      <c r="C461" s="17">
        <v>3111</v>
      </c>
      <c r="D461" s="57">
        <v>369139</v>
      </c>
      <c r="E461" s="58">
        <v>0</v>
      </c>
      <c r="F461" s="58">
        <v>124769</v>
      </c>
      <c r="G461" s="58">
        <v>7383</v>
      </c>
      <c r="H461" s="58">
        <v>5891</v>
      </c>
      <c r="I461" s="11">
        <v>507182</v>
      </c>
    </row>
    <row r="462" spans="1:9" s="4" customFormat="1" ht="14.1" customHeight="1" x14ac:dyDescent="0.2">
      <c r="A462" s="120">
        <v>3460</v>
      </c>
      <c r="B462" s="134" t="s">
        <v>267</v>
      </c>
      <c r="C462" s="17">
        <v>3141</v>
      </c>
      <c r="D462" s="57">
        <v>75114</v>
      </c>
      <c r="E462" s="58">
        <v>0</v>
      </c>
      <c r="F462" s="58">
        <v>25389</v>
      </c>
      <c r="G462" s="58">
        <v>1502</v>
      </c>
      <c r="H462" s="58">
        <v>572</v>
      </c>
      <c r="I462" s="11">
        <v>102577</v>
      </c>
    </row>
    <row r="463" spans="1:9" s="4" customFormat="1" ht="14.1" customHeight="1" x14ac:dyDescent="0.2">
      <c r="A463" s="119">
        <v>3460</v>
      </c>
      <c r="B463" s="135" t="s">
        <v>268</v>
      </c>
      <c r="C463" s="14"/>
      <c r="D463" s="160">
        <v>444253</v>
      </c>
      <c r="E463" s="15">
        <v>0</v>
      </c>
      <c r="F463" s="15">
        <v>150158</v>
      </c>
      <c r="G463" s="15">
        <v>8885</v>
      </c>
      <c r="H463" s="15">
        <v>6463</v>
      </c>
      <c r="I463" s="23">
        <v>609759</v>
      </c>
    </row>
    <row r="464" spans="1:9" s="4" customFormat="1" ht="14.1" customHeight="1" x14ac:dyDescent="0.2">
      <c r="A464" s="63">
        <v>3413</v>
      </c>
      <c r="B464" s="134" t="s">
        <v>269</v>
      </c>
      <c r="C464" s="16">
        <v>3111</v>
      </c>
      <c r="D464" s="57">
        <v>770980</v>
      </c>
      <c r="E464" s="58">
        <v>0</v>
      </c>
      <c r="F464" s="58">
        <v>260591</v>
      </c>
      <c r="G464" s="58">
        <v>15420</v>
      </c>
      <c r="H464" s="58">
        <v>7599</v>
      </c>
      <c r="I464" s="11">
        <v>1054590</v>
      </c>
    </row>
    <row r="465" spans="1:9" s="4" customFormat="1" ht="14.1" customHeight="1" x14ac:dyDescent="0.2">
      <c r="A465" s="120">
        <v>3413</v>
      </c>
      <c r="B465" s="134" t="s">
        <v>270</v>
      </c>
      <c r="C465" s="16">
        <v>3141</v>
      </c>
      <c r="D465" s="57">
        <v>73134</v>
      </c>
      <c r="E465" s="58">
        <v>0</v>
      </c>
      <c r="F465" s="58">
        <v>24719</v>
      </c>
      <c r="G465" s="58">
        <v>1463</v>
      </c>
      <c r="H465" s="58">
        <v>517</v>
      </c>
      <c r="I465" s="11">
        <v>99833</v>
      </c>
    </row>
    <row r="466" spans="1:9" s="4" customFormat="1" ht="14.1" customHeight="1" x14ac:dyDescent="0.2">
      <c r="A466" s="119">
        <v>3413</v>
      </c>
      <c r="B466" s="137" t="s">
        <v>271</v>
      </c>
      <c r="C466" s="20"/>
      <c r="D466" s="160">
        <v>844114</v>
      </c>
      <c r="E466" s="15">
        <v>0</v>
      </c>
      <c r="F466" s="15">
        <v>285310</v>
      </c>
      <c r="G466" s="15">
        <v>16883</v>
      </c>
      <c r="H466" s="15">
        <v>8116</v>
      </c>
      <c r="I466" s="23">
        <v>1154423</v>
      </c>
    </row>
    <row r="467" spans="1:9" s="4" customFormat="1" ht="14.1" customHeight="1" x14ac:dyDescent="0.2">
      <c r="A467" s="63">
        <v>3409</v>
      </c>
      <c r="B467" s="134" t="s">
        <v>272</v>
      </c>
      <c r="C467" s="16">
        <v>3113</v>
      </c>
      <c r="D467" s="57">
        <v>1653619</v>
      </c>
      <c r="E467" s="58">
        <v>9929</v>
      </c>
      <c r="F467" s="58">
        <v>562279</v>
      </c>
      <c r="G467" s="58">
        <v>33072</v>
      </c>
      <c r="H467" s="58">
        <v>63910</v>
      </c>
      <c r="I467" s="11">
        <v>2322809</v>
      </c>
    </row>
    <row r="468" spans="1:9" s="4" customFormat="1" ht="14.1" customHeight="1" x14ac:dyDescent="0.2">
      <c r="A468" s="120">
        <v>3409</v>
      </c>
      <c r="B468" s="138" t="s">
        <v>272</v>
      </c>
      <c r="C468" s="16">
        <v>3141</v>
      </c>
      <c r="D468" s="57">
        <v>115093</v>
      </c>
      <c r="E468" s="58">
        <v>0</v>
      </c>
      <c r="F468" s="58">
        <v>38901</v>
      </c>
      <c r="G468" s="58">
        <v>2302</v>
      </c>
      <c r="H468" s="58">
        <v>1222</v>
      </c>
      <c r="I468" s="11">
        <v>157518</v>
      </c>
    </row>
    <row r="469" spans="1:9" s="4" customFormat="1" ht="14.1" customHeight="1" x14ac:dyDescent="0.2">
      <c r="A469" s="63">
        <v>3409</v>
      </c>
      <c r="B469" s="134" t="s">
        <v>272</v>
      </c>
      <c r="C469" s="16">
        <v>3143</v>
      </c>
      <c r="D469" s="57">
        <v>167973</v>
      </c>
      <c r="E469" s="58">
        <v>133</v>
      </c>
      <c r="F469" s="58">
        <v>56820</v>
      </c>
      <c r="G469" s="58">
        <v>3359</v>
      </c>
      <c r="H469" s="58">
        <v>301</v>
      </c>
      <c r="I469" s="11">
        <v>228586</v>
      </c>
    </row>
    <row r="470" spans="1:9" s="4" customFormat="1" ht="14.1" customHeight="1" x14ac:dyDescent="0.2">
      <c r="A470" s="119">
        <v>3409</v>
      </c>
      <c r="B470" s="137" t="s">
        <v>273</v>
      </c>
      <c r="C470" s="20"/>
      <c r="D470" s="160">
        <v>1936685</v>
      </c>
      <c r="E470" s="15">
        <v>10062</v>
      </c>
      <c r="F470" s="15">
        <v>658000</v>
      </c>
      <c r="G470" s="15">
        <v>38733</v>
      </c>
      <c r="H470" s="15">
        <v>65433</v>
      </c>
      <c r="I470" s="23">
        <v>2708913</v>
      </c>
    </row>
    <row r="471" spans="1:9" s="4" customFormat="1" ht="14.1" customHeight="1" x14ac:dyDescent="0.2">
      <c r="A471" s="63">
        <v>3415</v>
      </c>
      <c r="B471" s="134" t="s">
        <v>274</v>
      </c>
      <c r="C471" s="16">
        <v>3113</v>
      </c>
      <c r="D471" s="57">
        <v>1886908</v>
      </c>
      <c r="E471" s="58">
        <v>6323</v>
      </c>
      <c r="F471" s="58">
        <v>639912</v>
      </c>
      <c r="G471" s="58">
        <v>37738</v>
      </c>
      <c r="H471" s="58">
        <v>77270</v>
      </c>
      <c r="I471" s="11">
        <v>2648151</v>
      </c>
    </row>
    <row r="472" spans="1:9" s="4" customFormat="1" ht="14.1" customHeight="1" x14ac:dyDescent="0.2">
      <c r="A472" s="120">
        <v>3415</v>
      </c>
      <c r="B472" s="138" t="s">
        <v>274</v>
      </c>
      <c r="C472" s="16">
        <v>3141</v>
      </c>
      <c r="D472" s="57">
        <v>148324</v>
      </c>
      <c r="E472" s="58">
        <v>2400</v>
      </c>
      <c r="F472" s="58">
        <v>50945</v>
      </c>
      <c r="G472" s="58">
        <v>2966</v>
      </c>
      <c r="H472" s="58">
        <v>1912</v>
      </c>
      <c r="I472" s="11">
        <v>206547</v>
      </c>
    </row>
    <row r="473" spans="1:9" s="4" customFormat="1" ht="14.1" customHeight="1" x14ac:dyDescent="0.2">
      <c r="A473" s="63">
        <v>3415</v>
      </c>
      <c r="B473" s="134" t="s">
        <v>274</v>
      </c>
      <c r="C473" s="16">
        <v>3143</v>
      </c>
      <c r="D473" s="57">
        <v>182026</v>
      </c>
      <c r="E473" s="58">
        <v>267</v>
      </c>
      <c r="F473" s="58">
        <v>61615</v>
      </c>
      <c r="G473" s="58">
        <v>3641</v>
      </c>
      <c r="H473" s="58">
        <v>334</v>
      </c>
      <c r="I473" s="11">
        <v>247883</v>
      </c>
    </row>
    <row r="474" spans="1:9" s="4" customFormat="1" ht="14.1" customHeight="1" x14ac:dyDescent="0.2">
      <c r="A474" s="119">
        <v>3415</v>
      </c>
      <c r="B474" s="137" t="s">
        <v>275</v>
      </c>
      <c r="C474" s="20"/>
      <c r="D474" s="160">
        <v>2217258</v>
      </c>
      <c r="E474" s="15">
        <v>8990</v>
      </c>
      <c r="F474" s="15">
        <v>752472</v>
      </c>
      <c r="G474" s="15">
        <v>44345</v>
      </c>
      <c r="H474" s="15">
        <v>79516</v>
      </c>
      <c r="I474" s="23">
        <v>3102581</v>
      </c>
    </row>
    <row r="475" spans="1:9" s="4" customFormat="1" ht="14.1" customHeight="1" x14ac:dyDescent="0.2">
      <c r="A475" s="63">
        <v>3412</v>
      </c>
      <c r="B475" s="134" t="s">
        <v>276</v>
      </c>
      <c r="C475" s="16">
        <v>3113</v>
      </c>
      <c r="D475" s="57">
        <v>2579747</v>
      </c>
      <c r="E475" s="58">
        <v>13297</v>
      </c>
      <c r="F475" s="58">
        <v>876449</v>
      </c>
      <c r="G475" s="58">
        <v>51595</v>
      </c>
      <c r="H475" s="58">
        <v>113925</v>
      </c>
      <c r="I475" s="11">
        <v>3635013</v>
      </c>
    </row>
    <row r="476" spans="1:9" s="4" customFormat="1" ht="14.1" customHeight="1" x14ac:dyDescent="0.2">
      <c r="A476" s="120">
        <v>3412</v>
      </c>
      <c r="B476" s="138" t="s">
        <v>276</v>
      </c>
      <c r="C476" s="16">
        <v>3141</v>
      </c>
      <c r="D476" s="57">
        <v>203624</v>
      </c>
      <c r="E476" s="58">
        <v>1333</v>
      </c>
      <c r="F476" s="58">
        <v>69275</v>
      </c>
      <c r="G476" s="58">
        <v>4072</v>
      </c>
      <c r="H476" s="58">
        <v>2867</v>
      </c>
      <c r="I476" s="11">
        <v>281171</v>
      </c>
    </row>
    <row r="477" spans="1:9" s="4" customFormat="1" ht="14.1" customHeight="1" x14ac:dyDescent="0.2">
      <c r="A477" s="63">
        <v>3412</v>
      </c>
      <c r="B477" s="134" t="s">
        <v>276</v>
      </c>
      <c r="C477" s="16">
        <v>3143</v>
      </c>
      <c r="D477" s="57">
        <v>255816</v>
      </c>
      <c r="E477" s="58">
        <v>0</v>
      </c>
      <c r="F477" s="58">
        <v>86466</v>
      </c>
      <c r="G477" s="58">
        <v>5116</v>
      </c>
      <c r="H477" s="58">
        <v>513</v>
      </c>
      <c r="I477" s="11">
        <v>347911</v>
      </c>
    </row>
    <row r="478" spans="1:9" s="4" customFormat="1" ht="14.1" customHeight="1" x14ac:dyDescent="0.2">
      <c r="A478" s="119">
        <v>3412</v>
      </c>
      <c r="B478" s="137" t="s">
        <v>277</v>
      </c>
      <c r="C478" s="20"/>
      <c r="D478" s="160">
        <v>3039187</v>
      </c>
      <c r="E478" s="15">
        <v>14630</v>
      </c>
      <c r="F478" s="15">
        <v>1032190</v>
      </c>
      <c r="G478" s="15">
        <v>60783</v>
      </c>
      <c r="H478" s="15">
        <v>117305</v>
      </c>
      <c r="I478" s="23">
        <v>4264095</v>
      </c>
    </row>
    <row r="479" spans="1:9" s="4" customFormat="1" ht="14.1" customHeight="1" x14ac:dyDescent="0.2">
      <c r="A479" s="63">
        <v>3416</v>
      </c>
      <c r="B479" s="134" t="s">
        <v>278</v>
      </c>
      <c r="C479" s="16">
        <v>3113</v>
      </c>
      <c r="D479" s="57">
        <v>2235580</v>
      </c>
      <c r="E479" s="58">
        <v>17291</v>
      </c>
      <c r="F479" s="58">
        <v>761470</v>
      </c>
      <c r="G479" s="58">
        <v>44712</v>
      </c>
      <c r="H479" s="58">
        <v>95984</v>
      </c>
      <c r="I479" s="11">
        <v>3155037</v>
      </c>
    </row>
    <row r="480" spans="1:9" s="4" customFormat="1" ht="14.1" customHeight="1" x14ac:dyDescent="0.2">
      <c r="A480" s="120">
        <v>3416</v>
      </c>
      <c r="B480" s="138" t="s">
        <v>278</v>
      </c>
      <c r="C480" s="16">
        <v>3141</v>
      </c>
      <c r="D480" s="57">
        <v>165687</v>
      </c>
      <c r="E480" s="58">
        <v>0</v>
      </c>
      <c r="F480" s="58">
        <v>56002</v>
      </c>
      <c r="G480" s="58">
        <v>3314</v>
      </c>
      <c r="H480" s="58">
        <v>2231</v>
      </c>
      <c r="I480" s="11">
        <v>227234</v>
      </c>
    </row>
    <row r="481" spans="1:9" s="4" customFormat="1" ht="14.1" customHeight="1" x14ac:dyDescent="0.2">
      <c r="A481" s="63">
        <v>3416</v>
      </c>
      <c r="B481" s="134" t="s">
        <v>278</v>
      </c>
      <c r="C481" s="16">
        <v>3143</v>
      </c>
      <c r="D481" s="57">
        <v>225500</v>
      </c>
      <c r="E481" s="58">
        <v>0</v>
      </c>
      <c r="F481" s="58">
        <v>76219</v>
      </c>
      <c r="G481" s="58">
        <v>4510</v>
      </c>
      <c r="H481" s="58">
        <v>411</v>
      </c>
      <c r="I481" s="11">
        <v>306640</v>
      </c>
    </row>
    <row r="482" spans="1:9" s="4" customFormat="1" ht="14.1" customHeight="1" x14ac:dyDescent="0.2">
      <c r="A482" s="119">
        <v>3416</v>
      </c>
      <c r="B482" s="137" t="s">
        <v>279</v>
      </c>
      <c r="C482" s="20"/>
      <c r="D482" s="160">
        <v>2626767</v>
      </c>
      <c r="E482" s="15">
        <v>17291</v>
      </c>
      <c r="F482" s="15">
        <v>893691</v>
      </c>
      <c r="G482" s="15">
        <v>52536</v>
      </c>
      <c r="H482" s="15">
        <v>98626</v>
      </c>
      <c r="I482" s="23">
        <v>3688911</v>
      </c>
    </row>
    <row r="483" spans="1:9" s="4" customFormat="1" ht="14.1" customHeight="1" x14ac:dyDescent="0.2">
      <c r="A483" s="63">
        <v>3414</v>
      </c>
      <c r="B483" s="134" t="s">
        <v>280</v>
      </c>
      <c r="C483" s="16">
        <v>3113</v>
      </c>
      <c r="D483" s="57">
        <v>2248438</v>
      </c>
      <c r="E483" s="58">
        <v>27793</v>
      </c>
      <c r="F483" s="58">
        <v>769366</v>
      </c>
      <c r="G483" s="58">
        <v>44969</v>
      </c>
      <c r="H483" s="58">
        <v>97976</v>
      </c>
      <c r="I483" s="11">
        <v>3188542</v>
      </c>
    </row>
    <row r="484" spans="1:9" s="4" customFormat="1" ht="14.1" customHeight="1" x14ac:dyDescent="0.2">
      <c r="A484" s="120">
        <v>3414</v>
      </c>
      <c r="B484" s="138" t="s">
        <v>280</v>
      </c>
      <c r="C484" s="16">
        <v>3141</v>
      </c>
      <c r="D484" s="57">
        <v>196224</v>
      </c>
      <c r="E484" s="58">
        <v>667</v>
      </c>
      <c r="F484" s="58">
        <v>66549</v>
      </c>
      <c r="G484" s="58">
        <v>3924</v>
      </c>
      <c r="H484" s="58">
        <v>2648</v>
      </c>
      <c r="I484" s="11">
        <v>270012</v>
      </c>
    </row>
    <row r="485" spans="1:9" s="4" customFormat="1" ht="14.1" customHeight="1" x14ac:dyDescent="0.2">
      <c r="A485" s="63">
        <v>3414</v>
      </c>
      <c r="B485" s="134" t="s">
        <v>280</v>
      </c>
      <c r="C485" s="16">
        <v>3143</v>
      </c>
      <c r="D485" s="57">
        <v>223479</v>
      </c>
      <c r="E485" s="58">
        <v>1333</v>
      </c>
      <c r="F485" s="58">
        <v>75986</v>
      </c>
      <c r="G485" s="58">
        <v>4470</v>
      </c>
      <c r="H485" s="58">
        <v>408</v>
      </c>
      <c r="I485" s="11">
        <v>305676</v>
      </c>
    </row>
    <row r="486" spans="1:9" s="4" customFormat="1" ht="14.1" customHeight="1" x14ac:dyDescent="0.2">
      <c r="A486" s="119">
        <v>3414</v>
      </c>
      <c r="B486" s="137" t="s">
        <v>281</v>
      </c>
      <c r="C486" s="20"/>
      <c r="D486" s="160">
        <v>2668141</v>
      </c>
      <c r="E486" s="15">
        <v>29793</v>
      </c>
      <c r="F486" s="15">
        <v>911901</v>
      </c>
      <c r="G486" s="15">
        <v>53363</v>
      </c>
      <c r="H486" s="15">
        <v>101032</v>
      </c>
      <c r="I486" s="23">
        <v>3764230</v>
      </c>
    </row>
    <row r="487" spans="1:9" s="4" customFormat="1" ht="14.1" customHeight="1" x14ac:dyDescent="0.2">
      <c r="A487" s="63">
        <v>3411</v>
      </c>
      <c r="B487" s="134" t="s">
        <v>282</v>
      </c>
      <c r="C487" s="16">
        <v>3113</v>
      </c>
      <c r="D487" s="57">
        <v>2125470</v>
      </c>
      <c r="E487" s="58">
        <v>14021</v>
      </c>
      <c r="F487" s="58">
        <v>723148</v>
      </c>
      <c r="G487" s="58">
        <v>42509</v>
      </c>
      <c r="H487" s="58">
        <v>84911</v>
      </c>
      <c r="I487" s="11">
        <v>2990059</v>
      </c>
    </row>
    <row r="488" spans="1:9" s="4" customFormat="1" ht="14.1" customHeight="1" x14ac:dyDescent="0.2">
      <c r="A488" s="120">
        <v>3411</v>
      </c>
      <c r="B488" s="138" t="s">
        <v>282</v>
      </c>
      <c r="C488" s="16">
        <v>3141</v>
      </c>
      <c r="D488" s="57">
        <v>189733</v>
      </c>
      <c r="E488" s="58">
        <v>0</v>
      </c>
      <c r="F488" s="58">
        <v>64130</v>
      </c>
      <c r="G488" s="58">
        <v>3795</v>
      </c>
      <c r="H488" s="58">
        <v>2407</v>
      </c>
      <c r="I488" s="11">
        <v>260065</v>
      </c>
    </row>
    <row r="489" spans="1:9" s="4" customFormat="1" ht="14.1" customHeight="1" x14ac:dyDescent="0.2">
      <c r="A489" s="63">
        <v>3411</v>
      </c>
      <c r="B489" s="134" t="s">
        <v>282</v>
      </c>
      <c r="C489" s="16">
        <v>3143</v>
      </c>
      <c r="D489" s="57">
        <v>169404</v>
      </c>
      <c r="E489" s="58">
        <v>0</v>
      </c>
      <c r="F489" s="58">
        <v>57259</v>
      </c>
      <c r="G489" s="58">
        <v>3388</v>
      </c>
      <c r="H489" s="58">
        <v>342</v>
      </c>
      <c r="I489" s="11">
        <v>230393</v>
      </c>
    </row>
    <row r="490" spans="1:9" s="4" customFormat="1" ht="14.1" customHeight="1" x14ac:dyDescent="0.2">
      <c r="A490" s="119">
        <v>3411</v>
      </c>
      <c r="B490" s="137" t="s">
        <v>283</v>
      </c>
      <c r="C490" s="20"/>
      <c r="D490" s="160">
        <v>2484607</v>
      </c>
      <c r="E490" s="15">
        <v>14021</v>
      </c>
      <c r="F490" s="15">
        <v>844537</v>
      </c>
      <c r="G490" s="15">
        <v>49692</v>
      </c>
      <c r="H490" s="15">
        <v>87660</v>
      </c>
      <c r="I490" s="23">
        <v>3480517</v>
      </c>
    </row>
    <row r="491" spans="1:9" s="4" customFormat="1" ht="14.1" customHeight="1" x14ac:dyDescent="0.2">
      <c r="A491" s="63">
        <v>3408</v>
      </c>
      <c r="B491" s="134" t="s">
        <v>284</v>
      </c>
      <c r="C491" s="16">
        <v>3113</v>
      </c>
      <c r="D491" s="57">
        <v>1237693</v>
      </c>
      <c r="E491" s="58">
        <v>2496</v>
      </c>
      <c r="F491" s="58">
        <v>419184</v>
      </c>
      <c r="G491" s="58">
        <v>24754</v>
      </c>
      <c r="H491" s="58">
        <v>44926</v>
      </c>
      <c r="I491" s="11">
        <v>1729053</v>
      </c>
    </row>
    <row r="492" spans="1:9" s="4" customFormat="1" ht="14.1" customHeight="1" x14ac:dyDescent="0.2">
      <c r="A492" s="120">
        <v>3408</v>
      </c>
      <c r="B492" s="138" t="s">
        <v>284</v>
      </c>
      <c r="C492" s="16">
        <v>3141</v>
      </c>
      <c r="D492" s="57">
        <v>86577</v>
      </c>
      <c r="E492" s="58">
        <v>0</v>
      </c>
      <c r="F492" s="58">
        <v>29263</v>
      </c>
      <c r="G492" s="58">
        <v>1732</v>
      </c>
      <c r="H492" s="58">
        <v>964</v>
      </c>
      <c r="I492" s="11">
        <v>118536</v>
      </c>
    </row>
    <row r="493" spans="1:9" s="4" customFormat="1" ht="14.1" customHeight="1" x14ac:dyDescent="0.2">
      <c r="A493" s="63">
        <v>3408</v>
      </c>
      <c r="B493" s="134" t="s">
        <v>284</v>
      </c>
      <c r="C493" s="16">
        <v>3143</v>
      </c>
      <c r="D493" s="57">
        <v>103559</v>
      </c>
      <c r="E493" s="58">
        <v>0</v>
      </c>
      <c r="F493" s="58">
        <v>35003</v>
      </c>
      <c r="G493" s="58">
        <v>2071</v>
      </c>
      <c r="H493" s="58">
        <v>171</v>
      </c>
      <c r="I493" s="11">
        <v>140804</v>
      </c>
    </row>
    <row r="494" spans="1:9" s="4" customFormat="1" ht="14.1" customHeight="1" x14ac:dyDescent="0.2">
      <c r="A494" s="119">
        <v>3408</v>
      </c>
      <c r="B494" s="137" t="s">
        <v>285</v>
      </c>
      <c r="C494" s="20"/>
      <c r="D494" s="160">
        <v>1427829</v>
      </c>
      <c r="E494" s="15">
        <v>2496</v>
      </c>
      <c r="F494" s="15">
        <v>483450</v>
      </c>
      <c r="G494" s="15">
        <v>28557</v>
      </c>
      <c r="H494" s="15">
        <v>46061</v>
      </c>
      <c r="I494" s="23">
        <v>1988393</v>
      </c>
    </row>
    <row r="495" spans="1:9" s="4" customFormat="1" ht="14.1" customHeight="1" x14ac:dyDescent="0.2">
      <c r="A495" s="63">
        <v>3417</v>
      </c>
      <c r="B495" s="134" t="s">
        <v>286</v>
      </c>
      <c r="C495" s="16">
        <v>3113</v>
      </c>
      <c r="D495" s="57">
        <v>962833</v>
      </c>
      <c r="E495" s="58">
        <v>1963</v>
      </c>
      <c r="F495" s="58">
        <v>326101</v>
      </c>
      <c r="G495" s="58">
        <v>19257</v>
      </c>
      <c r="H495" s="58">
        <v>35325</v>
      </c>
      <c r="I495" s="11">
        <v>1345479</v>
      </c>
    </row>
    <row r="496" spans="1:9" s="4" customFormat="1" ht="14.1" customHeight="1" x14ac:dyDescent="0.2">
      <c r="A496" s="120">
        <v>3417</v>
      </c>
      <c r="B496" s="138" t="s">
        <v>286</v>
      </c>
      <c r="C496" s="16">
        <v>3141</v>
      </c>
      <c r="D496" s="57">
        <v>76357</v>
      </c>
      <c r="E496" s="58">
        <v>667</v>
      </c>
      <c r="F496" s="58">
        <v>26034</v>
      </c>
      <c r="G496" s="58">
        <v>1527</v>
      </c>
      <c r="H496" s="58">
        <v>832</v>
      </c>
      <c r="I496" s="11">
        <v>105417</v>
      </c>
    </row>
    <row r="497" spans="1:9" s="4" customFormat="1" ht="14.1" customHeight="1" x14ac:dyDescent="0.2">
      <c r="A497" s="63">
        <v>3417</v>
      </c>
      <c r="B497" s="134" t="s">
        <v>286</v>
      </c>
      <c r="C497" s="16">
        <v>3143</v>
      </c>
      <c r="D497" s="57">
        <v>82724</v>
      </c>
      <c r="E497" s="58">
        <v>1667</v>
      </c>
      <c r="F497" s="58">
        <v>28524</v>
      </c>
      <c r="G497" s="58">
        <v>1654</v>
      </c>
      <c r="H497" s="58">
        <v>153</v>
      </c>
      <c r="I497" s="11">
        <v>114722</v>
      </c>
    </row>
    <row r="498" spans="1:9" s="4" customFormat="1" ht="14.1" customHeight="1" x14ac:dyDescent="0.2">
      <c r="A498" s="119">
        <v>3417</v>
      </c>
      <c r="B498" s="137" t="s">
        <v>287</v>
      </c>
      <c r="C498" s="20"/>
      <c r="D498" s="160">
        <v>1121914</v>
      </c>
      <c r="E498" s="15">
        <v>4297</v>
      </c>
      <c r="F498" s="15">
        <v>380659</v>
      </c>
      <c r="G498" s="15">
        <v>22438</v>
      </c>
      <c r="H498" s="15">
        <v>36310</v>
      </c>
      <c r="I498" s="23">
        <v>1565618</v>
      </c>
    </row>
    <row r="499" spans="1:9" s="4" customFormat="1" ht="14.1" customHeight="1" x14ac:dyDescent="0.2">
      <c r="A499" s="63">
        <v>3410</v>
      </c>
      <c r="B499" s="134" t="s">
        <v>288</v>
      </c>
      <c r="C499" s="16">
        <v>3113</v>
      </c>
      <c r="D499" s="57">
        <v>1565848</v>
      </c>
      <c r="E499" s="58">
        <v>8809</v>
      </c>
      <c r="F499" s="58">
        <v>532234</v>
      </c>
      <c r="G499" s="58">
        <v>31317</v>
      </c>
      <c r="H499" s="58">
        <v>69733</v>
      </c>
      <c r="I499" s="11">
        <v>2207941</v>
      </c>
    </row>
    <row r="500" spans="1:9" s="4" customFormat="1" ht="14.1" customHeight="1" x14ac:dyDescent="0.2">
      <c r="A500" s="120">
        <v>3410</v>
      </c>
      <c r="B500" s="138" t="s">
        <v>288</v>
      </c>
      <c r="C500" s="16">
        <v>3141</v>
      </c>
      <c r="D500" s="57">
        <v>153928</v>
      </c>
      <c r="E500" s="58">
        <v>0</v>
      </c>
      <c r="F500" s="58">
        <v>52028</v>
      </c>
      <c r="G500" s="58">
        <v>3079</v>
      </c>
      <c r="H500" s="58">
        <v>1716</v>
      </c>
      <c r="I500" s="11">
        <v>210751</v>
      </c>
    </row>
    <row r="501" spans="1:9" s="4" customFormat="1" ht="14.1" customHeight="1" x14ac:dyDescent="0.2">
      <c r="A501" s="63">
        <v>3410</v>
      </c>
      <c r="B501" s="134" t="s">
        <v>288</v>
      </c>
      <c r="C501" s="16">
        <v>3143</v>
      </c>
      <c r="D501" s="57">
        <v>133628</v>
      </c>
      <c r="E501" s="58">
        <v>1440</v>
      </c>
      <c r="F501" s="58">
        <v>45653</v>
      </c>
      <c r="G501" s="58">
        <v>2673</v>
      </c>
      <c r="H501" s="58">
        <v>306</v>
      </c>
      <c r="I501" s="11">
        <v>183700</v>
      </c>
    </row>
    <row r="502" spans="1:9" s="4" customFormat="1" ht="14.1" customHeight="1" x14ac:dyDescent="0.2">
      <c r="A502" s="119">
        <v>3410</v>
      </c>
      <c r="B502" s="137" t="s">
        <v>289</v>
      </c>
      <c r="C502" s="20"/>
      <c r="D502" s="160">
        <v>1853404</v>
      </c>
      <c r="E502" s="15">
        <v>10249</v>
      </c>
      <c r="F502" s="15">
        <v>629915</v>
      </c>
      <c r="G502" s="15">
        <v>37069</v>
      </c>
      <c r="H502" s="15">
        <v>71755</v>
      </c>
      <c r="I502" s="23">
        <v>2602392</v>
      </c>
    </row>
    <row r="503" spans="1:9" s="4" customFormat="1" ht="14.1" customHeight="1" x14ac:dyDescent="0.2">
      <c r="A503" s="87">
        <v>3455</v>
      </c>
      <c r="B503" s="134" t="s">
        <v>290</v>
      </c>
      <c r="C503" s="17">
        <v>3231</v>
      </c>
      <c r="D503" s="57">
        <v>1759082</v>
      </c>
      <c r="E503" s="58">
        <v>18667</v>
      </c>
      <c r="F503" s="58">
        <v>600879</v>
      </c>
      <c r="G503" s="58">
        <v>35182</v>
      </c>
      <c r="H503" s="58">
        <v>7941</v>
      </c>
      <c r="I503" s="11">
        <v>2421751</v>
      </c>
    </row>
    <row r="504" spans="1:9" s="4" customFormat="1" ht="14.1" customHeight="1" x14ac:dyDescent="0.2">
      <c r="A504" s="119">
        <v>3455</v>
      </c>
      <c r="B504" s="135" t="s">
        <v>291</v>
      </c>
      <c r="C504" s="20"/>
      <c r="D504" s="160">
        <v>1759082</v>
      </c>
      <c r="E504" s="15">
        <v>18667</v>
      </c>
      <c r="F504" s="15">
        <v>600879</v>
      </c>
      <c r="G504" s="15">
        <v>35182</v>
      </c>
      <c r="H504" s="15">
        <v>7941</v>
      </c>
      <c r="I504" s="23">
        <v>2421751</v>
      </c>
    </row>
    <row r="505" spans="1:9" s="4" customFormat="1" ht="14.1" customHeight="1" x14ac:dyDescent="0.2">
      <c r="A505" s="62">
        <v>3419</v>
      </c>
      <c r="B505" s="136" t="s">
        <v>292</v>
      </c>
      <c r="C505" s="17">
        <v>3111</v>
      </c>
      <c r="D505" s="57">
        <v>183269</v>
      </c>
      <c r="E505" s="58">
        <v>667</v>
      </c>
      <c r="F505" s="58">
        <v>62170</v>
      </c>
      <c r="G505" s="58">
        <v>3665</v>
      </c>
      <c r="H505" s="58">
        <v>2975</v>
      </c>
      <c r="I505" s="11">
        <v>252746</v>
      </c>
    </row>
    <row r="506" spans="1:9" s="4" customFormat="1" ht="14.1" customHeight="1" x14ac:dyDescent="0.2">
      <c r="A506" s="63">
        <v>3419</v>
      </c>
      <c r="B506" s="134" t="s">
        <v>292</v>
      </c>
      <c r="C506" s="16">
        <v>3113</v>
      </c>
      <c r="D506" s="57">
        <v>789495</v>
      </c>
      <c r="E506" s="58">
        <v>5209</v>
      </c>
      <c r="F506" s="58">
        <v>268610</v>
      </c>
      <c r="G506" s="58">
        <v>15790</v>
      </c>
      <c r="H506" s="58">
        <v>28334</v>
      </c>
      <c r="I506" s="11">
        <v>1107438</v>
      </c>
    </row>
    <row r="507" spans="1:9" s="4" customFormat="1" ht="14.1" customHeight="1" x14ac:dyDescent="0.2">
      <c r="A507" s="120">
        <v>3419</v>
      </c>
      <c r="B507" s="138" t="s">
        <v>292</v>
      </c>
      <c r="C507" s="16">
        <v>3141</v>
      </c>
      <c r="D507" s="57">
        <v>98897</v>
      </c>
      <c r="E507" s="58">
        <v>0</v>
      </c>
      <c r="F507" s="58">
        <v>33427</v>
      </c>
      <c r="G507" s="58">
        <v>1978</v>
      </c>
      <c r="H507" s="58">
        <v>871</v>
      </c>
      <c r="I507" s="11">
        <v>135173</v>
      </c>
    </row>
    <row r="508" spans="1:9" s="4" customFormat="1" ht="14.1" customHeight="1" x14ac:dyDescent="0.2">
      <c r="A508" s="63">
        <v>3419</v>
      </c>
      <c r="B508" s="134" t="s">
        <v>292</v>
      </c>
      <c r="C508" s="16">
        <v>3143</v>
      </c>
      <c r="D508" s="57">
        <v>74279</v>
      </c>
      <c r="E508" s="58">
        <v>0</v>
      </c>
      <c r="F508" s="58">
        <v>25106</v>
      </c>
      <c r="G508" s="58">
        <v>1486</v>
      </c>
      <c r="H508" s="58">
        <v>179</v>
      </c>
      <c r="I508" s="11">
        <v>101050</v>
      </c>
    </row>
    <row r="509" spans="1:9" s="4" customFormat="1" ht="14.1" customHeight="1" x14ac:dyDescent="0.2">
      <c r="A509" s="119">
        <v>3419</v>
      </c>
      <c r="B509" s="137" t="s">
        <v>293</v>
      </c>
      <c r="C509" s="20"/>
      <c r="D509" s="160">
        <v>1145940</v>
      </c>
      <c r="E509" s="15">
        <v>5876</v>
      </c>
      <c r="F509" s="15">
        <v>389313</v>
      </c>
      <c r="G509" s="15">
        <v>22919</v>
      </c>
      <c r="H509" s="15">
        <v>32359</v>
      </c>
      <c r="I509" s="23">
        <v>1596407</v>
      </c>
    </row>
    <row r="510" spans="1:9" s="4" customFormat="1" ht="14.1" customHeight="1" x14ac:dyDescent="0.2">
      <c r="A510" s="62">
        <v>3422</v>
      </c>
      <c r="B510" s="136" t="s">
        <v>294</v>
      </c>
      <c r="C510" s="17">
        <v>3111</v>
      </c>
      <c r="D510" s="57">
        <v>156973</v>
      </c>
      <c r="E510" s="58">
        <v>0</v>
      </c>
      <c r="F510" s="58">
        <v>53057</v>
      </c>
      <c r="G510" s="58">
        <v>3139</v>
      </c>
      <c r="H510" s="58">
        <v>2559</v>
      </c>
      <c r="I510" s="11">
        <v>215728</v>
      </c>
    </row>
    <row r="511" spans="1:9" s="4" customFormat="1" ht="14.1" customHeight="1" x14ac:dyDescent="0.2">
      <c r="A511" s="63">
        <v>3422</v>
      </c>
      <c r="B511" s="134" t="s">
        <v>294</v>
      </c>
      <c r="C511" s="16">
        <v>3113</v>
      </c>
      <c r="D511" s="57">
        <v>605769</v>
      </c>
      <c r="E511" s="58">
        <v>3249</v>
      </c>
      <c r="F511" s="58">
        <v>205848</v>
      </c>
      <c r="G511" s="58">
        <v>12115</v>
      </c>
      <c r="H511" s="58">
        <v>13793</v>
      </c>
      <c r="I511" s="11">
        <v>840774</v>
      </c>
    </row>
    <row r="512" spans="1:9" s="4" customFormat="1" ht="14.1" customHeight="1" x14ac:dyDescent="0.2">
      <c r="A512" s="120">
        <v>3422</v>
      </c>
      <c r="B512" s="138" t="s">
        <v>294</v>
      </c>
      <c r="C512" s="16">
        <v>3141</v>
      </c>
      <c r="D512" s="57">
        <v>76778</v>
      </c>
      <c r="E512" s="58">
        <v>333</v>
      </c>
      <c r="F512" s="58">
        <v>26064</v>
      </c>
      <c r="G512" s="58">
        <v>1536</v>
      </c>
      <c r="H512" s="58">
        <v>575</v>
      </c>
      <c r="I512" s="11">
        <v>105286</v>
      </c>
    </row>
    <row r="513" spans="1:9" s="4" customFormat="1" ht="14.1" customHeight="1" x14ac:dyDescent="0.2">
      <c r="A513" s="63">
        <v>3422</v>
      </c>
      <c r="B513" s="134" t="s">
        <v>294</v>
      </c>
      <c r="C513" s="16">
        <v>3143</v>
      </c>
      <c r="D513" s="57">
        <v>22155</v>
      </c>
      <c r="E513" s="58">
        <v>0</v>
      </c>
      <c r="F513" s="58">
        <v>7488</v>
      </c>
      <c r="G513" s="58">
        <v>443</v>
      </c>
      <c r="H513" s="58">
        <v>48</v>
      </c>
      <c r="I513" s="11">
        <v>30134</v>
      </c>
    </row>
    <row r="514" spans="1:9" s="4" customFormat="1" ht="14.1" customHeight="1" x14ac:dyDescent="0.2">
      <c r="A514" s="119">
        <v>3422</v>
      </c>
      <c r="B514" s="137" t="s">
        <v>295</v>
      </c>
      <c r="C514" s="20"/>
      <c r="D514" s="160">
        <v>861675</v>
      </c>
      <c r="E514" s="15">
        <v>3582</v>
      </c>
      <c r="F514" s="15">
        <v>292457</v>
      </c>
      <c r="G514" s="15">
        <v>17233</v>
      </c>
      <c r="H514" s="15">
        <v>16975</v>
      </c>
      <c r="I514" s="23">
        <v>1191922</v>
      </c>
    </row>
    <row r="515" spans="1:9" s="4" customFormat="1" ht="14.1" customHeight="1" x14ac:dyDescent="0.2">
      <c r="A515" s="62">
        <v>3426</v>
      </c>
      <c r="B515" s="136" t="s">
        <v>296</v>
      </c>
      <c r="C515" s="17">
        <v>3111</v>
      </c>
      <c r="D515" s="57">
        <v>318833</v>
      </c>
      <c r="E515" s="58">
        <v>1333</v>
      </c>
      <c r="F515" s="58">
        <v>108216</v>
      </c>
      <c r="G515" s="58">
        <v>6377</v>
      </c>
      <c r="H515" s="58">
        <v>-3996</v>
      </c>
      <c r="I515" s="11">
        <v>430763</v>
      </c>
    </row>
    <row r="516" spans="1:9" s="4" customFormat="1" ht="14.1" customHeight="1" x14ac:dyDescent="0.2">
      <c r="A516" s="62">
        <v>3426</v>
      </c>
      <c r="B516" s="136" t="s">
        <v>296</v>
      </c>
      <c r="C516" s="16">
        <v>3141</v>
      </c>
      <c r="D516" s="57">
        <v>107679</v>
      </c>
      <c r="E516" s="58">
        <v>0</v>
      </c>
      <c r="F516" s="58">
        <v>36396</v>
      </c>
      <c r="G516" s="58">
        <v>2154</v>
      </c>
      <c r="H516" s="58">
        <v>957</v>
      </c>
      <c r="I516" s="11">
        <v>147186</v>
      </c>
    </row>
    <row r="517" spans="1:9" s="4" customFormat="1" ht="14.1" customHeight="1" x14ac:dyDescent="0.2">
      <c r="A517" s="119">
        <v>3426</v>
      </c>
      <c r="B517" s="135" t="s">
        <v>297</v>
      </c>
      <c r="C517" s="14"/>
      <c r="D517" s="160">
        <v>426512</v>
      </c>
      <c r="E517" s="15">
        <v>1333</v>
      </c>
      <c r="F517" s="15">
        <v>144612</v>
      </c>
      <c r="G517" s="15">
        <v>8531</v>
      </c>
      <c r="H517" s="15">
        <v>-3039</v>
      </c>
      <c r="I517" s="23">
        <v>577949</v>
      </c>
    </row>
    <row r="518" spans="1:9" s="4" customFormat="1" ht="14.1" customHeight="1" x14ac:dyDescent="0.2">
      <c r="A518" s="63">
        <v>3425</v>
      </c>
      <c r="B518" s="134" t="s">
        <v>298</v>
      </c>
      <c r="C518" s="16">
        <v>3113</v>
      </c>
      <c r="D518" s="57">
        <v>904922</v>
      </c>
      <c r="E518" s="58">
        <v>2957</v>
      </c>
      <c r="F518" s="58">
        <v>306863</v>
      </c>
      <c r="G518" s="58">
        <v>18098</v>
      </c>
      <c r="H518" s="58">
        <v>25872</v>
      </c>
      <c r="I518" s="11">
        <v>1258712</v>
      </c>
    </row>
    <row r="519" spans="1:9" s="4" customFormat="1" ht="14.1" customHeight="1" x14ac:dyDescent="0.2">
      <c r="A519" s="63">
        <v>3425</v>
      </c>
      <c r="B519" s="134" t="s">
        <v>298</v>
      </c>
      <c r="C519" s="16">
        <v>3143</v>
      </c>
      <c r="D519" s="57">
        <v>68509</v>
      </c>
      <c r="E519" s="58">
        <v>0</v>
      </c>
      <c r="F519" s="58">
        <v>23156</v>
      </c>
      <c r="G519" s="58">
        <v>1370</v>
      </c>
      <c r="H519" s="58">
        <v>135</v>
      </c>
      <c r="I519" s="11">
        <v>93170</v>
      </c>
    </row>
    <row r="520" spans="1:9" s="4" customFormat="1" ht="14.1" customHeight="1" x14ac:dyDescent="0.2">
      <c r="A520" s="119">
        <v>3425</v>
      </c>
      <c r="B520" s="137" t="s">
        <v>299</v>
      </c>
      <c r="C520" s="20"/>
      <c r="D520" s="160">
        <v>973431</v>
      </c>
      <c r="E520" s="15">
        <v>2957</v>
      </c>
      <c r="F520" s="15">
        <v>330019</v>
      </c>
      <c r="G520" s="15">
        <v>19468</v>
      </c>
      <c r="H520" s="15">
        <v>26007</v>
      </c>
      <c r="I520" s="23">
        <v>1351882</v>
      </c>
    </row>
    <row r="521" spans="1:9" s="4" customFormat="1" ht="14.1" customHeight="1" x14ac:dyDescent="0.2">
      <c r="A521" s="62">
        <v>3418</v>
      </c>
      <c r="B521" s="136" t="s">
        <v>300</v>
      </c>
      <c r="C521" s="17">
        <v>3111</v>
      </c>
      <c r="D521" s="57">
        <v>145181</v>
      </c>
      <c r="E521" s="58">
        <v>667</v>
      </c>
      <c r="F521" s="58">
        <v>49297</v>
      </c>
      <c r="G521" s="58">
        <v>2904</v>
      </c>
      <c r="H521" s="58">
        <v>121</v>
      </c>
      <c r="I521" s="11">
        <v>198170</v>
      </c>
    </row>
    <row r="522" spans="1:9" s="4" customFormat="1" ht="14.1" customHeight="1" x14ac:dyDescent="0.2">
      <c r="A522" s="120">
        <v>3418</v>
      </c>
      <c r="B522" s="138" t="s">
        <v>300</v>
      </c>
      <c r="C522" s="16">
        <v>3141</v>
      </c>
      <c r="D522" s="57">
        <v>19242</v>
      </c>
      <c r="E522" s="58">
        <v>667</v>
      </c>
      <c r="F522" s="58">
        <v>6729</v>
      </c>
      <c r="G522" s="58">
        <v>385</v>
      </c>
      <c r="H522" s="58">
        <v>96</v>
      </c>
      <c r="I522" s="11">
        <v>27119</v>
      </c>
    </row>
    <row r="523" spans="1:9" s="4" customFormat="1" ht="14.1" customHeight="1" x14ac:dyDescent="0.2">
      <c r="A523" s="119">
        <v>3418</v>
      </c>
      <c r="B523" s="137" t="s">
        <v>301</v>
      </c>
      <c r="C523" s="20"/>
      <c r="D523" s="160">
        <v>164423</v>
      </c>
      <c r="E523" s="15">
        <v>1334</v>
      </c>
      <c r="F523" s="15">
        <v>56026</v>
      </c>
      <c r="G523" s="15">
        <v>3289</v>
      </c>
      <c r="H523" s="15">
        <v>217</v>
      </c>
      <c r="I523" s="23">
        <v>225289</v>
      </c>
    </row>
    <row r="524" spans="1:9" s="4" customFormat="1" ht="14.1" customHeight="1" x14ac:dyDescent="0.2">
      <c r="A524" s="62">
        <v>3428</v>
      </c>
      <c r="B524" s="136" t="s">
        <v>302</v>
      </c>
      <c r="C524" s="17">
        <v>3111</v>
      </c>
      <c r="D524" s="57">
        <v>169449</v>
      </c>
      <c r="E524" s="58">
        <v>0</v>
      </c>
      <c r="F524" s="58">
        <v>57274</v>
      </c>
      <c r="G524" s="58">
        <v>3389</v>
      </c>
      <c r="H524" s="58">
        <v>1845</v>
      </c>
      <c r="I524" s="11">
        <v>231957</v>
      </c>
    </row>
    <row r="525" spans="1:9" s="4" customFormat="1" ht="14.1" customHeight="1" x14ac:dyDescent="0.2">
      <c r="A525" s="63">
        <v>3428</v>
      </c>
      <c r="B525" s="134" t="s">
        <v>302</v>
      </c>
      <c r="C525" s="16">
        <v>3117</v>
      </c>
      <c r="D525" s="57">
        <v>314854</v>
      </c>
      <c r="E525" s="58">
        <v>651</v>
      </c>
      <c r="F525" s="58">
        <v>106641</v>
      </c>
      <c r="G525" s="58">
        <v>6297</v>
      </c>
      <c r="H525" s="58">
        <v>6490</v>
      </c>
      <c r="I525" s="11">
        <v>434933</v>
      </c>
    </row>
    <row r="526" spans="1:9" s="4" customFormat="1" ht="14.1" customHeight="1" x14ac:dyDescent="0.2">
      <c r="A526" s="120">
        <v>3428</v>
      </c>
      <c r="B526" s="138" t="s">
        <v>302</v>
      </c>
      <c r="C526" s="16">
        <v>3141</v>
      </c>
      <c r="D526" s="57">
        <v>56568</v>
      </c>
      <c r="E526" s="58">
        <v>0</v>
      </c>
      <c r="F526" s="58">
        <v>19120</v>
      </c>
      <c r="G526" s="58">
        <v>1131</v>
      </c>
      <c r="H526" s="58">
        <v>385</v>
      </c>
      <c r="I526" s="11">
        <v>77204</v>
      </c>
    </row>
    <row r="527" spans="1:9" s="4" customFormat="1" ht="14.1" customHeight="1" x14ac:dyDescent="0.2">
      <c r="A527" s="63">
        <v>3428</v>
      </c>
      <c r="B527" s="134" t="s">
        <v>302</v>
      </c>
      <c r="C527" s="16">
        <v>3143</v>
      </c>
      <c r="D527" s="57">
        <v>49722</v>
      </c>
      <c r="E527" s="58">
        <v>0</v>
      </c>
      <c r="F527" s="58">
        <v>16806</v>
      </c>
      <c r="G527" s="58">
        <v>994</v>
      </c>
      <c r="H527" s="58">
        <v>77</v>
      </c>
      <c r="I527" s="11">
        <v>67599</v>
      </c>
    </row>
    <row r="528" spans="1:9" s="4" customFormat="1" ht="14.1" customHeight="1" x14ac:dyDescent="0.2">
      <c r="A528" s="119">
        <v>3428</v>
      </c>
      <c r="B528" s="137" t="s">
        <v>303</v>
      </c>
      <c r="C528" s="20"/>
      <c r="D528" s="160">
        <v>590593</v>
      </c>
      <c r="E528" s="15">
        <v>651</v>
      </c>
      <c r="F528" s="15">
        <v>199841</v>
      </c>
      <c r="G528" s="15">
        <v>11811</v>
      </c>
      <c r="H528" s="15">
        <v>8797</v>
      </c>
      <c r="I528" s="23">
        <v>811693</v>
      </c>
    </row>
    <row r="529" spans="1:9" s="4" customFormat="1" ht="14.1" customHeight="1" x14ac:dyDescent="0.2">
      <c r="A529" s="62">
        <v>3433</v>
      </c>
      <c r="B529" s="136" t="s">
        <v>304</v>
      </c>
      <c r="C529" s="17">
        <v>3111</v>
      </c>
      <c r="D529" s="57">
        <v>201641</v>
      </c>
      <c r="E529" s="58">
        <v>0</v>
      </c>
      <c r="F529" s="58">
        <v>68155</v>
      </c>
      <c r="G529" s="58">
        <v>4033</v>
      </c>
      <c r="H529" s="58">
        <v>2401</v>
      </c>
      <c r="I529" s="11">
        <v>276230</v>
      </c>
    </row>
    <row r="530" spans="1:9" s="4" customFormat="1" ht="14.1" customHeight="1" x14ac:dyDescent="0.2">
      <c r="A530" s="120">
        <v>3433</v>
      </c>
      <c r="B530" s="138" t="s">
        <v>304</v>
      </c>
      <c r="C530" s="16">
        <v>3141</v>
      </c>
      <c r="D530" s="57">
        <v>33815</v>
      </c>
      <c r="E530" s="58">
        <v>0</v>
      </c>
      <c r="F530" s="58">
        <v>11429</v>
      </c>
      <c r="G530" s="58">
        <v>676</v>
      </c>
      <c r="H530" s="58">
        <v>199</v>
      </c>
      <c r="I530" s="11">
        <v>46119</v>
      </c>
    </row>
    <row r="531" spans="1:9" s="4" customFormat="1" ht="14.1" customHeight="1" x14ac:dyDescent="0.2">
      <c r="A531" s="119">
        <v>3433</v>
      </c>
      <c r="B531" s="137" t="s">
        <v>305</v>
      </c>
      <c r="C531" s="20"/>
      <c r="D531" s="160">
        <v>235456</v>
      </c>
      <c r="E531" s="15">
        <v>0</v>
      </c>
      <c r="F531" s="15">
        <v>79584</v>
      </c>
      <c r="G531" s="15">
        <v>4709</v>
      </c>
      <c r="H531" s="15">
        <v>2600</v>
      </c>
      <c r="I531" s="23">
        <v>322349</v>
      </c>
    </row>
    <row r="532" spans="1:9" s="4" customFormat="1" ht="14.1" customHeight="1" x14ac:dyDescent="0.2">
      <c r="A532" s="63">
        <v>3432</v>
      </c>
      <c r="B532" s="134" t="s">
        <v>306</v>
      </c>
      <c r="C532" s="16">
        <v>3117</v>
      </c>
      <c r="D532" s="57">
        <v>322934</v>
      </c>
      <c r="E532" s="58">
        <v>1756</v>
      </c>
      <c r="F532" s="58">
        <v>109745</v>
      </c>
      <c r="G532" s="58">
        <v>6459</v>
      </c>
      <c r="H532" s="58">
        <v>16933</v>
      </c>
      <c r="I532" s="11">
        <v>457827</v>
      </c>
    </row>
    <row r="533" spans="1:9" s="4" customFormat="1" ht="14.1" customHeight="1" x14ac:dyDescent="0.2">
      <c r="A533" s="120">
        <v>3432</v>
      </c>
      <c r="B533" s="138" t="s">
        <v>306</v>
      </c>
      <c r="C533" s="16">
        <v>3141</v>
      </c>
      <c r="D533" s="57">
        <v>35598</v>
      </c>
      <c r="E533" s="58">
        <v>0</v>
      </c>
      <c r="F533" s="58">
        <v>12032</v>
      </c>
      <c r="G533" s="58">
        <v>712</v>
      </c>
      <c r="H533" s="58">
        <v>312</v>
      </c>
      <c r="I533" s="11">
        <v>48654</v>
      </c>
    </row>
    <row r="534" spans="1:9" s="4" customFormat="1" ht="14.1" customHeight="1" x14ac:dyDescent="0.2">
      <c r="A534" s="63">
        <v>3432</v>
      </c>
      <c r="B534" s="134" t="s">
        <v>307</v>
      </c>
      <c r="C534" s="16">
        <v>3143</v>
      </c>
      <c r="D534" s="57">
        <v>35852</v>
      </c>
      <c r="E534" s="58">
        <v>0</v>
      </c>
      <c r="F534" s="58">
        <v>12118</v>
      </c>
      <c r="G534" s="58">
        <v>717</v>
      </c>
      <c r="H534" s="58">
        <v>64</v>
      </c>
      <c r="I534" s="11">
        <v>48751</v>
      </c>
    </row>
    <row r="535" spans="1:9" s="4" customFormat="1" ht="14.1" customHeight="1" x14ac:dyDescent="0.2">
      <c r="A535" s="119">
        <v>3432</v>
      </c>
      <c r="B535" s="137" t="s">
        <v>308</v>
      </c>
      <c r="C535" s="20"/>
      <c r="D535" s="160">
        <v>394384</v>
      </c>
      <c r="E535" s="15">
        <v>1756</v>
      </c>
      <c r="F535" s="15">
        <v>133895</v>
      </c>
      <c r="G535" s="15">
        <v>7888</v>
      </c>
      <c r="H535" s="15">
        <v>17309</v>
      </c>
      <c r="I535" s="23">
        <v>555232</v>
      </c>
    </row>
    <row r="536" spans="1:9" s="4" customFormat="1" ht="14.1" customHeight="1" x14ac:dyDescent="0.2">
      <c r="A536" s="62">
        <v>3435</v>
      </c>
      <c r="B536" s="136" t="s">
        <v>309</v>
      </c>
      <c r="C536" s="17">
        <v>3111</v>
      </c>
      <c r="D536" s="57">
        <v>484574</v>
      </c>
      <c r="E536" s="58">
        <v>0</v>
      </c>
      <c r="F536" s="58">
        <v>163786</v>
      </c>
      <c r="G536" s="58">
        <v>9691</v>
      </c>
      <c r="H536" s="58">
        <v>7021</v>
      </c>
      <c r="I536" s="11">
        <v>665072</v>
      </c>
    </row>
    <row r="537" spans="1:9" s="4" customFormat="1" ht="14.1" customHeight="1" x14ac:dyDescent="0.2">
      <c r="A537" s="63">
        <v>3435</v>
      </c>
      <c r="B537" s="134" t="s">
        <v>309</v>
      </c>
      <c r="C537" s="16">
        <v>3113</v>
      </c>
      <c r="D537" s="57">
        <v>1724383</v>
      </c>
      <c r="E537" s="58">
        <v>6520</v>
      </c>
      <c r="F537" s="58">
        <v>585045</v>
      </c>
      <c r="G537" s="58">
        <v>34488</v>
      </c>
      <c r="H537" s="58">
        <v>55909</v>
      </c>
      <c r="I537" s="11">
        <v>2406345</v>
      </c>
    </row>
    <row r="538" spans="1:9" s="4" customFormat="1" ht="14.1" customHeight="1" x14ac:dyDescent="0.2">
      <c r="A538" s="120">
        <v>3435</v>
      </c>
      <c r="B538" s="138" t="s">
        <v>309</v>
      </c>
      <c r="C538" s="16">
        <v>3141</v>
      </c>
      <c r="D538" s="57">
        <v>177955</v>
      </c>
      <c r="E538" s="58">
        <v>0</v>
      </c>
      <c r="F538" s="58">
        <v>60149</v>
      </c>
      <c r="G538" s="58">
        <v>3559</v>
      </c>
      <c r="H538" s="58">
        <v>1875</v>
      </c>
      <c r="I538" s="11">
        <v>243538</v>
      </c>
    </row>
    <row r="539" spans="1:9" s="4" customFormat="1" ht="14.1" customHeight="1" x14ac:dyDescent="0.2">
      <c r="A539" s="63">
        <v>3435</v>
      </c>
      <c r="B539" s="134" t="s">
        <v>309</v>
      </c>
      <c r="C539" s="16">
        <v>3143</v>
      </c>
      <c r="D539" s="57">
        <v>93160</v>
      </c>
      <c r="E539" s="58">
        <v>0</v>
      </c>
      <c r="F539" s="58">
        <v>31488</v>
      </c>
      <c r="G539" s="58">
        <v>1863</v>
      </c>
      <c r="H539" s="58">
        <v>163</v>
      </c>
      <c r="I539" s="11">
        <v>126674</v>
      </c>
    </row>
    <row r="540" spans="1:9" s="4" customFormat="1" ht="14.1" customHeight="1" thickBot="1" x14ac:dyDescent="0.25">
      <c r="A540" s="176">
        <v>3435</v>
      </c>
      <c r="B540" s="177" t="s">
        <v>310</v>
      </c>
      <c r="C540" s="34"/>
      <c r="D540" s="178">
        <v>2480072</v>
      </c>
      <c r="E540" s="19">
        <v>6520</v>
      </c>
      <c r="F540" s="19">
        <v>840468</v>
      </c>
      <c r="G540" s="19">
        <v>49601</v>
      </c>
      <c r="H540" s="19">
        <v>64968</v>
      </c>
      <c r="I540" s="36">
        <v>3441629</v>
      </c>
    </row>
    <row r="541" spans="1:9" s="4" customFormat="1" ht="14.1" customHeight="1" thickBot="1" x14ac:dyDescent="0.25">
      <c r="A541" s="67"/>
      <c r="B541" s="215" t="s">
        <v>311</v>
      </c>
      <c r="C541" s="59"/>
      <c r="D541" s="60">
        <v>37702621</v>
      </c>
      <c r="E541" s="61">
        <v>196094</v>
      </c>
      <c r="F541" s="61">
        <v>12809764</v>
      </c>
      <c r="G541" s="61">
        <v>754054</v>
      </c>
      <c r="H541" s="61">
        <v>928964</v>
      </c>
      <c r="I541" s="216">
        <v>52391497</v>
      </c>
    </row>
    <row r="542" spans="1:9" s="4" customFormat="1" ht="14.1" customHeight="1" x14ac:dyDescent="0.2">
      <c r="A542" s="200">
        <v>3440</v>
      </c>
      <c r="B542" s="201" t="s">
        <v>312</v>
      </c>
      <c r="C542" s="202">
        <v>3111</v>
      </c>
      <c r="D542" s="198">
        <v>701841</v>
      </c>
      <c r="E542" s="199">
        <v>9333</v>
      </c>
      <c r="F542" s="199">
        <v>240377</v>
      </c>
      <c r="G542" s="199">
        <v>14037</v>
      </c>
      <c r="H542" s="199">
        <v>6341</v>
      </c>
      <c r="I542" s="7">
        <v>971929</v>
      </c>
    </row>
    <row r="543" spans="1:9" s="4" customFormat="1" ht="14.1" customHeight="1" x14ac:dyDescent="0.2">
      <c r="A543" s="63">
        <v>3440</v>
      </c>
      <c r="B543" s="134" t="s">
        <v>312</v>
      </c>
      <c r="C543" s="16">
        <v>3141</v>
      </c>
      <c r="D543" s="57">
        <v>105961</v>
      </c>
      <c r="E543" s="58">
        <v>4000</v>
      </c>
      <c r="F543" s="58">
        <v>37167</v>
      </c>
      <c r="G543" s="58">
        <v>2119</v>
      </c>
      <c r="H543" s="58">
        <v>713</v>
      </c>
      <c r="I543" s="11">
        <v>149960</v>
      </c>
    </row>
    <row r="544" spans="1:9" s="4" customFormat="1" ht="14.1" customHeight="1" x14ac:dyDescent="0.2">
      <c r="A544" s="119">
        <v>3440</v>
      </c>
      <c r="B544" s="137" t="s">
        <v>313</v>
      </c>
      <c r="C544" s="20"/>
      <c r="D544" s="160">
        <v>807802</v>
      </c>
      <c r="E544" s="15">
        <v>13333</v>
      </c>
      <c r="F544" s="15">
        <v>277544</v>
      </c>
      <c r="G544" s="15">
        <v>16156</v>
      </c>
      <c r="H544" s="15">
        <v>7054</v>
      </c>
      <c r="I544" s="23">
        <v>1121889</v>
      </c>
    </row>
    <row r="545" spans="1:9" s="4" customFormat="1" ht="14.1" customHeight="1" x14ac:dyDescent="0.2">
      <c r="A545" s="87">
        <v>3458</v>
      </c>
      <c r="B545" s="132" t="s">
        <v>314</v>
      </c>
      <c r="C545" s="17">
        <v>3233</v>
      </c>
      <c r="D545" s="57">
        <v>196435</v>
      </c>
      <c r="E545" s="58">
        <v>6667</v>
      </c>
      <c r="F545" s="58">
        <v>68648</v>
      </c>
      <c r="G545" s="58">
        <v>3929</v>
      </c>
      <c r="H545" s="58">
        <v>2534</v>
      </c>
      <c r="I545" s="11">
        <v>278213</v>
      </c>
    </row>
    <row r="546" spans="1:9" s="4" customFormat="1" ht="14.1" customHeight="1" x14ac:dyDescent="0.2">
      <c r="A546" s="119">
        <v>3458</v>
      </c>
      <c r="B546" s="133" t="s">
        <v>315</v>
      </c>
      <c r="C546" s="20"/>
      <c r="D546" s="160">
        <v>196435</v>
      </c>
      <c r="E546" s="15">
        <v>6667</v>
      </c>
      <c r="F546" s="15">
        <v>68648</v>
      </c>
      <c r="G546" s="15">
        <v>3929</v>
      </c>
      <c r="H546" s="15">
        <v>2534</v>
      </c>
      <c r="I546" s="23">
        <v>278213</v>
      </c>
    </row>
    <row r="547" spans="1:9" s="4" customFormat="1" ht="14.1" customHeight="1" x14ac:dyDescent="0.2">
      <c r="A547" s="63">
        <v>3439</v>
      </c>
      <c r="B547" s="134" t="s">
        <v>316</v>
      </c>
      <c r="C547" s="16">
        <v>3113</v>
      </c>
      <c r="D547" s="57">
        <v>1565066</v>
      </c>
      <c r="E547" s="58">
        <v>8035</v>
      </c>
      <c r="F547" s="58">
        <v>531708</v>
      </c>
      <c r="G547" s="58">
        <v>31301</v>
      </c>
      <c r="H547" s="58">
        <v>102644</v>
      </c>
      <c r="I547" s="11">
        <v>2238754</v>
      </c>
    </row>
    <row r="548" spans="1:9" s="4" customFormat="1" ht="14.1" customHeight="1" x14ac:dyDescent="0.2">
      <c r="A548" s="63">
        <v>3439</v>
      </c>
      <c r="B548" s="134" t="s">
        <v>316</v>
      </c>
      <c r="C548" s="16">
        <v>3143</v>
      </c>
      <c r="D548" s="57">
        <v>112601</v>
      </c>
      <c r="E548" s="58">
        <v>1800</v>
      </c>
      <c r="F548" s="58">
        <v>38668</v>
      </c>
      <c r="G548" s="58">
        <v>2252</v>
      </c>
      <c r="H548" s="58">
        <v>232</v>
      </c>
      <c r="I548" s="11">
        <v>155553</v>
      </c>
    </row>
    <row r="549" spans="1:9" s="4" customFormat="1" ht="14.1" customHeight="1" x14ac:dyDescent="0.2">
      <c r="A549" s="119">
        <v>3439</v>
      </c>
      <c r="B549" s="137" t="s">
        <v>719</v>
      </c>
      <c r="C549" s="20"/>
      <c r="D549" s="160">
        <v>1677667</v>
      </c>
      <c r="E549" s="15">
        <v>9835</v>
      </c>
      <c r="F549" s="15">
        <v>570376</v>
      </c>
      <c r="G549" s="15">
        <v>33553</v>
      </c>
      <c r="H549" s="15">
        <v>102876</v>
      </c>
      <c r="I549" s="23">
        <v>2394307</v>
      </c>
    </row>
    <row r="550" spans="1:9" s="4" customFormat="1" ht="14.1" customHeight="1" x14ac:dyDescent="0.2">
      <c r="A550" s="63">
        <v>3438</v>
      </c>
      <c r="B550" s="134" t="s">
        <v>317</v>
      </c>
      <c r="C550" s="16">
        <v>3113</v>
      </c>
      <c r="D550" s="57">
        <v>1748667</v>
      </c>
      <c r="E550" s="58">
        <v>17622</v>
      </c>
      <c r="F550" s="58">
        <v>597006</v>
      </c>
      <c r="G550" s="58">
        <v>34973</v>
      </c>
      <c r="H550" s="58">
        <v>64312</v>
      </c>
      <c r="I550" s="11">
        <v>2462580</v>
      </c>
    </row>
    <row r="551" spans="1:9" s="4" customFormat="1" ht="14.1" customHeight="1" x14ac:dyDescent="0.2">
      <c r="A551" s="63">
        <v>3438</v>
      </c>
      <c r="B551" s="134" t="s">
        <v>317</v>
      </c>
      <c r="C551" s="16">
        <v>3143</v>
      </c>
      <c r="D551" s="57">
        <v>106859</v>
      </c>
      <c r="E551" s="58">
        <v>0</v>
      </c>
      <c r="F551" s="58">
        <v>36118</v>
      </c>
      <c r="G551" s="58">
        <v>2137</v>
      </c>
      <c r="H551" s="58">
        <v>166</v>
      </c>
      <c r="I551" s="11">
        <v>145280</v>
      </c>
    </row>
    <row r="552" spans="1:9" s="4" customFormat="1" ht="14.1" customHeight="1" x14ac:dyDescent="0.2">
      <c r="A552" s="119">
        <v>3438</v>
      </c>
      <c r="B552" s="137" t="s">
        <v>318</v>
      </c>
      <c r="C552" s="20"/>
      <c r="D552" s="160">
        <v>1855526</v>
      </c>
      <c r="E552" s="15">
        <v>17622</v>
      </c>
      <c r="F552" s="15">
        <v>633124</v>
      </c>
      <c r="G552" s="15">
        <v>37110</v>
      </c>
      <c r="H552" s="15">
        <v>64478</v>
      </c>
      <c r="I552" s="23">
        <v>2607860</v>
      </c>
    </row>
    <row r="553" spans="1:9" s="4" customFormat="1" ht="14.1" customHeight="1" x14ac:dyDescent="0.2">
      <c r="A553" s="87">
        <v>3459</v>
      </c>
      <c r="B553" s="132" t="s">
        <v>319</v>
      </c>
      <c r="C553" s="17">
        <v>3231</v>
      </c>
      <c r="D553" s="57">
        <v>798747</v>
      </c>
      <c r="E553" s="58">
        <v>16000</v>
      </c>
      <c r="F553" s="58">
        <v>275384</v>
      </c>
      <c r="G553" s="58">
        <v>15975</v>
      </c>
      <c r="H553" s="58">
        <v>3414</v>
      </c>
      <c r="I553" s="11">
        <v>1109520</v>
      </c>
    </row>
    <row r="554" spans="1:9" s="4" customFormat="1" ht="14.1" customHeight="1" x14ac:dyDescent="0.2">
      <c r="A554" s="119">
        <v>3459</v>
      </c>
      <c r="B554" s="133" t="s">
        <v>320</v>
      </c>
      <c r="C554" s="20"/>
      <c r="D554" s="160">
        <v>798747</v>
      </c>
      <c r="E554" s="15">
        <v>16000</v>
      </c>
      <c r="F554" s="15">
        <v>275384</v>
      </c>
      <c r="G554" s="15">
        <v>15975</v>
      </c>
      <c r="H554" s="15">
        <v>3414</v>
      </c>
      <c r="I554" s="23">
        <v>1109520</v>
      </c>
    </row>
    <row r="555" spans="1:9" s="4" customFormat="1" ht="14.1" customHeight="1" x14ac:dyDescent="0.2">
      <c r="A555" s="62">
        <v>3401</v>
      </c>
      <c r="B555" s="136" t="s">
        <v>321</v>
      </c>
      <c r="C555" s="17">
        <v>3111</v>
      </c>
      <c r="D555" s="57">
        <v>101260</v>
      </c>
      <c r="E555" s="58">
        <v>133</v>
      </c>
      <c r="F555" s="58">
        <v>34271</v>
      </c>
      <c r="G555" s="58">
        <v>2025</v>
      </c>
      <c r="H555" s="58">
        <v>1428</v>
      </c>
      <c r="I555" s="11">
        <v>139117</v>
      </c>
    </row>
    <row r="556" spans="1:9" s="4" customFormat="1" ht="14.1" customHeight="1" x14ac:dyDescent="0.2">
      <c r="A556" s="62">
        <v>3401</v>
      </c>
      <c r="B556" s="134" t="s">
        <v>321</v>
      </c>
      <c r="C556" s="16">
        <v>3117</v>
      </c>
      <c r="D556" s="57">
        <v>181925</v>
      </c>
      <c r="E556" s="58">
        <v>839</v>
      </c>
      <c r="F556" s="58">
        <v>61774</v>
      </c>
      <c r="G556" s="58">
        <v>3639</v>
      </c>
      <c r="H556" s="58">
        <v>7237</v>
      </c>
      <c r="I556" s="11">
        <v>255414</v>
      </c>
    </row>
    <row r="557" spans="1:9" s="4" customFormat="1" ht="14.1" customHeight="1" x14ac:dyDescent="0.2">
      <c r="A557" s="63">
        <v>3401</v>
      </c>
      <c r="B557" s="134" t="s">
        <v>321</v>
      </c>
      <c r="C557" s="16">
        <v>3141</v>
      </c>
      <c r="D557" s="57">
        <v>43351</v>
      </c>
      <c r="E557" s="58">
        <v>0</v>
      </c>
      <c r="F557" s="58">
        <v>14653</v>
      </c>
      <c r="G557" s="58">
        <v>867</v>
      </c>
      <c r="H557" s="58">
        <v>281</v>
      </c>
      <c r="I557" s="11">
        <v>59152</v>
      </c>
    </row>
    <row r="558" spans="1:9" s="4" customFormat="1" ht="14.1" customHeight="1" x14ac:dyDescent="0.2">
      <c r="A558" s="63">
        <v>3401</v>
      </c>
      <c r="B558" s="134" t="s">
        <v>321</v>
      </c>
      <c r="C558" s="16">
        <v>3143</v>
      </c>
      <c r="D558" s="57">
        <v>38731</v>
      </c>
      <c r="E558" s="58">
        <v>0</v>
      </c>
      <c r="F558" s="58">
        <v>13091</v>
      </c>
      <c r="G558" s="58">
        <v>775</v>
      </c>
      <c r="H558" s="58">
        <v>74</v>
      </c>
      <c r="I558" s="11">
        <v>52671</v>
      </c>
    </row>
    <row r="559" spans="1:9" s="4" customFormat="1" ht="14.1" customHeight="1" x14ac:dyDescent="0.2">
      <c r="A559" s="119">
        <v>3401</v>
      </c>
      <c r="B559" s="137" t="s">
        <v>322</v>
      </c>
      <c r="C559" s="20"/>
      <c r="D559" s="160">
        <v>365267</v>
      </c>
      <c r="E559" s="15">
        <v>972</v>
      </c>
      <c r="F559" s="15">
        <v>123789</v>
      </c>
      <c r="G559" s="15">
        <v>7306</v>
      </c>
      <c r="H559" s="15">
        <v>9020</v>
      </c>
      <c r="I559" s="23">
        <v>506354</v>
      </c>
    </row>
    <row r="560" spans="1:9" s="4" customFormat="1" ht="14.1" customHeight="1" x14ac:dyDescent="0.2">
      <c r="A560" s="62">
        <v>3404</v>
      </c>
      <c r="B560" s="136" t="s">
        <v>323</v>
      </c>
      <c r="C560" s="17">
        <v>3111</v>
      </c>
      <c r="D560" s="57">
        <v>349606</v>
      </c>
      <c r="E560" s="58">
        <v>0</v>
      </c>
      <c r="F560" s="58">
        <v>118167</v>
      </c>
      <c r="G560" s="58">
        <v>6992</v>
      </c>
      <c r="H560" s="58">
        <v>4344</v>
      </c>
      <c r="I560" s="11">
        <v>479109</v>
      </c>
    </row>
    <row r="561" spans="1:9" s="4" customFormat="1" ht="14.1" customHeight="1" x14ac:dyDescent="0.2">
      <c r="A561" s="63">
        <v>3404</v>
      </c>
      <c r="B561" s="134" t="s">
        <v>323</v>
      </c>
      <c r="C561" s="16">
        <v>3113</v>
      </c>
      <c r="D561" s="57">
        <v>1341571</v>
      </c>
      <c r="E561" s="58">
        <v>4790</v>
      </c>
      <c r="F561" s="58">
        <v>455070</v>
      </c>
      <c r="G561" s="58">
        <v>26831</v>
      </c>
      <c r="H561" s="58">
        <v>40510</v>
      </c>
      <c r="I561" s="11">
        <v>1868772</v>
      </c>
    </row>
    <row r="562" spans="1:9" s="4" customFormat="1" ht="14.1" customHeight="1" x14ac:dyDescent="0.2">
      <c r="A562" s="63">
        <v>3404</v>
      </c>
      <c r="B562" s="134" t="s">
        <v>323</v>
      </c>
      <c r="C562" s="16">
        <v>3141</v>
      </c>
      <c r="D562" s="57">
        <v>145020</v>
      </c>
      <c r="E562" s="58">
        <v>0</v>
      </c>
      <c r="F562" s="58">
        <v>49017</v>
      </c>
      <c r="G562" s="58">
        <v>2900</v>
      </c>
      <c r="H562" s="58">
        <v>1511</v>
      </c>
      <c r="I562" s="11">
        <v>198448</v>
      </c>
    </row>
    <row r="563" spans="1:9" s="4" customFormat="1" ht="14.1" customHeight="1" x14ac:dyDescent="0.2">
      <c r="A563" s="63">
        <v>3404</v>
      </c>
      <c r="B563" s="134" t="s">
        <v>323</v>
      </c>
      <c r="C563" s="16">
        <v>3143</v>
      </c>
      <c r="D563" s="57">
        <v>86522</v>
      </c>
      <c r="E563" s="58">
        <v>0</v>
      </c>
      <c r="F563" s="58">
        <v>29244</v>
      </c>
      <c r="G563" s="58">
        <v>1730</v>
      </c>
      <c r="H563" s="58">
        <v>153</v>
      </c>
      <c r="I563" s="11">
        <v>117649</v>
      </c>
    </row>
    <row r="564" spans="1:9" s="4" customFormat="1" ht="14.1" customHeight="1" x14ac:dyDescent="0.2">
      <c r="A564" s="119">
        <v>3404</v>
      </c>
      <c r="B564" s="137" t="s">
        <v>324</v>
      </c>
      <c r="C564" s="20"/>
      <c r="D564" s="160">
        <v>1922719</v>
      </c>
      <c r="E564" s="15">
        <v>4790</v>
      </c>
      <c r="F564" s="15">
        <v>651498</v>
      </c>
      <c r="G564" s="15">
        <v>38453</v>
      </c>
      <c r="H564" s="15">
        <v>46518</v>
      </c>
      <c r="I564" s="23">
        <v>2663978</v>
      </c>
    </row>
    <row r="565" spans="1:9" s="4" customFormat="1" ht="14.1" customHeight="1" x14ac:dyDescent="0.2">
      <c r="A565" s="62">
        <v>3477</v>
      </c>
      <c r="B565" s="136" t="s">
        <v>325</v>
      </c>
      <c r="C565" s="17">
        <v>3111</v>
      </c>
      <c r="D565" s="57">
        <v>270517</v>
      </c>
      <c r="E565" s="58">
        <v>0</v>
      </c>
      <c r="F565" s="58">
        <v>91435</v>
      </c>
      <c r="G565" s="58">
        <v>5410</v>
      </c>
      <c r="H565" s="58">
        <v>2918</v>
      </c>
      <c r="I565" s="11">
        <v>370280</v>
      </c>
    </row>
    <row r="566" spans="1:9" s="4" customFormat="1" ht="14.1" customHeight="1" x14ac:dyDescent="0.2">
      <c r="A566" s="63">
        <v>3477</v>
      </c>
      <c r="B566" s="134" t="s">
        <v>325</v>
      </c>
      <c r="C566" s="16">
        <v>3141</v>
      </c>
      <c r="D566" s="57">
        <v>38133</v>
      </c>
      <c r="E566" s="58">
        <v>0</v>
      </c>
      <c r="F566" s="58">
        <v>12889</v>
      </c>
      <c r="G566" s="58">
        <v>763</v>
      </c>
      <c r="H566" s="58">
        <v>237</v>
      </c>
      <c r="I566" s="11">
        <v>52022</v>
      </c>
    </row>
    <row r="567" spans="1:9" s="4" customFormat="1" ht="14.1" customHeight="1" x14ac:dyDescent="0.2">
      <c r="A567" s="119">
        <v>3477</v>
      </c>
      <c r="B567" s="137" t="s">
        <v>326</v>
      </c>
      <c r="C567" s="20"/>
      <c r="D567" s="160">
        <v>308650</v>
      </c>
      <c r="E567" s="15">
        <v>0</v>
      </c>
      <c r="F567" s="15">
        <v>104324</v>
      </c>
      <c r="G567" s="15">
        <v>6173</v>
      </c>
      <c r="H567" s="15">
        <v>3155</v>
      </c>
      <c r="I567" s="23">
        <v>422302</v>
      </c>
    </row>
    <row r="568" spans="1:9" s="4" customFormat="1" ht="14.1" customHeight="1" x14ac:dyDescent="0.2">
      <c r="A568" s="63">
        <v>3476</v>
      </c>
      <c r="B568" s="134" t="s">
        <v>327</v>
      </c>
      <c r="C568" s="16">
        <v>3113</v>
      </c>
      <c r="D568" s="57">
        <v>661320</v>
      </c>
      <c r="E568" s="58">
        <v>1214</v>
      </c>
      <c r="F568" s="58">
        <v>223936</v>
      </c>
      <c r="G568" s="58">
        <v>13226</v>
      </c>
      <c r="H568" s="58">
        <v>22179</v>
      </c>
      <c r="I568" s="11">
        <v>921875</v>
      </c>
    </row>
    <row r="569" spans="1:9" s="4" customFormat="1" ht="14.1" customHeight="1" x14ac:dyDescent="0.2">
      <c r="A569" s="63">
        <v>3476</v>
      </c>
      <c r="B569" s="134" t="s">
        <v>327</v>
      </c>
      <c r="C569" s="16">
        <v>3141</v>
      </c>
      <c r="D569" s="57">
        <v>54483</v>
      </c>
      <c r="E569" s="58">
        <v>0</v>
      </c>
      <c r="F569" s="58">
        <v>18415</v>
      </c>
      <c r="G569" s="58">
        <v>1090</v>
      </c>
      <c r="H569" s="58">
        <v>535</v>
      </c>
      <c r="I569" s="11">
        <v>74523</v>
      </c>
    </row>
    <row r="570" spans="1:9" s="4" customFormat="1" ht="14.1" customHeight="1" x14ac:dyDescent="0.2">
      <c r="A570" s="63">
        <v>3476</v>
      </c>
      <c r="B570" s="134" t="s">
        <v>327</v>
      </c>
      <c r="C570" s="16">
        <v>3143</v>
      </c>
      <c r="D570" s="57">
        <v>37753</v>
      </c>
      <c r="E570" s="58">
        <v>0</v>
      </c>
      <c r="F570" s="58">
        <v>12761</v>
      </c>
      <c r="G570" s="58">
        <v>755</v>
      </c>
      <c r="H570" s="58">
        <v>77</v>
      </c>
      <c r="I570" s="11">
        <v>51346</v>
      </c>
    </row>
    <row r="571" spans="1:9" s="4" customFormat="1" ht="14.1" customHeight="1" x14ac:dyDescent="0.2">
      <c r="A571" s="119">
        <v>3476</v>
      </c>
      <c r="B571" s="137" t="s">
        <v>328</v>
      </c>
      <c r="C571" s="20"/>
      <c r="D571" s="160">
        <v>753556</v>
      </c>
      <c r="E571" s="15">
        <v>1214</v>
      </c>
      <c r="F571" s="15">
        <v>255112</v>
      </c>
      <c r="G571" s="15">
        <v>15071</v>
      </c>
      <c r="H571" s="15">
        <v>22791</v>
      </c>
      <c r="I571" s="23">
        <v>1047744</v>
      </c>
    </row>
    <row r="572" spans="1:9" s="4" customFormat="1" ht="14.1" customHeight="1" x14ac:dyDescent="0.2">
      <c r="A572" s="62">
        <v>3424</v>
      </c>
      <c r="B572" s="136" t="s">
        <v>329</v>
      </c>
      <c r="C572" s="17">
        <v>3111</v>
      </c>
      <c r="D572" s="57">
        <v>88437</v>
      </c>
      <c r="E572" s="58">
        <v>0</v>
      </c>
      <c r="F572" s="58">
        <v>29892</v>
      </c>
      <c r="G572" s="58">
        <v>1769</v>
      </c>
      <c r="H572" s="58">
        <v>1309</v>
      </c>
      <c r="I572" s="11">
        <v>121407</v>
      </c>
    </row>
    <row r="573" spans="1:9" s="4" customFormat="1" ht="14.1" customHeight="1" x14ac:dyDescent="0.2">
      <c r="A573" s="62">
        <v>3424</v>
      </c>
      <c r="B573" s="134" t="s">
        <v>329</v>
      </c>
      <c r="C573" s="16">
        <v>3117</v>
      </c>
      <c r="D573" s="57">
        <v>195916</v>
      </c>
      <c r="E573" s="58">
        <v>3276</v>
      </c>
      <c r="F573" s="58">
        <v>67327</v>
      </c>
      <c r="G573" s="58">
        <v>3918</v>
      </c>
      <c r="H573" s="58">
        <v>5964</v>
      </c>
      <c r="I573" s="11">
        <v>276401</v>
      </c>
    </row>
    <row r="574" spans="1:9" s="4" customFormat="1" ht="14.1" customHeight="1" x14ac:dyDescent="0.2">
      <c r="A574" s="63">
        <v>3424</v>
      </c>
      <c r="B574" s="134" t="s">
        <v>329</v>
      </c>
      <c r="C574" s="16">
        <v>3141</v>
      </c>
      <c r="D574" s="57">
        <v>38505</v>
      </c>
      <c r="E574" s="58">
        <v>0</v>
      </c>
      <c r="F574" s="58">
        <v>13015</v>
      </c>
      <c r="G574" s="58">
        <v>770</v>
      </c>
      <c r="H574" s="58">
        <v>258</v>
      </c>
      <c r="I574" s="11">
        <v>52548</v>
      </c>
    </row>
    <row r="575" spans="1:9" s="4" customFormat="1" ht="14.1" customHeight="1" x14ac:dyDescent="0.2">
      <c r="A575" s="63">
        <v>3424</v>
      </c>
      <c r="B575" s="134" t="s">
        <v>329</v>
      </c>
      <c r="C575" s="16">
        <v>3143</v>
      </c>
      <c r="D575" s="57">
        <v>37634</v>
      </c>
      <c r="E575" s="58">
        <v>0</v>
      </c>
      <c r="F575" s="58">
        <v>12720</v>
      </c>
      <c r="G575" s="58">
        <v>753</v>
      </c>
      <c r="H575" s="58">
        <v>64</v>
      </c>
      <c r="I575" s="11">
        <v>51171</v>
      </c>
    </row>
    <row r="576" spans="1:9" s="4" customFormat="1" ht="14.1" customHeight="1" x14ac:dyDescent="0.2">
      <c r="A576" s="119">
        <v>3424</v>
      </c>
      <c r="B576" s="137" t="s">
        <v>330</v>
      </c>
      <c r="C576" s="20"/>
      <c r="D576" s="160">
        <v>360492</v>
      </c>
      <c r="E576" s="15">
        <v>3276</v>
      </c>
      <c r="F576" s="15">
        <v>122954</v>
      </c>
      <c r="G576" s="15">
        <v>7210</v>
      </c>
      <c r="H576" s="15">
        <v>7595</v>
      </c>
      <c r="I576" s="23">
        <v>501527</v>
      </c>
    </row>
    <row r="577" spans="1:9" s="4" customFormat="1" ht="14.1" customHeight="1" x14ac:dyDescent="0.2">
      <c r="A577" s="62">
        <v>3430</v>
      </c>
      <c r="B577" s="136" t="s">
        <v>331</v>
      </c>
      <c r="C577" s="17">
        <v>3111</v>
      </c>
      <c r="D577" s="57">
        <v>238497</v>
      </c>
      <c r="E577" s="58">
        <v>1333</v>
      </c>
      <c r="F577" s="58">
        <v>81063</v>
      </c>
      <c r="G577" s="58">
        <v>4770</v>
      </c>
      <c r="H577" s="58">
        <v>-4731</v>
      </c>
      <c r="I577" s="11">
        <v>320932</v>
      </c>
    </row>
    <row r="578" spans="1:9" s="4" customFormat="1" ht="14.1" customHeight="1" x14ac:dyDescent="0.2">
      <c r="A578" s="63">
        <v>3430</v>
      </c>
      <c r="B578" s="134" t="s">
        <v>331</v>
      </c>
      <c r="C578" s="16">
        <v>3141</v>
      </c>
      <c r="D578" s="57">
        <v>38345</v>
      </c>
      <c r="E578" s="58">
        <v>0</v>
      </c>
      <c r="F578" s="58">
        <v>12961</v>
      </c>
      <c r="G578" s="58">
        <v>767</v>
      </c>
      <c r="H578" s="58">
        <v>242</v>
      </c>
      <c r="I578" s="11">
        <v>52315</v>
      </c>
    </row>
    <row r="579" spans="1:9" s="4" customFormat="1" ht="14.1" customHeight="1" x14ac:dyDescent="0.2">
      <c r="A579" s="119">
        <v>3430</v>
      </c>
      <c r="B579" s="137" t="s">
        <v>332</v>
      </c>
      <c r="C579" s="20"/>
      <c r="D579" s="160">
        <v>276842</v>
      </c>
      <c r="E579" s="15">
        <v>1333</v>
      </c>
      <c r="F579" s="15">
        <v>94024</v>
      </c>
      <c r="G579" s="15">
        <v>5537</v>
      </c>
      <c r="H579" s="15">
        <v>-4489</v>
      </c>
      <c r="I579" s="23">
        <v>373247</v>
      </c>
    </row>
    <row r="580" spans="1:9" s="4" customFormat="1" ht="14.1" customHeight="1" x14ac:dyDescent="0.2">
      <c r="A580" s="63">
        <v>3431</v>
      </c>
      <c r="B580" s="134" t="s">
        <v>333</v>
      </c>
      <c r="C580" s="16">
        <v>3117</v>
      </c>
      <c r="D580" s="57">
        <v>306609</v>
      </c>
      <c r="E580" s="58">
        <v>5846</v>
      </c>
      <c r="F580" s="58">
        <v>105610</v>
      </c>
      <c r="G580" s="58">
        <v>6132</v>
      </c>
      <c r="H580" s="58">
        <v>9852</v>
      </c>
      <c r="I580" s="11">
        <v>434049</v>
      </c>
    </row>
    <row r="581" spans="1:9" s="4" customFormat="1" ht="14.1" customHeight="1" x14ac:dyDescent="0.2">
      <c r="A581" s="63">
        <v>3431</v>
      </c>
      <c r="B581" s="134" t="s">
        <v>333</v>
      </c>
      <c r="C581" s="16">
        <v>3141</v>
      </c>
      <c r="D581" s="57">
        <v>25582</v>
      </c>
      <c r="E581" s="58">
        <v>0</v>
      </c>
      <c r="F581" s="58">
        <v>8647</v>
      </c>
      <c r="G581" s="58">
        <v>512</v>
      </c>
      <c r="H581" s="58">
        <v>199</v>
      </c>
      <c r="I581" s="11">
        <v>34940</v>
      </c>
    </row>
    <row r="582" spans="1:9" s="4" customFormat="1" ht="14.1" customHeight="1" x14ac:dyDescent="0.2">
      <c r="A582" s="63">
        <v>3431</v>
      </c>
      <c r="B582" s="134" t="s">
        <v>333</v>
      </c>
      <c r="C582" s="16">
        <v>3143</v>
      </c>
      <c r="D582" s="57">
        <v>44957</v>
      </c>
      <c r="E582" s="58">
        <v>0</v>
      </c>
      <c r="F582" s="58">
        <v>15195</v>
      </c>
      <c r="G582" s="58">
        <v>899</v>
      </c>
      <c r="H582" s="58">
        <v>77</v>
      </c>
      <c r="I582" s="11">
        <v>61128</v>
      </c>
    </row>
    <row r="583" spans="1:9" s="4" customFormat="1" ht="14.1" customHeight="1" x14ac:dyDescent="0.2">
      <c r="A583" s="119">
        <v>3431</v>
      </c>
      <c r="B583" s="137" t="s">
        <v>334</v>
      </c>
      <c r="C583" s="20"/>
      <c r="D583" s="160">
        <v>377148</v>
      </c>
      <c r="E583" s="15">
        <v>5846</v>
      </c>
      <c r="F583" s="15">
        <v>129452</v>
      </c>
      <c r="G583" s="15">
        <v>7543</v>
      </c>
      <c r="H583" s="15">
        <v>10128</v>
      </c>
      <c r="I583" s="23">
        <v>530117</v>
      </c>
    </row>
    <row r="584" spans="1:9" s="4" customFormat="1" ht="14.1" customHeight="1" x14ac:dyDescent="0.2">
      <c r="A584" s="62">
        <v>3437</v>
      </c>
      <c r="B584" s="136" t="s">
        <v>335</v>
      </c>
      <c r="C584" s="17">
        <v>3111</v>
      </c>
      <c r="D584" s="57">
        <v>627502</v>
      </c>
      <c r="E584" s="58">
        <v>0</v>
      </c>
      <c r="F584" s="58">
        <v>212096</v>
      </c>
      <c r="G584" s="58">
        <v>12550</v>
      </c>
      <c r="H584" s="58">
        <v>-3958</v>
      </c>
      <c r="I584" s="11">
        <v>848190</v>
      </c>
    </row>
    <row r="585" spans="1:9" s="4" customFormat="1" ht="14.1" customHeight="1" x14ac:dyDescent="0.2">
      <c r="A585" s="63">
        <v>3437</v>
      </c>
      <c r="B585" s="134" t="s">
        <v>335</v>
      </c>
      <c r="C585" s="16">
        <v>3141</v>
      </c>
      <c r="D585" s="57">
        <v>61563</v>
      </c>
      <c r="E585" s="58">
        <v>0</v>
      </c>
      <c r="F585" s="58">
        <v>20808</v>
      </c>
      <c r="G585" s="58">
        <v>1231</v>
      </c>
      <c r="H585" s="58">
        <v>505</v>
      </c>
      <c r="I585" s="11">
        <v>84107</v>
      </c>
    </row>
    <row r="586" spans="1:9" s="4" customFormat="1" ht="14.1" customHeight="1" x14ac:dyDescent="0.2">
      <c r="A586" s="119">
        <v>3437</v>
      </c>
      <c r="B586" s="137" t="s">
        <v>336</v>
      </c>
      <c r="C586" s="20"/>
      <c r="D586" s="160">
        <v>689065</v>
      </c>
      <c r="E586" s="15">
        <v>0</v>
      </c>
      <c r="F586" s="15">
        <v>232904</v>
      </c>
      <c r="G586" s="15">
        <v>13781</v>
      </c>
      <c r="H586" s="15">
        <v>-3453</v>
      </c>
      <c r="I586" s="23">
        <v>932297</v>
      </c>
    </row>
    <row r="587" spans="1:9" s="4" customFormat="1" ht="14.1" customHeight="1" x14ac:dyDescent="0.2">
      <c r="A587" s="63">
        <v>3436</v>
      </c>
      <c r="B587" s="134" t="s">
        <v>337</v>
      </c>
      <c r="C587" s="16">
        <v>3113</v>
      </c>
      <c r="D587" s="57">
        <v>1484902</v>
      </c>
      <c r="E587" s="58">
        <v>3503</v>
      </c>
      <c r="F587" s="58">
        <v>503081</v>
      </c>
      <c r="G587" s="58">
        <v>29698</v>
      </c>
      <c r="H587" s="58">
        <v>66010</v>
      </c>
      <c r="I587" s="11">
        <v>2087194</v>
      </c>
    </row>
    <row r="588" spans="1:9" s="4" customFormat="1" ht="14.1" customHeight="1" x14ac:dyDescent="0.2">
      <c r="A588" s="63">
        <v>3436</v>
      </c>
      <c r="B588" s="134" t="s">
        <v>337</v>
      </c>
      <c r="C588" s="16">
        <v>3141</v>
      </c>
      <c r="D588" s="57">
        <v>159217</v>
      </c>
      <c r="E588" s="58">
        <v>0</v>
      </c>
      <c r="F588" s="58">
        <v>53815</v>
      </c>
      <c r="G588" s="58">
        <v>3184</v>
      </c>
      <c r="H588" s="58">
        <v>1758</v>
      </c>
      <c r="I588" s="11">
        <v>217974</v>
      </c>
    </row>
    <row r="589" spans="1:9" s="4" customFormat="1" ht="14.1" customHeight="1" x14ac:dyDescent="0.2">
      <c r="A589" s="63">
        <v>3436</v>
      </c>
      <c r="B589" s="134" t="s">
        <v>337</v>
      </c>
      <c r="C589" s="16">
        <v>3143</v>
      </c>
      <c r="D589" s="57">
        <v>123516</v>
      </c>
      <c r="E589" s="58">
        <v>0</v>
      </c>
      <c r="F589" s="58">
        <v>41748</v>
      </c>
      <c r="G589" s="58">
        <v>2470</v>
      </c>
      <c r="H589" s="58">
        <v>250</v>
      </c>
      <c r="I589" s="11">
        <v>167984</v>
      </c>
    </row>
    <row r="590" spans="1:9" s="4" customFormat="1" ht="14.1" customHeight="1" x14ac:dyDescent="0.2">
      <c r="A590" s="119">
        <v>3436</v>
      </c>
      <c r="B590" s="137" t="s">
        <v>338</v>
      </c>
      <c r="C590" s="20"/>
      <c r="D590" s="160">
        <v>1767635</v>
      </c>
      <c r="E590" s="15">
        <v>3503</v>
      </c>
      <c r="F590" s="15">
        <v>598644</v>
      </c>
      <c r="G590" s="15">
        <v>35352</v>
      </c>
      <c r="H590" s="15">
        <v>68018</v>
      </c>
      <c r="I590" s="23">
        <v>2473152</v>
      </c>
    </row>
    <row r="591" spans="1:9" s="4" customFormat="1" ht="14.1" customHeight="1" x14ac:dyDescent="0.2">
      <c r="A591" s="62">
        <v>3442</v>
      </c>
      <c r="B591" s="136" t="s">
        <v>339</v>
      </c>
      <c r="C591" s="17">
        <v>3111</v>
      </c>
      <c r="D591" s="57">
        <v>417785</v>
      </c>
      <c r="E591" s="58">
        <v>0</v>
      </c>
      <c r="F591" s="58">
        <v>141211</v>
      </c>
      <c r="G591" s="58">
        <v>8356</v>
      </c>
      <c r="H591" s="58">
        <v>5758</v>
      </c>
      <c r="I591" s="11">
        <v>573110</v>
      </c>
    </row>
    <row r="592" spans="1:9" s="4" customFormat="1" ht="14.1" customHeight="1" x14ac:dyDescent="0.2">
      <c r="A592" s="63">
        <v>3442</v>
      </c>
      <c r="B592" s="134" t="s">
        <v>339</v>
      </c>
      <c r="C592" s="16">
        <v>3141</v>
      </c>
      <c r="D592" s="57">
        <v>58995</v>
      </c>
      <c r="E592" s="58">
        <v>0</v>
      </c>
      <c r="F592" s="58">
        <v>19940</v>
      </c>
      <c r="G592" s="58">
        <v>1180</v>
      </c>
      <c r="H592" s="58">
        <v>476</v>
      </c>
      <c r="I592" s="11">
        <v>80591</v>
      </c>
    </row>
    <row r="593" spans="1:9" s="4" customFormat="1" ht="14.1" customHeight="1" x14ac:dyDescent="0.2">
      <c r="A593" s="119">
        <v>3442</v>
      </c>
      <c r="B593" s="137" t="s">
        <v>340</v>
      </c>
      <c r="C593" s="20"/>
      <c r="D593" s="160">
        <v>476780</v>
      </c>
      <c r="E593" s="15">
        <v>0</v>
      </c>
      <c r="F593" s="15">
        <v>161151</v>
      </c>
      <c r="G593" s="15">
        <v>9536</v>
      </c>
      <c r="H593" s="15">
        <v>6234</v>
      </c>
      <c r="I593" s="23">
        <v>653701</v>
      </c>
    </row>
    <row r="594" spans="1:9" s="4" customFormat="1" ht="14.1" customHeight="1" x14ac:dyDescent="0.2">
      <c r="A594" s="62">
        <v>3452</v>
      </c>
      <c r="B594" s="136" t="s">
        <v>341</v>
      </c>
      <c r="C594" s="17">
        <v>3111</v>
      </c>
      <c r="D594" s="57">
        <v>80463</v>
      </c>
      <c r="E594" s="58">
        <v>0</v>
      </c>
      <c r="F594" s="58">
        <v>27196</v>
      </c>
      <c r="G594" s="58">
        <v>1609</v>
      </c>
      <c r="H594" s="58">
        <v>1131</v>
      </c>
      <c r="I594" s="11">
        <v>110399</v>
      </c>
    </row>
    <row r="595" spans="1:9" s="4" customFormat="1" ht="14.1" customHeight="1" x14ac:dyDescent="0.2">
      <c r="A595" s="62">
        <v>3452</v>
      </c>
      <c r="B595" s="136" t="s">
        <v>341</v>
      </c>
      <c r="C595" s="17">
        <v>3113</v>
      </c>
      <c r="D595" s="57">
        <v>1418429</v>
      </c>
      <c r="E595" s="58">
        <v>2743</v>
      </c>
      <c r="F595" s="58">
        <v>480356</v>
      </c>
      <c r="G595" s="58">
        <v>28369</v>
      </c>
      <c r="H595" s="58">
        <v>41292</v>
      </c>
      <c r="I595" s="11">
        <v>1971189</v>
      </c>
    </row>
    <row r="596" spans="1:9" s="4" customFormat="1" ht="14.1" customHeight="1" x14ac:dyDescent="0.2">
      <c r="A596" s="63">
        <v>3452</v>
      </c>
      <c r="B596" s="134" t="s">
        <v>341</v>
      </c>
      <c r="C596" s="16">
        <v>3141</v>
      </c>
      <c r="D596" s="57">
        <v>118273</v>
      </c>
      <c r="E596" s="58">
        <v>0</v>
      </c>
      <c r="F596" s="58">
        <v>39976</v>
      </c>
      <c r="G596" s="58">
        <v>2365</v>
      </c>
      <c r="H596" s="58">
        <v>1177</v>
      </c>
      <c r="I596" s="11">
        <v>161791</v>
      </c>
    </row>
    <row r="597" spans="1:9" s="4" customFormat="1" ht="14.1" customHeight="1" x14ac:dyDescent="0.2">
      <c r="A597" s="63">
        <v>3452</v>
      </c>
      <c r="B597" s="134" t="s">
        <v>341</v>
      </c>
      <c r="C597" s="16">
        <v>3143</v>
      </c>
      <c r="D597" s="57">
        <v>114837</v>
      </c>
      <c r="E597" s="58">
        <v>0</v>
      </c>
      <c r="F597" s="58">
        <v>38815</v>
      </c>
      <c r="G597" s="58">
        <v>2297</v>
      </c>
      <c r="H597" s="58">
        <v>168</v>
      </c>
      <c r="I597" s="11">
        <v>156117</v>
      </c>
    </row>
    <row r="598" spans="1:9" s="4" customFormat="1" ht="14.1" customHeight="1" x14ac:dyDescent="0.2">
      <c r="A598" s="119">
        <v>3452</v>
      </c>
      <c r="B598" s="137" t="s">
        <v>342</v>
      </c>
      <c r="C598" s="20"/>
      <c r="D598" s="160">
        <v>1732002</v>
      </c>
      <c r="E598" s="15">
        <v>2743</v>
      </c>
      <c r="F598" s="15">
        <v>586343</v>
      </c>
      <c r="G598" s="15">
        <v>34640</v>
      </c>
      <c r="H598" s="15">
        <v>43768</v>
      </c>
      <c r="I598" s="23">
        <v>2399496</v>
      </c>
    </row>
    <row r="599" spans="1:9" s="4" customFormat="1" ht="14.1" customHeight="1" x14ac:dyDescent="0.2">
      <c r="A599" s="62">
        <v>3445</v>
      </c>
      <c r="B599" s="136" t="s">
        <v>343</v>
      </c>
      <c r="C599" s="17">
        <v>3111</v>
      </c>
      <c r="D599" s="57">
        <v>90719</v>
      </c>
      <c r="E599" s="58">
        <v>2867</v>
      </c>
      <c r="F599" s="58">
        <v>31632</v>
      </c>
      <c r="G599" s="58">
        <v>1814</v>
      </c>
      <c r="H599" s="58">
        <v>1369</v>
      </c>
      <c r="I599" s="11">
        <v>128401</v>
      </c>
    </row>
    <row r="600" spans="1:9" s="4" customFormat="1" ht="14.1" customHeight="1" x14ac:dyDescent="0.2">
      <c r="A600" s="63">
        <v>3445</v>
      </c>
      <c r="B600" s="134" t="s">
        <v>343</v>
      </c>
      <c r="C600" s="16">
        <v>3117</v>
      </c>
      <c r="D600" s="57">
        <v>157792</v>
      </c>
      <c r="E600" s="58">
        <v>2264</v>
      </c>
      <c r="F600" s="58">
        <v>54099</v>
      </c>
      <c r="G600" s="58">
        <v>3156</v>
      </c>
      <c r="H600" s="58">
        <v>4243</v>
      </c>
      <c r="I600" s="11">
        <v>221554</v>
      </c>
    </row>
    <row r="601" spans="1:9" s="4" customFormat="1" ht="14.1" customHeight="1" x14ac:dyDescent="0.2">
      <c r="A601" s="63">
        <v>3445</v>
      </c>
      <c r="B601" s="134" t="s">
        <v>343</v>
      </c>
      <c r="C601" s="16">
        <v>3141</v>
      </c>
      <c r="D601" s="57">
        <v>34280</v>
      </c>
      <c r="E601" s="58">
        <v>1333</v>
      </c>
      <c r="F601" s="58">
        <v>12037</v>
      </c>
      <c r="G601" s="58">
        <v>686</v>
      </c>
      <c r="H601" s="58">
        <v>204</v>
      </c>
      <c r="I601" s="11">
        <v>48540</v>
      </c>
    </row>
    <row r="602" spans="1:9" s="4" customFormat="1" ht="14.1" customHeight="1" x14ac:dyDescent="0.2">
      <c r="A602" s="63">
        <v>3445</v>
      </c>
      <c r="B602" s="134" t="s">
        <v>343</v>
      </c>
      <c r="C602" s="16">
        <v>3143</v>
      </c>
      <c r="D602" s="57">
        <v>32984</v>
      </c>
      <c r="E602" s="58">
        <v>0</v>
      </c>
      <c r="F602" s="58">
        <v>11149</v>
      </c>
      <c r="G602" s="58">
        <v>660</v>
      </c>
      <c r="H602" s="58">
        <v>51</v>
      </c>
      <c r="I602" s="11">
        <v>44844</v>
      </c>
    </row>
    <row r="603" spans="1:9" s="4" customFormat="1" ht="14.1" customHeight="1" thickBot="1" x14ac:dyDescent="0.25">
      <c r="A603" s="176">
        <v>3445</v>
      </c>
      <c r="B603" s="177" t="s">
        <v>344</v>
      </c>
      <c r="C603" s="34"/>
      <c r="D603" s="178">
        <v>315775</v>
      </c>
      <c r="E603" s="19">
        <v>6464</v>
      </c>
      <c r="F603" s="19">
        <v>108917</v>
      </c>
      <c r="G603" s="19">
        <v>6316</v>
      </c>
      <c r="H603" s="19">
        <v>5867</v>
      </c>
      <c r="I603" s="36">
        <v>443339</v>
      </c>
    </row>
    <row r="604" spans="1:9" s="4" customFormat="1" ht="14.1" customHeight="1" thickBot="1" x14ac:dyDescent="0.25">
      <c r="A604" s="217"/>
      <c r="B604" s="215" t="s">
        <v>345</v>
      </c>
      <c r="C604" s="218"/>
      <c r="D604" s="65">
        <v>14682108</v>
      </c>
      <c r="E604" s="66">
        <v>93598</v>
      </c>
      <c r="F604" s="66">
        <v>4994188</v>
      </c>
      <c r="G604" s="66">
        <v>293641</v>
      </c>
      <c r="H604" s="66">
        <v>395508</v>
      </c>
      <c r="I604" s="219">
        <v>20459043</v>
      </c>
    </row>
    <row r="605" spans="1:9" s="4" customFormat="1" ht="14.1" customHeight="1" x14ac:dyDescent="0.2">
      <c r="A605" s="200">
        <v>3475</v>
      </c>
      <c r="B605" s="201" t="s">
        <v>346</v>
      </c>
      <c r="C605" s="39">
        <v>3111</v>
      </c>
      <c r="D605" s="198">
        <v>224786</v>
      </c>
      <c r="E605" s="199">
        <v>0</v>
      </c>
      <c r="F605" s="199">
        <v>75978</v>
      </c>
      <c r="G605" s="199">
        <v>4496</v>
      </c>
      <c r="H605" s="199">
        <v>309</v>
      </c>
      <c r="I605" s="7">
        <v>305569</v>
      </c>
    </row>
    <row r="606" spans="1:9" s="4" customFormat="1" ht="14.1" customHeight="1" x14ac:dyDescent="0.2">
      <c r="A606" s="62">
        <v>3475</v>
      </c>
      <c r="B606" s="136" t="s">
        <v>346</v>
      </c>
      <c r="C606" s="16">
        <v>3141</v>
      </c>
      <c r="D606" s="57">
        <v>36209</v>
      </c>
      <c r="E606" s="58">
        <v>693</v>
      </c>
      <c r="F606" s="58">
        <v>12473</v>
      </c>
      <c r="G606" s="58">
        <v>724</v>
      </c>
      <c r="H606" s="58">
        <v>237</v>
      </c>
      <c r="I606" s="11">
        <v>50336</v>
      </c>
    </row>
    <row r="607" spans="1:9" s="4" customFormat="1" ht="14.1" customHeight="1" x14ac:dyDescent="0.2">
      <c r="A607" s="119">
        <v>3475</v>
      </c>
      <c r="B607" s="135" t="s">
        <v>347</v>
      </c>
      <c r="C607" s="20"/>
      <c r="D607" s="160">
        <v>260995</v>
      </c>
      <c r="E607" s="15">
        <v>693</v>
      </c>
      <c r="F607" s="15">
        <v>88451</v>
      </c>
      <c r="G607" s="15">
        <v>5220</v>
      </c>
      <c r="H607" s="15">
        <v>546</v>
      </c>
      <c r="I607" s="23">
        <v>355905</v>
      </c>
    </row>
    <row r="608" spans="1:9" s="4" customFormat="1" ht="14.1" customHeight="1" x14ac:dyDescent="0.2">
      <c r="A608" s="63">
        <v>3449</v>
      </c>
      <c r="B608" s="136" t="s">
        <v>348</v>
      </c>
      <c r="C608" s="17">
        <v>3111</v>
      </c>
      <c r="D608" s="57">
        <v>312464</v>
      </c>
      <c r="E608" s="58">
        <v>0</v>
      </c>
      <c r="F608" s="58">
        <v>105613</v>
      </c>
      <c r="G608" s="58">
        <v>6249</v>
      </c>
      <c r="H608" s="58">
        <v>4939</v>
      </c>
      <c r="I608" s="11">
        <v>429265</v>
      </c>
    </row>
    <row r="609" spans="1:9" s="4" customFormat="1" ht="14.1" customHeight="1" x14ac:dyDescent="0.2">
      <c r="A609" s="63">
        <v>3449</v>
      </c>
      <c r="B609" s="134" t="s">
        <v>348</v>
      </c>
      <c r="C609" s="16">
        <v>3141</v>
      </c>
      <c r="D609" s="57">
        <v>55761</v>
      </c>
      <c r="E609" s="58">
        <v>0</v>
      </c>
      <c r="F609" s="58">
        <v>18847</v>
      </c>
      <c r="G609" s="58">
        <v>1115</v>
      </c>
      <c r="H609" s="58">
        <v>414</v>
      </c>
      <c r="I609" s="11">
        <v>76137</v>
      </c>
    </row>
    <row r="610" spans="1:9" s="4" customFormat="1" ht="14.1" customHeight="1" x14ac:dyDescent="0.2">
      <c r="A610" s="119">
        <v>3449</v>
      </c>
      <c r="B610" s="137" t="s">
        <v>720</v>
      </c>
      <c r="C610" s="20"/>
      <c r="D610" s="160">
        <v>368225</v>
      </c>
      <c r="E610" s="15">
        <v>0</v>
      </c>
      <c r="F610" s="15">
        <v>124460</v>
      </c>
      <c r="G610" s="15">
        <v>7364</v>
      </c>
      <c r="H610" s="15">
        <v>5353</v>
      </c>
      <c r="I610" s="23">
        <v>505402</v>
      </c>
    </row>
    <row r="611" spans="1:9" s="4" customFormat="1" ht="14.1" customHeight="1" x14ac:dyDescent="0.2">
      <c r="A611" s="63">
        <v>3451</v>
      </c>
      <c r="B611" s="134" t="s">
        <v>349</v>
      </c>
      <c r="C611" s="17">
        <v>3111</v>
      </c>
      <c r="D611" s="57">
        <v>333789</v>
      </c>
      <c r="E611" s="58">
        <v>0</v>
      </c>
      <c r="F611" s="58">
        <v>112821</v>
      </c>
      <c r="G611" s="58">
        <v>6676</v>
      </c>
      <c r="H611" s="58">
        <v>-1547</v>
      </c>
      <c r="I611" s="11">
        <v>451739</v>
      </c>
    </row>
    <row r="612" spans="1:9" s="4" customFormat="1" ht="14.1" customHeight="1" x14ac:dyDescent="0.2">
      <c r="A612" s="63">
        <v>3451</v>
      </c>
      <c r="B612" s="134" t="s">
        <v>349</v>
      </c>
      <c r="C612" s="16">
        <v>3141</v>
      </c>
      <c r="D612" s="57">
        <v>46185</v>
      </c>
      <c r="E612" s="58">
        <v>0</v>
      </c>
      <c r="F612" s="58">
        <v>15611</v>
      </c>
      <c r="G612" s="58">
        <v>924</v>
      </c>
      <c r="H612" s="58">
        <v>317</v>
      </c>
      <c r="I612" s="11">
        <v>63037</v>
      </c>
    </row>
    <row r="613" spans="1:9" s="4" customFormat="1" ht="14.1" customHeight="1" x14ac:dyDescent="0.2">
      <c r="A613" s="64">
        <v>3451</v>
      </c>
      <c r="B613" s="137" t="s">
        <v>350</v>
      </c>
      <c r="C613" s="20"/>
      <c r="D613" s="160">
        <v>379974</v>
      </c>
      <c r="E613" s="15">
        <v>0</v>
      </c>
      <c r="F613" s="15">
        <v>128432</v>
      </c>
      <c r="G613" s="15">
        <v>7600</v>
      </c>
      <c r="H613" s="15">
        <v>-1230</v>
      </c>
      <c r="I613" s="23">
        <v>514776</v>
      </c>
    </row>
    <row r="614" spans="1:9" s="4" customFormat="1" ht="14.1" customHeight="1" x14ac:dyDescent="0.2">
      <c r="A614" s="87">
        <v>3456</v>
      </c>
      <c r="B614" s="134" t="s">
        <v>351</v>
      </c>
      <c r="C614" s="17">
        <v>3233</v>
      </c>
      <c r="D614" s="57">
        <v>122215</v>
      </c>
      <c r="E614" s="58">
        <v>13333</v>
      </c>
      <c r="F614" s="58">
        <v>45815</v>
      </c>
      <c r="G614" s="58">
        <v>2444</v>
      </c>
      <c r="H614" s="58">
        <v>1198</v>
      </c>
      <c r="I614" s="11">
        <v>185005</v>
      </c>
    </row>
    <row r="615" spans="1:9" s="4" customFormat="1" ht="14.1" customHeight="1" x14ac:dyDescent="0.2">
      <c r="A615" s="119">
        <v>3456</v>
      </c>
      <c r="B615" s="135" t="s">
        <v>352</v>
      </c>
      <c r="C615" s="20"/>
      <c r="D615" s="160">
        <v>122215</v>
      </c>
      <c r="E615" s="15">
        <v>13333</v>
      </c>
      <c r="F615" s="15">
        <v>45815</v>
      </c>
      <c r="G615" s="15">
        <v>2444</v>
      </c>
      <c r="H615" s="15">
        <v>1198</v>
      </c>
      <c r="I615" s="23">
        <v>185005</v>
      </c>
    </row>
    <row r="616" spans="1:9" s="4" customFormat="1" ht="14.1" customHeight="1" x14ac:dyDescent="0.2">
      <c r="A616" s="63">
        <v>3447</v>
      </c>
      <c r="B616" s="134" t="s">
        <v>353</v>
      </c>
      <c r="C616" s="16">
        <v>3113</v>
      </c>
      <c r="D616" s="57">
        <v>1212120</v>
      </c>
      <c r="E616" s="58">
        <v>4783</v>
      </c>
      <c r="F616" s="58">
        <v>411313</v>
      </c>
      <c r="G616" s="58">
        <v>24242</v>
      </c>
      <c r="H616" s="58">
        <v>35076</v>
      </c>
      <c r="I616" s="11">
        <v>1687534</v>
      </c>
    </row>
    <row r="617" spans="1:9" s="4" customFormat="1" ht="14.1" customHeight="1" x14ac:dyDescent="0.2">
      <c r="A617" s="63">
        <v>3447</v>
      </c>
      <c r="B617" s="134" t="s">
        <v>353</v>
      </c>
      <c r="C617" s="16">
        <v>3141</v>
      </c>
      <c r="D617" s="57">
        <v>83271</v>
      </c>
      <c r="E617" s="58">
        <v>267</v>
      </c>
      <c r="F617" s="58">
        <v>28236</v>
      </c>
      <c r="G617" s="58">
        <v>1665</v>
      </c>
      <c r="H617" s="58">
        <v>959</v>
      </c>
      <c r="I617" s="11">
        <v>114398</v>
      </c>
    </row>
    <row r="618" spans="1:9" s="4" customFormat="1" ht="14.1" customHeight="1" x14ac:dyDescent="0.2">
      <c r="A618" s="63">
        <v>3447</v>
      </c>
      <c r="B618" s="134" t="s">
        <v>353</v>
      </c>
      <c r="C618" s="16">
        <v>3143</v>
      </c>
      <c r="D618" s="57">
        <v>84092</v>
      </c>
      <c r="E618" s="58">
        <v>300</v>
      </c>
      <c r="F618" s="58">
        <v>28524</v>
      </c>
      <c r="G618" s="58">
        <v>1682</v>
      </c>
      <c r="H618" s="58">
        <v>150</v>
      </c>
      <c r="I618" s="11">
        <v>114748</v>
      </c>
    </row>
    <row r="619" spans="1:9" s="4" customFormat="1" ht="14.1" customHeight="1" x14ac:dyDescent="0.2">
      <c r="A619" s="119">
        <v>3447</v>
      </c>
      <c r="B619" s="137" t="s">
        <v>354</v>
      </c>
      <c r="C619" s="20"/>
      <c r="D619" s="160">
        <v>1379483</v>
      </c>
      <c r="E619" s="15">
        <v>5350</v>
      </c>
      <c r="F619" s="15">
        <v>468073</v>
      </c>
      <c r="G619" s="15">
        <v>27589</v>
      </c>
      <c r="H619" s="15">
        <v>36185</v>
      </c>
      <c r="I619" s="23">
        <v>1916680</v>
      </c>
    </row>
    <row r="620" spans="1:9" s="4" customFormat="1" ht="14.1" customHeight="1" x14ac:dyDescent="0.2">
      <c r="A620" s="63">
        <v>3446</v>
      </c>
      <c r="B620" s="134" t="s">
        <v>355</v>
      </c>
      <c r="C620" s="16">
        <v>3113</v>
      </c>
      <c r="D620" s="57">
        <v>1452157</v>
      </c>
      <c r="E620" s="58">
        <v>10494</v>
      </c>
      <c r="F620" s="58">
        <v>494376</v>
      </c>
      <c r="G620" s="58">
        <v>29043</v>
      </c>
      <c r="H620" s="58">
        <v>55228</v>
      </c>
      <c r="I620" s="11">
        <v>2041298</v>
      </c>
    </row>
    <row r="621" spans="1:9" s="4" customFormat="1" ht="14.1" customHeight="1" x14ac:dyDescent="0.2">
      <c r="A621" s="63">
        <v>3446</v>
      </c>
      <c r="B621" s="134" t="s">
        <v>355</v>
      </c>
      <c r="C621" s="16">
        <v>3141</v>
      </c>
      <c r="D621" s="57">
        <v>111972</v>
      </c>
      <c r="E621" s="58">
        <v>0</v>
      </c>
      <c r="F621" s="58">
        <v>37847</v>
      </c>
      <c r="G621" s="58">
        <v>2239</v>
      </c>
      <c r="H621" s="58">
        <v>1327</v>
      </c>
      <c r="I621" s="11">
        <v>153385</v>
      </c>
    </row>
    <row r="622" spans="1:9" s="4" customFormat="1" ht="14.1" customHeight="1" x14ac:dyDescent="0.2">
      <c r="A622" s="63">
        <v>3446</v>
      </c>
      <c r="B622" s="134" t="s">
        <v>355</v>
      </c>
      <c r="C622" s="16">
        <v>3143</v>
      </c>
      <c r="D622" s="57">
        <v>88321</v>
      </c>
      <c r="E622" s="58">
        <v>0</v>
      </c>
      <c r="F622" s="58">
        <v>29852</v>
      </c>
      <c r="G622" s="58">
        <v>1766</v>
      </c>
      <c r="H622" s="58">
        <v>168</v>
      </c>
      <c r="I622" s="11">
        <v>120107</v>
      </c>
    </row>
    <row r="623" spans="1:9" s="4" customFormat="1" ht="14.1" customHeight="1" x14ac:dyDescent="0.2">
      <c r="A623" s="119">
        <v>3446</v>
      </c>
      <c r="B623" s="137" t="s">
        <v>356</v>
      </c>
      <c r="C623" s="20"/>
      <c r="D623" s="160">
        <v>1652450</v>
      </c>
      <c r="E623" s="15">
        <v>10494</v>
      </c>
      <c r="F623" s="15">
        <v>562075</v>
      </c>
      <c r="G623" s="15">
        <v>33048</v>
      </c>
      <c r="H623" s="15">
        <v>56723</v>
      </c>
      <c r="I623" s="23">
        <v>2314790</v>
      </c>
    </row>
    <row r="624" spans="1:9" s="4" customFormat="1" ht="14.1" customHeight="1" x14ac:dyDescent="0.2">
      <c r="A624" s="87">
        <v>3457</v>
      </c>
      <c r="B624" s="132" t="s">
        <v>357</v>
      </c>
      <c r="C624" s="17">
        <v>3231</v>
      </c>
      <c r="D624" s="57">
        <v>614424</v>
      </c>
      <c r="E624" s="58">
        <v>1167</v>
      </c>
      <c r="F624" s="58">
        <v>208070</v>
      </c>
      <c r="G624" s="58">
        <v>12288</v>
      </c>
      <c r="H624" s="58">
        <v>2006</v>
      </c>
      <c r="I624" s="11">
        <v>837955</v>
      </c>
    </row>
    <row r="625" spans="1:9" s="4" customFormat="1" ht="14.1" customHeight="1" x14ac:dyDescent="0.2">
      <c r="A625" s="119">
        <v>3457</v>
      </c>
      <c r="B625" s="133" t="s">
        <v>358</v>
      </c>
      <c r="C625" s="20"/>
      <c r="D625" s="160">
        <v>614424</v>
      </c>
      <c r="E625" s="15">
        <v>1167</v>
      </c>
      <c r="F625" s="15">
        <v>208070</v>
      </c>
      <c r="G625" s="15">
        <v>12288</v>
      </c>
      <c r="H625" s="15">
        <v>2006</v>
      </c>
      <c r="I625" s="23">
        <v>837955</v>
      </c>
    </row>
    <row r="626" spans="1:9" s="4" customFormat="1" ht="14.1" customHeight="1" x14ac:dyDescent="0.2">
      <c r="A626" s="63">
        <v>3423</v>
      </c>
      <c r="B626" s="136" t="s">
        <v>359</v>
      </c>
      <c r="C626" s="17">
        <v>3111</v>
      </c>
      <c r="D626" s="57">
        <v>176242</v>
      </c>
      <c r="E626" s="58">
        <v>1333</v>
      </c>
      <c r="F626" s="58">
        <v>60020</v>
      </c>
      <c r="G626" s="58">
        <v>3525</v>
      </c>
      <c r="H626" s="58">
        <v>2859</v>
      </c>
      <c r="I626" s="11">
        <v>243979</v>
      </c>
    </row>
    <row r="627" spans="1:9" s="4" customFormat="1" ht="14.1" customHeight="1" x14ac:dyDescent="0.2">
      <c r="A627" s="63">
        <v>3423</v>
      </c>
      <c r="B627" s="134" t="s">
        <v>359</v>
      </c>
      <c r="C627" s="16">
        <v>3141</v>
      </c>
      <c r="D627" s="57">
        <v>69009</v>
      </c>
      <c r="E627" s="58">
        <v>667</v>
      </c>
      <c r="F627" s="58">
        <v>23550</v>
      </c>
      <c r="G627" s="58">
        <v>1380</v>
      </c>
      <c r="H627" s="58">
        <v>496</v>
      </c>
      <c r="I627" s="11">
        <v>95102</v>
      </c>
    </row>
    <row r="628" spans="1:9" s="4" customFormat="1" ht="14.1" customHeight="1" x14ac:dyDescent="0.2">
      <c r="A628" s="119">
        <v>3423</v>
      </c>
      <c r="B628" s="137" t="s">
        <v>360</v>
      </c>
      <c r="C628" s="20"/>
      <c r="D628" s="160">
        <v>245251</v>
      </c>
      <c r="E628" s="15">
        <v>2000</v>
      </c>
      <c r="F628" s="15">
        <v>83570</v>
      </c>
      <c r="G628" s="15">
        <v>4905</v>
      </c>
      <c r="H628" s="15">
        <v>3355</v>
      </c>
      <c r="I628" s="23">
        <v>339081</v>
      </c>
    </row>
    <row r="629" spans="1:9" s="4" customFormat="1" ht="14.1" customHeight="1" x14ac:dyDescent="0.2">
      <c r="A629" s="63">
        <v>3448</v>
      </c>
      <c r="B629" s="134" t="s">
        <v>361</v>
      </c>
      <c r="C629" s="16">
        <v>3117</v>
      </c>
      <c r="D629" s="57">
        <v>311573</v>
      </c>
      <c r="E629" s="58">
        <v>988</v>
      </c>
      <c r="F629" s="58">
        <v>105646</v>
      </c>
      <c r="G629" s="58">
        <v>6231</v>
      </c>
      <c r="H629" s="58">
        <v>13283</v>
      </c>
      <c r="I629" s="11">
        <v>437721</v>
      </c>
    </row>
    <row r="630" spans="1:9" s="4" customFormat="1" ht="14.1" customHeight="1" x14ac:dyDescent="0.2">
      <c r="A630" s="63">
        <v>3448</v>
      </c>
      <c r="B630" s="134" t="s">
        <v>361</v>
      </c>
      <c r="C630" s="16">
        <v>3143</v>
      </c>
      <c r="D630" s="57">
        <v>33967</v>
      </c>
      <c r="E630" s="58">
        <v>0</v>
      </c>
      <c r="F630" s="58">
        <v>11481</v>
      </c>
      <c r="G630" s="58">
        <v>679</v>
      </c>
      <c r="H630" s="58">
        <v>77</v>
      </c>
      <c r="I630" s="11">
        <v>46204</v>
      </c>
    </row>
    <row r="631" spans="1:9" s="4" customFormat="1" ht="14.1" customHeight="1" x14ac:dyDescent="0.2">
      <c r="A631" s="119">
        <v>3448</v>
      </c>
      <c r="B631" s="137" t="s">
        <v>362</v>
      </c>
      <c r="C631" s="20"/>
      <c r="D631" s="160">
        <v>345540</v>
      </c>
      <c r="E631" s="15">
        <v>988</v>
      </c>
      <c r="F631" s="15">
        <v>117127</v>
      </c>
      <c r="G631" s="15">
        <v>6910</v>
      </c>
      <c r="H631" s="15">
        <v>13360</v>
      </c>
      <c r="I631" s="23">
        <v>483925</v>
      </c>
    </row>
    <row r="632" spans="1:9" s="4" customFormat="1" ht="14.1" customHeight="1" x14ac:dyDescent="0.2">
      <c r="A632" s="63">
        <v>3402</v>
      </c>
      <c r="B632" s="136" t="s">
        <v>363</v>
      </c>
      <c r="C632" s="17">
        <v>3111</v>
      </c>
      <c r="D632" s="57">
        <v>325883</v>
      </c>
      <c r="E632" s="58">
        <v>0</v>
      </c>
      <c r="F632" s="58">
        <v>110148</v>
      </c>
      <c r="G632" s="58">
        <v>6518</v>
      </c>
      <c r="H632" s="58">
        <v>3650</v>
      </c>
      <c r="I632" s="11">
        <v>446199</v>
      </c>
    </row>
    <row r="633" spans="1:9" s="4" customFormat="1" ht="14.1" customHeight="1" x14ac:dyDescent="0.2">
      <c r="A633" s="63">
        <v>3402</v>
      </c>
      <c r="B633" s="134" t="s">
        <v>363</v>
      </c>
      <c r="C633" s="16">
        <v>3141</v>
      </c>
      <c r="D633" s="57">
        <v>143002</v>
      </c>
      <c r="E633" s="58">
        <v>0</v>
      </c>
      <c r="F633" s="58">
        <v>48335</v>
      </c>
      <c r="G633" s="58">
        <v>2860</v>
      </c>
      <c r="H633" s="58">
        <v>1431</v>
      </c>
      <c r="I633" s="11">
        <v>195628</v>
      </c>
    </row>
    <row r="634" spans="1:9" s="4" customFormat="1" ht="14.1" customHeight="1" x14ac:dyDescent="0.2">
      <c r="A634" s="119">
        <v>3402</v>
      </c>
      <c r="B634" s="137" t="s">
        <v>364</v>
      </c>
      <c r="C634" s="20"/>
      <c r="D634" s="160">
        <v>468885</v>
      </c>
      <c r="E634" s="15">
        <v>0</v>
      </c>
      <c r="F634" s="15">
        <v>158483</v>
      </c>
      <c r="G634" s="15">
        <v>9378</v>
      </c>
      <c r="H634" s="15">
        <v>5081</v>
      </c>
      <c r="I634" s="23">
        <v>641827</v>
      </c>
    </row>
    <row r="635" spans="1:9" s="4" customFormat="1" ht="14.1" customHeight="1" x14ac:dyDescent="0.2">
      <c r="A635" s="63">
        <v>3429</v>
      </c>
      <c r="B635" s="134" t="s">
        <v>365</v>
      </c>
      <c r="C635" s="16">
        <v>3113</v>
      </c>
      <c r="D635" s="57">
        <v>1129193</v>
      </c>
      <c r="E635" s="58">
        <v>8259</v>
      </c>
      <c r="F635" s="58">
        <v>384459</v>
      </c>
      <c r="G635" s="58">
        <v>22584</v>
      </c>
      <c r="H635" s="58">
        <v>41707</v>
      </c>
      <c r="I635" s="11">
        <v>1586202</v>
      </c>
    </row>
    <row r="636" spans="1:9" s="4" customFormat="1" ht="14.1" customHeight="1" x14ac:dyDescent="0.2">
      <c r="A636" s="63">
        <v>3429</v>
      </c>
      <c r="B636" s="134" t="s">
        <v>365</v>
      </c>
      <c r="C636" s="16">
        <v>3143</v>
      </c>
      <c r="D636" s="57">
        <v>78219</v>
      </c>
      <c r="E636" s="58">
        <v>0</v>
      </c>
      <c r="F636" s="58">
        <v>26438</v>
      </c>
      <c r="G636" s="58">
        <v>1564</v>
      </c>
      <c r="H636" s="58">
        <v>105</v>
      </c>
      <c r="I636" s="11">
        <v>106326</v>
      </c>
    </row>
    <row r="637" spans="1:9" s="4" customFormat="1" ht="14.1" customHeight="1" x14ac:dyDescent="0.2">
      <c r="A637" s="119">
        <v>3429</v>
      </c>
      <c r="B637" s="137" t="s">
        <v>366</v>
      </c>
      <c r="C637" s="20"/>
      <c r="D637" s="160">
        <v>1207412</v>
      </c>
      <c r="E637" s="15">
        <v>8259</v>
      </c>
      <c r="F637" s="15">
        <v>410897</v>
      </c>
      <c r="G637" s="15">
        <v>24148</v>
      </c>
      <c r="H637" s="15">
        <v>41812</v>
      </c>
      <c r="I637" s="23">
        <v>1692528</v>
      </c>
    </row>
    <row r="638" spans="1:9" s="4" customFormat="1" ht="14.1" customHeight="1" x14ac:dyDescent="0.2">
      <c r="A638" s="63">
        <v>3405</v>
      </c>
      <c r="B638" s="136" t="s">
        <v>367</v>
      </c>
      <c r="C638" s="17">
        <v>3111</v>
      </c>
      <c r="D638" s="57">
        <v>91270</v>
      </c>
      <c r="E638" s="58">
        <v>0</v>
      </c>
      <c r="F638" s="58">
        <v>30849</v>
      </c>
      <c r="G638" s="58">
        <v>1825</v>
      </c>
      <c r="H638" s="58">
        <v>1607</v>
      </c>
      <c r="I638" s="11">
        <v>125551</v>
      </c>
    </row>
    <row r="639" spans="1:9" s="4" customFormat="1" ht="14.1" customHeight="1" x14ac:dyDescent="0.2">
      <c r="A639" s="63">
        <v>3405</v>
      </c>
      <c r="B639" s="134" t="s">
        <v>367</v>
      </c>
      <c r="C639" s="16">
        <v>3117</v>
      </c>
      <c r="D639" s="57">
        <v>143720</v>
      </c>
      <c r="E639" s="58">
        <v>158</v>
      </c>
      <c r="F639" s="58">
        <v>48631</v>
      </c>
      <c r="G639" s="58">
        <v>2874</v>
      </c>
      <c r="H639" s="58">
        <v>3823</v>
      </c>
      <c r="I639" s="11">
        <v>199206</v>
      </c>
    </row>
    <row r="640" spans="1:9" s="4" customFormat="1" ht="14.1" customHeight="1" x14ac:dyDescent="0.2">
      <c r="A640" s="63">
        <v>3405</v>
      </c>
      <c r="B640" s="134" t="s">
        <v>367</v>
      </c>
      <c r="C640" s="16">
        <v>3141</v>
      </c>
      <c r="D640" s="57">
        <v>30260</v>
      </c>
      <c r="E640" s="58">
        <v>0</v>
      </c>
      <c r="F640" s="58">
        <v>10228</v>
      </c>
      <c r="G640" s="58">
        <v>605</v>
      </c>
      <c r="H640" s="58">
        <v>166</v>
      </c>
      <c r="I640" s="11">
        <v>41259</v>
      </c>
    </row>
    <row r="641" spans="1:9" s="4" customFormat="1" ht="14.1" customHeight="1" x14ac:dyDescent="0.2">
      <c r="A641" s="63">
        <v>3405</v>
      </c>
      <c r="B641" s="134" t="s">
        <v>367</v>
      </c>
      <c r="C641" s="16">
        <v>3143</v>
      </c>
      <c r="D641" s="57">
        <v>16790</v>
      </c>
      <c r="E641" s="58">
        <v>0</v>
      </c>
      <c r="F641" s="58">
        <v>5675</v>
      </c>
      <c r="G641" s="58">
        <v>336</v>
      </c>
      <c r="H641" s="58">
        <v>38</v>
      </c>
      <c r="I641" s="11">
        <v>22839</v>
      </c>
    </row>
    <row r="642" spans="1:9" s="4" customFormat="1" ht="14.1" customHeight="1" x14ac:dyDescent="0.2">
      <c r="A642" s="119">
        <v>3405</v>
      </c>
      <c r="B642" s="137" t="s">
        <v>368</v>
      </c>
      <c r="C642" s="20"/>
      <c r="D642" s="160">
        <v>282040</v>
      </c>
      <c r="E642" s="15">
        <v>158</v>
      </c>
      <c r="F642" s="15">
        <v>95383</v>
      </c>
      <c r="G642" s="15">
        <v>5640</v>
      </c>
      <c r="H642" s="15">
        <v>5634</v>
      </c>
      <c r="I642" s="23">
        <v>388855</v>
      </c>
    </row>
    <row r="643" spans="1:9" s="4" customFormat="1" ht="14.1" customHeight="1" x14ac:dyDescent="0.2">
      <c r="A643" s="63">
        <v>3444</v>
      </c>
      <c r="B643" s="136" t="s">
        <v>369</v>
      </c>
      <c r="C643" s="17">
        <v>3111</v>
      </c>
      <c r="D643" s="57">
        <v>201200</v>
      </c>
      <c r="E643" s="58">
        <v>667</v>
      </c>
      <c r="F643" s="58">
        <v>68231</v>
      </c>
      <c r="G643" s="58">
        <v>4024</v>
      </c>
      <c r="H643" s="58">
        <v>2605</v>
      </c>
      <c r="I643" s="11">
        <v>276727</v>
      </c>
    </row>
    <row r="644" spans="1:9" s="4" customFormat="1" ht="14.1" customHeight="1" x14ac:dyDescent="0.2">
      <c r="A644" s="63">
        <v>3444</v>
      </c>
      <c r="B644" s="134" t="s">
        <v>369</v>
      </c>
      <c r="C644" s="16">
        <v>3141</v>
      </c>
      <c r="D644" s="57">
        <v>39191</v>
      </c>
      <c r="E644" s="58">
        <v>667</v>
      </c>
      <c r="F644" s="58">
        <v>13472</v>
      </c>
      <c r="G644" s="58">
        <v>784</v>
      </c>
      <c r="H644" s="58">
        <v>251</v>
      </c>
      <c r="I644" s="11">
        <v>54365</v>
      </c>
    </row>
    <row r="645" spans="1:9" s="4" customFormat="1" ht="14.1" customHeight="1" x14ac:dyDescent="0.2">
      <c r="A645" s="119">
        <v>3444</v>
      </c>
      <c r="B645" s="137" t="s">
        <v>370</v>
      </c>
      <c r="C645" s="20"/>
      <c r="D645" s="160">
        <v>240391</v>
      </c>
      <c r="E645" s="15">
        <v>1334</v>
      </c>
      <c r="F645" s="15">
        <v>81703</v>
      </c>
      <c r="G645" s="15">
        <v>4808</v>
      </c>
      <c r="H645" s="15">
        <v>2856</v>
      </c>
      <c r="I645" s="23">
        <v>331092</v>
      </c>
    </row>
    <row r="646" spans="1:9" s="4" customFormat="1" ht="14.1" customHeight="1" x14ac:dyDescent="0.2">
      <c r="A646" s="63">
        <v>3443</v>
      </c>
      <c r="B646" s="134" t="s">
        <v>371</v>
      </c>
      <c r="C646" s="16">
        <v>3113</v>
      </c>
      <c r="D646" s="57">
        <v>804155</v>
      </c>
      <c r="E646" s="58">
        <v>7687</v>
      </c>
      <c r="F646" s="58">
        <v>274403</v>
      </c>
      <c r="G646" s="58">
        <v>16083</v>
      </c>
      <c r="H646" s="58">
        <v>26777</v>
      </c>
      <c r="I646" s="11">
        <v>1129105</v>
      </c>
    </row>
    <row r="647" spans="1:9" s="4" customFormat="1" ht="14.1" customHeight="1" x14ac:dyDescent="0.2">
      <c r="A647" s="63">
        <v>3443</v>
      </c>
      <c r="B647" s="134" t="s">
        <v>371</v>
      </c>
      <c r="C647" s="16">
        <v>3141</v>
      </c>
      <c r="D647" s="57">
        <v>67334</v>
      </c>
      <c r="E647" s="58">
        <v>400</v>
      </c>
      <c r="F647" s="58">
        <v>22894</v>
      </c>
      <c r="G647" s="58">
        <v>1347</v>
      </c>
      <c r="H647" s="58">
        <v>720</v>
      </c>
      <c r="I647" s="11">
        <v>92695</v>
      </c>
    </row>
    <row r="648" spans="1:9" s="4" customFormat="1" ht="14.1" customHeight="1" x14ac:dyDescent="0.2">
      <c r="A648" s="63">
        <v>3443</v>
      </c>
      <c r="B648" s="134" t="s">
        <v>371</v>
      </c>
      <c r="C648" s="16">
        <v>3143</v>
      </c>
      <c r="D648" s="57">
        <v>58751</v>
      </c>
      <c r="E648" s="58">
        <v>800</v>
      </c>
      <c r="F648" s="58">
        <v>20128</v>
      </c>
      <c r="G648" s="58">
        <v>1175</v>
      </c>
      <c r="H648" s="58">
        <v>122</v>
      </c>
      <c r="I648" s="11">
        <v>80976</v>
      </c>
    </row>
    <row r="649" spans="1:9" s="4" customFormat="1" ht="14.1" customHeight="1" thickBot="1" x14ac:dyDescent="0.25">
      <c r="A649" s="176">
        <v>3443</v>
      </c>
      <c r="B649" s="177" t="s">
        <v>372</v>
      </c>
      <c r="C649" s="34"/>
      <c r="D649" s="178">
        <v>930240</v>
      </c>
      <c r="E649" s="19">
        <v>8887</v>
      </c>
      <c r="F649" s="19">
        <v>317425</v>
      </c>
      <c r="G649" s="19">
        <v>18605</v>
      </c>
      <c r="H649" s="19">
        <v>27619</v>
      </c>
      <c r="I649" s="36">
        <v>1302776</v>
      </c>
    </row>
    <row r="650" spans="1:9" s="4" customFormat="1" ht="14.1" customHeight="1" thickBot="1" x14ac:dyDescent="0.25">
      <c r="A650" s="217"/>
      <c r="B650" s="215" t="s">
        <v>373</v>
      </c>
      <c r="C650" s="218"/>
      <c r="D650" s="65">
        <v>8497525</v>
      </c>
      <c r="E650" s="66">
        <v>52663</v>
      </c>
      <c r="F650" s="66">
        <v>2889964</v>
      </c>
      <c r="G650" s="66">
        <v>169947</v>
      </c>
      <c r="H650" s="66">
        <v>200498</v>
      </c>
      <c r="I650" s="219">
        <v>11810597</v>
      </c>
    </row>
    <row r="651" spans="1:9" s="4" customFormat="1" ht="14.1" customHeight="1" x14ac:dyDescent="0.2">
      <c r="A651" s="203">
        <v>4476</v>
      </c>
      <c r="B651" s="204" t="s">
        <v>374</v>
      </c>
      <c r="C651" s="39">
        <v>3233</v>
      </c>
      <c r="D651" s="198">
        <v>380350</v>
      </c>
      <c r="E651" s="199">
        <v>42803</v>
      </c>
      <c r="F651" s="199">
        <v>143026</v>
      </c>
      <c r="G651" s="199">
        <v>7607</v>
      </c>
      <c r="H651" s="199">
        <v>6720</v>
      </c>
      <c r="I651" s="7">
        <v>580506</v>
      </c>
    </row>
    <row r="652" spans="1:9" s="4" customFormat="1" ht="14.1" customHeight="1" x14ac:dyDescent="0.2">
      <c r="A652" s="119">
        <v>4476</v>
      </c>
      <c r="B652" s="137" t="s">
        <v>375</v>
      </c>
      <c r="C652" s="20"/>
      <c r="D652" s="161">
        <v>380350</v>
      </c>
      <c r="E652" s="18">
        <v>42803</v>
      </c>
      <c r="F652" s="18">
        <v>143026</v>
      </c>
      <c r="G652" s="18">
        <v>7607</v>
      </c>
      <c r="H652" s="18">
        <v>6720</v>
      </c>
      <c r="I652" s="24">
        <v>580506</v>
      </c>
    </row>
    <row r="653" spans="1:9" s="4" customFormat="1" ht="14.1" customHeight="1" x14ac:dyDescent="0.2">
      <c r="A653" s="63">
        <v>4411</v>
      </c>
      <c r="B653" s="134" t="s">
        <v>376</v>
      </c>
      <c r="C653" s="16">
        <v>3111</v>
      </c>
      <c r="D653" s="57">
        <v>496926</v>
      </c>
      <c r="E653" s="58">
        <v>2733</v>
      </c>
      <c r="F653" s="58">
        <v>168885</v>
      </c>
      <c r="G653" s="58">
        <v>9939</v>
      </c>
      <c r="H653" s="58">
        <v>2867</v>
      </c>
      <c r="I653" s="11">
        <v>681350</v>
      </c>
    </row>
    <row r="654" spans="1:9" s="4" customFormat="1" ht="14.1" customHeight="1" x14ac:dyDescent="0.2">
      <c r="A654" s="63">
        <v>4411</v>
      </c>
      <c r="B654" s="134" t="s">
        <v>376</v>
      </c>
      <c r="C654" s="16">
        <v>3141</v>
      </c>
      <c r="D654" s="57">
        <v>30820</v>
      </c>
      <c r="E654" s="58">
        <v>0</v>
      </c>
      <c r="F654" s="58">
        <v>10417</v>
      </c>
      <c r="G654" s="58">
        <v>616</v>
      </c>
      <c r="H654" s="58">
        <v>310</v>
      </c>
      <c r="I654" s="11">
        <v>42163</v>
      </c>
    </row>
    <row r="655" spans="1:9" s="4" customFormat="1" ht="14.1" customHeight="1" x14ac:dyDescent="0.2">
      <c r="A655" s="119">
        <v>4411</v>
      </c>
      <c r="B655" s="137" t="s">
        <v>377</v>
      </c>
      <c r="C655" s="20"/>
      <c r="D655" s="162">
        <v>527746</v>
      </c>
      <c r="E655" s="21">
        <v>2733</v>
      </c>
      <c r="F655" s="21">
        <v>179302</v>
      </c>
      <c r="G655" s="21">
        <v>10555</v>
      </c>
      <c r="H655" s="21">
        <v>3177</v>
      </c>
      <c r="I655" s="25">
        <v>723513</v>
      </c>
    </row>
    <row r="656" spans="1:9" s="4" customFormat="1" ht="14.1" customHeight="1" x14ac:dyDescent="0.2">
      <c r="A656" s="63">
        <v>4409</v>
      </c>
      <c r="B656" s="134" t="s">
        <v>378</v>
      </c>
      <c r="C656" s="16">
        <v>3111</v>
      </c>
      <c r="D656" s="57">
        <v>1017487</v>
      </c>
      <c r="E656" s="58">
        <v>667</v>
      </c>
      <c r="F656" s="58">
        <v>344136</v>
      </c>
      <c r="G656" s="58">
        <v>20350</v>
      </c>
      <c r="H656" s="58">
        <v>2749</v>
      </c>
      <c r="I656" s="11">
        <v>1385389</v>
      </c>
    </row>
    <row r="657" spans="1:9" s="4" customFormat="1" ht="14.1" customHeight="1" x14ac:dyDescent="0.2">
      <c r="A657" s="63">
        <v>4409</v>
      </c>
      <c r="B657" s="134" t="s">
        <v>378</v>
      </c>
      <c r="C657" s="16">
        <v>3141</v>
      </c>
      <c r="D657" s="57">
        <v>137956</v>
      </c>
      <c r="E657" s="58">
        <v>333</v>
      </c>
      <c r="F657" s="58">
        <v>46742</v>
      </c>
      <c r="G657" s="58">
        <v>2759</v>
      </c>
      <c r="H657" s="58">
        <v>989</v>
      </c>
      <c r="I657" s="11">
        <v>188779</v>
      </c>
    </row>
    <row r="658" spans="1:9" s="4" customFormat="1" ht="14.1" customHeight="1" x14ac:dyDescent="0.2">
      <c r="A658" s="119">
        <v>4409</v>
      </c>
      <c r="B658" s="137" t="s">
        <v>379</v>
      </c>
      <c r="C658" s="20"/>
      <c r="D658" s="162">
        <v>1155443</v>
      </c>
      <c r="E658" s="21">
        <v>1000</v>
      </c>
      <c r="F658" s="21">
        <v>390878</v>
      </c>
      <c r="G658" s="21">
        <v>23109</v>
      </c>
      <c r="H658" s="21">
        <v>3738</v>
      </c>
      <c r="I658" s="25">
        <v>1574168</v>
      </c>
    </row>
    <row r="659" spans="1:9" s="4" customFormat="1" ht="14.1" customHeight="1" x14ac:dyDescent="0.2">
      <c r="A659" s="63">
        <v>4407</v>
      </c>
      <c r="B659" s="134" t="s">
        <v>380</v>
      </c>
      <c r="C659" s="16">
        <v>3111</v>
      </c>
      <c r="D659" s="57">
        <v>563644</v>
      </c>
      <c r="E659" s="58">
        <v>0</v>
      </c>
      <c r="F659" s="58">
        <v>190512</v>
      </c>
      <c r="G659" s="58">
        <v>11273</v>
      </c>
      <c r="H659" s="58">
        <v>5697</v>
      </c>
      <c r="I659" s="11">
        <v>771126</v>
      </c>
    </row>
    <row r="660" spans="1:9" s="4" customFormat="1" ht="14.1" customHeight="1" x14ac:dyDescent="0.2">
      <c r="A660" s="63">
        <v>4407</v>
      </c>
      <c r="B660" s="134" t="s">
        <v>380</v>
      </c>
      <c r="C660" s="16">
        <v>3141</v>
      </c>
      <c r="D660" s="57">
        <v>57274</v>
      </c>
      <c r="E660" s="58">
        <v>0</v>
      </c>
      <c r="F660" s="58">
        <v>19359</v>
      </c>
      <c r="G660" s="58">
        <v>1145</v>
      </c>
      <c r="H660" s="58">
        <v>431</v>
      </c>
      <c r="I660" s="11">
        <v>78209</v>
      </c>
    </row>
    <row r="661" spans="1:9" s="4" customFormat="1" ht="14.1" customHeight="1" x14ac:dyDescent="0.2">
      <c r="A661" s="119">
        <v>4407</v>
      </c>
      <c r="B661" s="137" t="s">
        <v>381</v>
      </c>
      <c r="C661" s="20"/>
      <c r="D661" s="162">
        <v>620918</v>
      </c>
      <c r="E661" s="21">
        <v>0</v>
      </c>
      <c r="F661" s="21">
        <v>209871</v>
      </c>
      <c r="G661" s="21">
        <v>12418</v>
      </c>
      <c r="H661" s="21">
        <v>6128</v>
      </c>
      <c r="I661" s="25">
        <v>849335</v>
      </c>
    </row>
    <row r="662" spans="1:9" s="4" customFormat="1" ht="14.1" customHeight="1" x14ac:dyDescent="0.2">
      <c r="A662" s="63">
        <v>4492</v>
      </c>
      <c r="B662" s="134" t="s">
        <v>382</v>
      </c>
      <c r="C662" s="16">
        <v>3111</v>
      </c>
      <c r="D662" s="57">
        <v>471527</v>
      </c>
      <c r="E662" s="58">
        <v>0</v>
      </c>
      <c r="F662" s="58">
        <v>159376</v>
      </c>
      <c r="G662" s="58">
        <v>9431</v>
      </c>
      <c r="H662" s="58">
        <v>5478</v>
      </c>
      <c r="I662" s="11">
        <v>645812</v>
      </c>
    </row>
    <row r="663" spans="1:9" s="4" customFormat="1" ht="14.1" customHeight="1" x14ac:dyDescent="0.2">
      <c r="A663" s="63">
        <v>4492</v>
      </c>
      <c r="B663" s="134" t="s">
        <v>382</v>
      </c>
      <c r="C663" s="16">
        <v>3141</v>
      </c>
      <c r="D663" s="57">
        <v>55453</v>
      </c>
      <c r="E663" s="58">
        <v>0</v>
      </c>
      <c r="F663" s="58">
        <v>18743</v>
      </c>
      <c r="G663" s="58">
        <v>1109</v>
      </c>
      <c r="H663" s="58">
        <v>412</v>
      </c>
      <c r="I663" s="11">
        <v>75717</v>
      </c>
    </row>
    <row r="664" spans="1:9" s="4" customFormat="1" ht="14.1" customHeight="1" x14ac:dyDescent="0.2">
      <c r="A664" s="119">
        <v>4492</v>
      </c>
      <c r="B664" s="137" t="s">
        <v>383</v>
      </c>
      <c r="C664" s="20"/>
      <c r="D664" s="162">
        <v>526980</v>
      </c>
      <c r="E664" s="21">
        <v>0</v>
      </c>
      <c r="F664" s="21">
        <v>178119</v>
      </c>
      <c r="G664" s="21">
        <v>10540</v>
      </c>
      <c r="H664" s="21">
        <v>5890</v>
      </c>
      <c r="I664" s="25">
        <v>721529</v>
      </c>
    </row>
    <row r="665" spans="1:9" s="4" customFormat="1" ht="14.1" customHeight="1" x14ac:dyDescent="0.2">
      <c r="A665" s="63">
        <v>4408</v>
      </c>
      <c r="B665" s="134" t="s">
        <v>384</v>
      </c>
      <c r="C665" s="16">
        <v>3111</v>
      </c>
      <c r="D665" s="57">
        <v>628667</v>
      </c>
      <c r="E665" s="58">
        <v>333</v>
      </c>
      <c r="F665" s="58">
        <v>212602</v>
      </c>
      <c r="G665" s="58">
        <v>12573</v>
      </c>
      <c r="H665" s="58">
        <v>8011</v>
      </c>
      <c r="I665" s="11">
        <v>862186</v>
      </c>
    </row>
    <row r="666" spans="1:9" s="4" customFormat="1" ht="14.1" customHeight="1" x14ac:dyDescent="0.2">
      <c r="A666" s="63">
        <v>4408</v>
      </c>
      <c r="B666" s="134" t="s">
        <v>384</v>
      </c>
      <c r="C666" s="16">
        <v>3141</v>
      </c>
      <c r="D666" s="57">
        <v>79017</v>
      </c>
      <c r="E666" s="58">
        <v>333</v>
      </c>
      <c r="F666" s="58">
        <v>26820</v>
      </c>
      <c r="G666" s="58">
        <v>1580</v>
      </c>
      <c r="H666" s="58">
        <v>663</v>
      </c>
      <c r="I666" s="11">
        <v>108413</v>
      </c>
    </row>
    <row r="667" spans="1:9" s="4" customFormat="1" ht="14.1" customHeight="1" x14ac:dyDescent="0.2">
      <c r="A667" s="119">
        <v>4408</v>
      </c>
      <c r="B667" s="137" t="s">
        <v>385</v>
      </c>
      <c r="C667" s="20"/>
      <c r="D667" s="162">
        <v>707684</v>
      </c>
      <c r="E667" s="21">
        <v>666</v>
      </c>
      <c r="F667" s="21">
        <v>239422</v>
      </c>
      <c r="G667" s="21">
        <v>14153</v>
      </c>
      <c r="H667" s="21">
        <v>8674</v>
      </c>
      <c r="I667" s="25">
        <v>970599</v>
      </c>
    </row>
    <row r="668" spans="1:9" s="4" customFormat="1" ht="14.1" customHeight="1" x14ac:dyDescent="0.2">
      <c r="A668" s="63">
        <v>4423</v>
      </c>
      <c r="B668" s="134" t="s">
        <v>386</v>
      </c>
      <c r="C668" s="16">
        <v>3111</v>
      </c>
      <c r="D668" s="57">
        <v>400792</v>
      </c>
      <c r="E668" s="58">
        <v>3733</v>
      </c>
      <c r="F668" s="58">
        <v>136729</v>
      </c>
      <c r="G668" s="58">
        <v>8016</v>
      </c>
      <c r="H668" s="58">
        <v>5250</v>
      </c>
      <c r="I668" s="11">
        <v>554520</v>
      </c>
    </row>
    <row r="669" spans="1:9" s="4" customFormat="1" ht="14.1" customHeight="1" x14ac:dyDescent="0.2">
      <c r="A669" s="63">
        <v>4423</v>
      </c>
      <c r="B669" s="134" t="s">
        <v>386</v>
      </c>
      <c r="C669" s="16">
        <v>3141</v>
      </c>
      <c r="D669" s="57">
        <v>72542</v>
      </c>
      <c r="E669" s="58">
        <v>3067</v>
      </c>
      <c r="F669" s="58">
        <v>25556</v>
      </c>
      <c r="G669" s="58">
        <v>1451</v>
      </c>
      <c r="H669" s="58">
        <v>473</v>
      </c>
      <c r="I669" s="11">
        <v>103089</v>
      </c>
    </row>
    <row r="670" spans="1:9" s="4" customFormat="1" ht="14.1" customHeight="1" x14ac:dyDescent="0.2">
      <c r="A670" s="119">
        <v>4423</v>
      </c>
      <c r="B670" s="137" t="s">
        <v>387</v>
      </c>
      <c r="C670" s="20"/>
      <c r="D670" s="162">
        <v>473334</v>
      </c>
      <c r="E670" s="21">
        <v>6800</v>
      </c>
      <c r="F670" s="21">
        <v>162285</v>
      </c>
      <c r="G670" s="21">
        <v>9467</v>
      </c>
      <c r="H670" s="21">
        <v>5723</v>
      </c>
      <c r="I670" s="25">
        <v>657609</v>
      </c>
    </row>
    <row r="671" spans="1:9" s="4" customFormat="1" ht="14.1" customHeight="1" x14ac:dyDescent="0.2">
      <c r="A671" s="63">
        <v>4404</v>
      </c>
      <c r="B671" s="134" t="s">
        <v>388</v>
      </c>
      <c r="C671" s="16">
        <v>3111</v>
      </c>
      <c r="D671" s="57">
        <v>1302987</v>
      </c>
      <c r="E671" s="58">
        <v>0</v>
      </c>
      <c r="F671" s="58">
        <v>440410</v>
      </c>
      <c r="G671" s="58">
        <v>26060</v>
      </c>
      <c r="H671" s="58">
        <v>-6427</v>
      </c>
      <c r="I671" s="11">
        <v>1763030</v>
      </c>
    </row>
    <row r="672" spans="1:9" s="4" customFormat="1" ht="14.1" customHeight="1" x14ac:dyDescent="0.2">
      <c r="A672" s="63">
        <v>4404</v>
      </c>
      <c r="B672" s="134" t="s">
        <v>388</v>
      </c>
      <c r="C672" s="16">
        <v>3141</v>
      </c>
      <c r="D672" s="57">
        <v>184985</v>
      </c>
      <c r="E672" s="58">
        <v>0</v>
      </c>
      <c r="F672" s="58">
        <v>62525</v>
      </c>
      <c r="G672" s="58">
        <v>3700</v>
      </c>
      <c r="H672" s="58">
        <v>1248</v>
      </c>
      <c r="I672" s="11">
        <v>252458</v>
      </c>
    </row>
    <row r="673" spans="1:9" s="4" customFormat="1" ht="14.1" customHeight="1" x14ac:dyDescent="0.2">
      <c r="A673" s="119">
        <v>4404</v>
      </c>
      <c r="B673" s="137" t="s">
        <v>389</v>
      </c>
      <c r="C673" s="20"/>
      <c r="D673" s="162">
        <v>1487972</v>
      </c>
      <c r="E673" s="21">
        <v>0</v>
      </c>
      <c r="F673" s="21">
        <v>502935</v>
      </c>
      <c r="G673" s="21">
        <v>29760</v>
      </c>
      <c r="H673" s="21">
        <v>-5179</v>
      </c>
      <c r="I673" s="25">
        <v>2015488</v>
      </c>
    </row>
    <row r="674" spans="1:9" s="4" customFormat="1" ht="14.1" customHeight="1" x14ac:dyDescent="0.2">
      <c r="A674" s="63">
        <v>4480</v>
      </c>
      <c r="B674" s="134" t="s">
        <v>390</v>
      </c>
      <c r="C674" s="16">
        <v>3141</v>
      </c>
      <c r="D674" s="57">
        <v>256762</v>
      </c>
      <c r="E674" s="58">
        <v>0</v>
      </c>
      <c r="F674" s="58">
        <v>86786</v>
      </c>
      <c r="G674" s="58">
        <v>5135</v>
      </c>
      <c r="H674" s="58">
        <v>868</v>
      </c>
      <c r="I674" s="11">
        <v>349551</v>
      </c>
    </row>
    <row r="675" spans="1:9" s="4" customFormat="1" ht="14.1" customHeight="1" x14ac:dyDescent="0.2">
      <c r="A675" s="119">
        <v>4480</v>
      </c>
      <c r="B675" s="137" t="s">
        <v>391</v>
      </c>
      <c r="C675" s="20"/>
      <c r="D675" s="162">
        <v>256762</v>
      </c>
      <c r="E675" s="21">
        <v>0</v>
      </c>
      <c r="F675" s="21">
        <v>86786</v>
      </c>
      <c r="G675" s="21">
        <v>5135</v>
      </c>
      <c r="H675" s="21">
        <v>868</v>
      </c>
      <c r="I675" s="25">
        <v>349551</v>
      </c>
    </row>
    <row r="676" spans="1:9" s="4" customFormat="1" ht="14.1" customHeight="1" x14ac:dyDescent="0.2">
      <c r="A676" s="63">
        <v>4439</v>
      </c>
      <c r="B676" s="134" t="s">
        <v>392</v>
      </c>
      <c r="C676" s="16">
        <v>3111</v>
      </c>
      <c r="D676" s="57">
        <v>274201</v>
      </c>
      <c r="E676" s="58">
        <v>0</v>
      </c>
      <c r="F676" s="58">
        <v>92680</v>
      </c>
      <c r="G676" s="58">
        <v>5484</v>
      </c>
      <c r="H676" s="58">
        <v>4165</v>
      </c>
      <c r="I676" s="11">
        <v>376530</v>
      </c>
    </row>
    <row r="677" spans="1:9" s="4" customFormat="1" ht="14.1" customHeight="1" x14ac:dyDescent="0.2">
      <c r="A677" s="63">
        <v>4439</v>
      </c>
      <c r="B677" s="134" t="s">
        <v>392</v>
      </c>
      <c r="C677" s="16">
        <v>3113</v>
      </c>
      <c r="D677" s="57">
        <v>1403517</v>
      </c>
      <c r="E677" s="58">
        <v>8756</v>
      </c>
      <c r="F677" s="58">
        <v>477348</v>
      </c>
      <c r="G677" s="58">
        <v>28070</v>
      </c>
      <c r="H677" s="58">
        <v>61960</v>
      </c>
      <c r="I677" s="11">
        <v>1979651</v>
      </c>
    </row>
    <row r="678" spans="1:9" s="4" customFormat="1" ht="14.1" customHeight="1" x14ac:dyDescent="0.2">
      <c r="A678" s="63">
        <v>4439</v>
      </c>
      <c r="B678" s="134" t="s">
        <v>392</v>
      </c>
      <c r="C678" s="16">
        <v>3141</v>
      </c>
      <c r="D678" s="57">
        <v>147003</v>
      </c>
      <c r="E678" s="58">
        <v>0</v>
      </c>
      <c r="F678" s="58">
        <v>49687</v>
      </c>
      <c r="G678" s="58">
        <v>2940</v>
      </c>
      <c r="H678" s="58">
        <v>1385</v>
      </c>
      <c r="I678" s="11">
        <v>201015</v>
      </c>
    </row>
    <row r="679" spans="1:9" s="4" customFormat="1" ht="14.1" customHeight="1" x14ac:dyDescent="0.2">
      <c r="A679" s="63">
        <v>4439</v>
      </c>
      <c r="B679" s="134" t="s">
        <v>392</v>
      </c>
      <c r="C679" s="16">
        <v>3143</v>
      </c>
      <c r="D679" s="57">
        <v>91115</v>
      </c>
      <c r="E679" s="58">
        <v>0</v>
      </c>
      <c r="F679" s="58">
        <v>30797</v>
      </c>
      <c r="G679" s="58">
        <v>1822</v>
      </c>
      <c r="H679" s="58">
        <v>191</v>
      </c>
      <c r="I679" s="11">
        <v>123925</v>
      </c>
    </row>
    <row r="680" spans="1:9" s="4" customFormat="1" ht="14.1" customHeight="1" x14ac:dyDescent="0.2">
      <c r="A680" s="119">
        <v>4439</v>
      </c>
      <c r="B680" s="137" t="s">
        <v>393</v>
      </c>
      <c r="C680" s="20"/>
      <c r="D680" s="161">
        <v>1915836</v>
      </c>
      <c r="E680" s="18">
        <v>8756</v>
      </c>
      <c r="F680" s="18">
        <v>650512</v>
      </c>
      <c r="G680" s="18">
        <v>38316</v>
      </c>
      <c r="H680" s="18">
        <v>67701</v>
      </c>
      <c r="I680" s="24">
        <v>2681121</v>
      </c>
    </row>
    <row r="681" spans="1:9" s="4" customFormat="1" ht="14.1" customHeight="1" x14ac:dyDescent="0.2">
      <c r="A681" s="63">
        <v>4443</v>
      </c>
      <c r="B681" s="134" t="s">
        <v>394</v>
      </c>
      <c r="C681" s="16">
        <v>3113</v>
      </c>
      <c r="D681" s="57">
        <v>3515380</v>
      </c>
      <c r="E681" s="58">
        <v>40978</v>
      </c>
      <c r="F681" s="58">
        <v>1202049</v>
      </c>
      <c r="G681" s="58">
        <v>70308</v>
      </c>
      <c r="H681" s="58">
        <v>154073</v>
      </c>
      <c r="I681" s="11">
        <v>4982788</v>
      </c>
    </row>
    <row r="682" spans="1:9" s="4" customFormat="1" ht="14.1" customHeight="1" x14ac:dyDescent="0.2">
      <c r="A682" s="63">
        <v>4443</v>
      </c>
      <c r="B682" s="134" t="s">
        <v>394</v>
      </c>
      <c r="C682" s="16">
        <v>3143</v>
      </c>
      <c r="D682" s="57">
        <v>298991</v>
      </c>
      <c r="E682" s="58">
        <v>800</v>
      </c>
      <c r="F682" s="58">
        <v>101329</v>
      </c>
      <c r="G682" s="58">
        <v>5980</v>
      </c>
      <c r="H682" s="58">
        <v>625</v>
      </c>
      <c r="I682" s="11">
        <v>407725</v>
      </c>
    </row>
    <row r="683" spans="1:9" s="4" customFormat="1" ht="14.1" customHeight="1" x14ac:dyDescent="0.2">
      <c r="A683" s="119">
        <v>4443</v>
      </c>
      <c r="B683" s="137" t="s">
        <v>395</v>
      </c>
      <c r="C683" s="20"/>
      <c r="D683" s="161">
        <v>3814371</v>
      </c>
      <c r="E683" s="18">
        <v>41778</v>
      </c>
      <c r="F683" s="18">
        <v>1303378</v>
      </c>
      <c r="G683" s="18">
        <v>76288</v>
      </c>
      <c r="H683" s="18">
        <v>154698</v>
      </c>
      <c r="I683" s="24">
        <v>5390513</v>
      </c>
    </row>
    <row r="684" spans="1:9" s="4" customFormat="1" ht="14.1" customHeight="1" x14ac:dyDescent="0.2">
      <c r="A684" s="63">
        <v>4438</v>
      </c>
      <c r="B684" s="134" t="s">
        <v>396</v>
      </c>
      <c r="C684" s="16">
        <v>3113</v>
      </c>
      <c r="D684" s="57">
        <v>2391624</v>
      </c>
      <c r="E684" s="58">
        <v>23672</v>
      </c>
      <c r="F684" s="58">
        <v>816370</v>
      </c>
      <c r="G684" s="58">
        <v>47832</v>
      </c>
      <c r="H684" s="58">
        <v>94239</v>
      </c>
      <c r="I684" s="11">
        <v>3373737</v>
      </c>
    </row>
    <row r="685" spans="1:9" s="4" customFormat="1" ht="14.1" customHeight="1" x14ac:dyDescent="0.2">
      <c r="A685" s="63">
        <v>4438</v>
      </c>
      <c r="B685" s="134" t="s">
        <v>396</v>
      </c>
      <c r="C685" s="16">
        <v>3141</v>
      </c>
      <c r="D685" s="57">
        <v>167502</v>
      </c>
      <c r="E685" s="58">
        <v>667</v>
      </c>
      <c r="F685" s="58">
        <v>56841</v>
      </c>
      <c r="G685" s="58">
        <v>3350</v>
      </c>
      <c r="H685" s="58">
        <v>2008</v>
      </c>
      <c r="I685" s="11">
        <v>230368</v>
      </c>
    </row>
    <row r="686" spans="1:9" s="4" customFormat="1" ht="14.1" customHeight="1" x14ac:dyDescent="0.2">
      <c r="A686" s="63">
        <v>4438</v>
      </c>
      <c r="B686" s="134" t="s">
        <v>396</v>
      </c>
      <c r="C686" s="16">
        <v>3143</v>
      </c>
      <c r="D686" s="57">
        <v>184322</v>
      </c>
      <c r="E686" s="58">
        <v>0</v>
      </c>
      <c r="F686" s="58">
        <v>62301</v>
      </c>
      <c r="G686" s="58">
        <v>3686</v>
      </c>
      <c r="H686" s="58">
        <v>400</v>
      </c>
      <c r="I686" s="11">
        <v>250709</v>
      </c>
    </row>
    <row r="687" spans="1:9" s="4" customFormat="1" ht="14.1" customHeight="1" x14ac:dyDescent="0.2">
      <c r="A687" s="119">
        <v>4438</v>
      </c>
      <c r="B687" s="137" t="s">
        <v>397</v>
      </c>
      <c r="C687" s="20"/>
      <c r="D687" s="161">
        <v>2743448</v>
      </c>
      <c r="E687" s="18">
        <v>24339</v>
      </c>
      <c r="F687" s="18">
        <v>935512</v>
      </c>
      <c r="G687" s="18">
        <v>54868</v>
      </c>
      <c r="H687" s="18">
        <v>96647</v>
      </c>
      <c r="I687" s="24">
        <v>3854814</v>
      </c>
    </row>
    <row r="688" spans="1:9" s="4" customFormat="1" ht="14.1" customHeight="1" x14ac:dyDescent="0.2">
      <c r="A688" s="63">
        <v>4455</v>
      </c>
      <c r="B688" s="134" t="s">
        <v>398</v>
      </c>
      <c r="C688" s="16">
        <v>3113</v>
      </c>
      <c r="D688" s="57">
        <v>2375955</v>
      </c>
      <c r="E688" s="58">
        <v>19805</v>
      </c>
      <c r="F688" s="58">
        <v>809767</v>
      </c>
      <c r="G688" s="58">
        <v>47519</v>
      </c>
      <c r="H688" s="58">
        <v>102943</v>
      </c>
      <c r="I688" s="11">
        <v>3355989</v>
      </c>
    </row>
    <row r="689" spans="1:9" s="4" customFormat="1" ht="14.1" customHeight="1" x14ac:dyDescent="0.2">
      <c r="A689" s="63">
        <v>4455</v>
      </c>
      <c r="B689" s="134" t="s">
        <v>398</v>
      </c>
      <c r="C689" s="16">
        <v>3141</v>
      </c>
      <c r="D689" s="57">
        <v>172031</v>
      </c>
      <c r="E689" s="58">
        <v>0</v>
      </c>
      <c r="F689" s="58">
        <v>58146</v>
      </c>
      <c r="G689" s="58">
        <v>3441</v>
      </c>
      <c r="H689" s="58">
        <v>2066</v>
      </c>
      <c r="I689" s="11">
        <v>235684</v>
      </c>
    </row>
    <row r="690" spans="1:9" s="4" customFormat="1" ht="14.1" customHeight="1" x14ac:dyDescent="0.2">
      <c r="A690" s="63">
        <v>4455</v>
      </c>
      <c r="B690" s="134" t="s">
        <v>398</v>
      </c>
      <c r="C690" s="16">
        <v>3143</v>
      </c>
      <c r="D690" s="57">
        <v>251442</v>
      </c>
      <c r="E690" s="58">
        <v>0</v>
      </c>
      <c r="F690" s="58">
        <v>84987</v>
      </c>
      <c r="G690" s="58">
        <v>5029</v>
      </c>
      <c r="H690" s="58">
        <v>444</v>
      </c>
      <c r="I690" s="11">
        <v>341902</v>
      </c>
    </row>
    <row r="691" spans="1:9" s="4" customFormat="1" ht="14.1" customHeight="1" x14ac:dyDescent="0.2">
      <c r="A691" s="119">
        <v>4455</v>
      </c>
      <c r="B691" s="137" t="s">
        <v>399</v>
      </c>
      <c r="C691" s="20"/>
      <c r="D691" s="161">
        <v>2799428</v>
      </c>
      <c r="E691" s="18">
        <v>19805</v>
      </c>
      <c r="F691" s="18">
        <v>952900</v>
      </c>
      <c r="G691" s="18">
        <v>55989</v>
      </c>
      <c r="H691" s="18">
        <v>105453</v>
      </c>
      <c r="I691" s="24">
        <v>3933575</v>
      </c>
    </row>
    <row r="692" spans="1:9" s="4" customFormat="1" ht="14.1" customHeight="1" x14ac:dyDescent="0.2">
      <c r="A692" s="63">
        <v>4440</v>
      </c>
      <c r="B692" s="134" t="s">
        <v>400</v>
      </c>
      <c r="C692" s="16">
        <v>3113</v>
      </c>
      <c r="D692" s="57">
        <v>1881356</v>
      </c>
      <c r="E692" s="58">
        <v>15028</v>
      </c>
      <c r="F692" s="58">
        <v>640978</v>
      </c>
      <c r="G692" s="58">
        <v>37627</v>
      </c>
      <c r="H692" s="58">
        <v>78412</v>
      </c>
      <c r="I692" s="11">
        <v>2653401</v>
      </c>
    </row>
    <row r="693" spans="1:9" s="4" customFormat="1" ht="14.1" customHeight="1" x14ac:dyDescent="0.2">
      <c r="A693" s="63">
        <v>4440</v>
      </c>
      <c r="B693" s="134" t="s">
        <v>400</v>
      </c>
      <c r="C693" s="16">
        <v>3141</v>
      </c>
      <c r="D693" s="57">
        <v>146809</v>
      </c>
      <c r="E693" s="58">
        <v>0</v>
      </c>
      <c r="F693" s="58">
        <v>49621</v>
      </c>
      <c r="G693" s="58">
        <v>2936</v>
      </c>
      <c r="H693" s="58">
        <v>1552</v>
      </c>
      <c r="I693" s="11">
        <v>200918</v>
      </c>
    </row>
    <row r="694" spans="1:9" s="4" customFormat="1" ht="14.1" customHeight="1" x14ac:dyDescent="0.2">
      <c r="A694" s="63">
        <v>4440</v>
      </c>
      <c r="B694" s="134" t="s">
        <v>400</v>
      </c>
      <c r="C694" s="16">
        <v>3143</v>
      </c>
      <c r="D694" s="57">
        <v>133778</v>
      </c>
      <c r="E694" s="58">
        <v>267</v>
      </c>
      <c r="F694" s="58">
        <v>45307</v>
      </c>
      <c r="G694" s="58">
        <v>2676</v>
      </c>
      <c r="H694" s="58">
        <v>298</v>
      </c>
      <c r="I694" s="11">
        <v>182326</v>
      </c>
    </row>
    <row r="695" spans="1:9" s="4" customFormat="1" ht="14.1" customHeight="1" x14ac:dyDescent="0.2">
      <c r="A695" s="119">
        <v>4440</v>
      </c>
      <c r="B695" s="137" t="s">
        <v>401</v>
      </c>
      <c r="C695" s="20"/>
      <c r="D695" s="161">
        <v>2161943</v>
      </c>
      <c r="E695" s="18">
        <v>15295</v>
      </c>
      <c r="F695" s="18">
        <v>735906</v>
      </c>
      <c r="G695" s="18">
        <v>43239</v>
      </c>
      <c r="H695" s="18">
        <v>80262</v>
      </c>
      <c r="I695" s="24">
        <v>3036645</v>
      </c>
    </row>
    <row r="696" spans="1:9" s="4" customFormat="1" ht="14.1" customHeight="1" x14ac:dyDescent="0.2">
      <c r="A696" s="63">
        <v>4442</v>
      </c>
      <c r="B696" s="134" t="s">
        <v>402</v>
      </c>
      <c r="C696" s="16">
        <v>3113</v>
      </c>
      <c r="D696" s="57">
        <v>1296046</v>
      </c>
      <c r="E696" s="58">
        <v>3701</v>
      </c>
      <c r="F696" s="58">
        <v>439314</v>
      </c>
      <c r="G696" s="58">
        <v>25921</v>
      </c>
      <c r="H696" s="58">
        <v>49230</v>
      </c>
      <c r="I696" s="11">
        <v>1814212</v>
      </c>
    </row>
    <row r="697" spans="1:9" s="4" customFormat="1" ht="14.1" customHeight="1" x14ac:dyDescent="0.2">
      <c r="A697" s="63">
        <v>4442</v>
      </c>
      <c r="B697" s="134" t="s">
        <v>402</v>
      </c>
      <c r="C697" s="16">
        <v>3141</v>
      </c>
      <c r="D697" s="57">
        <v>94426</v>
      </c>
      <c r="E697" s="58">
        <v>0</v>
      </c>
      <c r="F697" s="58">
        <v>31916</v>
      </c>
      <c r="G697" s="58">
        <v>1889</v>
      </c>
      <c r="H697" s="58">
        <v>1099</v>
      </c>
      <c r="I697" s="11">
        <v>129330</v>
      </c>
    </row>
    <row r="698" spans="1:9" s="4" customFormat="1" ht="14.1" customHeight="1" x14ac:dyDescent="0.2">
      <c r="A698" s="63">
        <v>4442</v>
      </c>
      <c r="B698" s="134" t="s">
        <v>402</v>
      </c>
      <c r="C698" s="16">
        <v>3143</v>
      </c>
      <c r="D698" s="57">
        <v>115080</v>
      </c>
      <c r="E698" s="58">
        <v>933</v>
      </c>
      <c r="F698" s="58">
        <v>39212</v>
      </c>
      <c r="G698" s="58">
        <v>2302</v>
      </c>
      <c r="H698" s="58">
        <v>227</v>
      </c>
      <c r="I698" s="11">
        <v>157754</v>
      </c>
    </row>
    <row r="699" spans="1:9" s="4" customFormat="1" ht="14.1" customHeight="1" x14ac:dyDescent="0.2">
      <c r="A699" s="119">
        <v>4442</v>
      </c>
      <c r="B699" s="137" t="s">
        <v>403</v>
      </c>
      <c r="C699" s="20"/>
      <c r="D699" s="161">
        <v>1505552</v>
      </c>
      <c r="E699" s="18">
        <v>4634</v>
      </c>
      <c r="F699" s="18">
        <v>510442</v>
      </c>
      <c r="G699" s="18">
        <v>30112</v>
      </c>
      <c r="H699" s="18">
        <v>50556</v>
      </c>
      <c r="I699" s="24">
        <v>2101296</v>
      </c>
    </row>
    <row r="700" spans="1:9" s="4" customFormat="1" ht="14.1" customHeight="1" x14ac:dyDescent="0.2">
      <c r="A700" s="63">
        <v>4436</v>
      </c>
      <c r="B700" s="134" t="s">
        <v>404</v>
      </c>
      <c r="C700" s="16">
        <v>3113</v>
      </c>
      <c r="D700" s="57">
        <v>1812524</v>
      </c>
      <c r="E700" s="58">
        <v>6803</v>
      </c>
      <c r="F700" s="58">
        <v>614933</v>
      </c>
      <c r="G700" s="58">
        <v>36250</v>
      </c>
      <c r="H700" s="58">
        <v>71746</v>
      </c>
      <c r="I700" s="11">
        <v>2542256</v>
      </c>
    </row>
    <row r="701" spans="1:9" s="4" customFormat="1" ht="14.1" customHeight="1" x14ac:dyDescent="0.2">
      <c r="A701" s="63">
        <v>4436</v>
      </c>
      <c r="B701" s="134" t="s">
        <v>404</v>
      </c>
      <c r="C701" s="16">
        <v>3141</v>
      </c>
      <c r="D701" s="57">
        <v>110900</v>
      </c>
      <c r="E701" s="58">
        <v>0</v>
      </c>
      <c r="F701" s="58">
        <v>37484</v>
      </c>
      <c r="G701" s="58">
        <v>2218</v>
      </c>
      <c r="H701" s="58">
        <v>1315</v>
      </c>
      <c r="I701" s="11">
        <v>151917</v>
      </c>
    </row>
    <row r="702" spans="1:9" s="4" customFormat="1" ht="14.1" customHeight="1" x14ac:dyDescent="0.2">
      <c r="A702" s="63">
        <v>4436</v>
      </c>
      <c r="B702" s="134" t="s">
        <v>404</v>
      </c>
      <c r="C702" s="16">
        <v>3143</v>
      </c>
      <c r="D702" s="57">
        <v>189850</v>
      </c>
      <c r="E702" s="58">
        <v>333</v>
      </c>
      <c r="F702" s="58">
        <v>64282</v>
      </c>
      <c r="G702" s="58">
        <v>3797</v>
      </c>
      <c r="H702" s="58">
        <v>326</v>
      </c>
      <c r="I702" s="11">
        <v>258588</v>
      </c>
    </row>
    <row r="703" spans="1:9" s="4" customFormat="1" ht="14.1" customHeight="1" x14ac:dyDescent="0.2">
      <c r="A703" s="119">
        <v>4436</v>
      </c>
      <c r="B703" s="137" t="s">
        <v>405</v>
      </c>
      <c r="C703" s="20"/>
      <c r="D703" s="161">
        <v>2113274</v>
      </c>
      <c r="E703" s="18">
        <v>7136</v>
      </c>
      <c r="F703" s="18">
        <v>716699</v>
      </c>
      <c r="G703" s="18">
        <v>42265</v>
      </c>
      <c r="H703" s="18">
        <v>73387</v>
      </c>
      <c r="I703" s="24">
        <v>2952761</v>
      </c>
    </row>
    <row r="704" spans="1:9" s="4" customFormat="1" ht="14.1" customHeight="1" x14ac:dyDescent="0.2">
      <c r="A704" s="63">
        <v>4454</v>
      </c>
      <c r="B704" s="134" t="s">
        <v>406</v>
      </c>
      <c r="C704" s="16">
        <v>3113</v>
      </c>
      <c r="D704" s="57">
        <v>2079267</v>
      </c>
      <c r="E704" s="58">
        <v>4486</v>
      </c>
      <c r="F704" s="58">
        <v>704309</v>
      </c>
      <c r="G704" s="58">
        <v>41585</v>
      </c>
      <c r="H704" s="58">
        <v>79900</v>
      </c>
      <c r="I704" s="11">
        <v>2909547</v>
      </c>
    </row>
    <row r="705" spans="1:9" s="4" customFormat="1" ht="14.1" customHeight="1" x14ac:dyDescent="0.2">
      <c r="A705" s="63">
        <v>4454</v>
      </c>
      <c r="B705" s="134" t="s">
        <v>406</v>
      </c>
      <c r="C705" s="16">
        <v>3141</v>
      </c>
      <c r="D705" s="57">
        <v>176827</v>
      </c>
      <c r="E705" s="58">
        <v>0</v>
      </c>
      <c r="F705" s="58">
        <v>59768</v>
      </c>
      <c r="G705" s="58">
        <v>3537</v>
      </c>
      <c r="H705" s="58">
        <v>2436</v>
      </c>
      <c r="I705" s="11">
        <v>242568</v>
      </c>
    </row>
    <row r="706" spans="1:9" s="4" customFormat="1" ht="14.1" customHeight="1" x14ac:dyDescent="0.2">
      <c r="A706" s="63">
        <v>4454</v>
      </c>
      <c r="B706" s="134" t="s">
        <v>406</v>
      </c>
      <c r="C706" s="16">
        <v>3143</v>
      </c>
      <c r="D706" s="57">
        <v>155850</v>
      </c>
      <c r="E706" s="58">
        <v>1000</v>
      </c>
      <c r="F706" s="58">
        <v>53015</v>
      </c>
      <c r="G706" s="58">
        <v>3117</v>
      </c>
      <c r="H706" s="58">
        <v>306</v>
      </c>
      <c r="I706" s="11">
        <v>213288</v>
      </c>
    </row>
    <row r="707" spans="1:9" s="4" customFormat="1" ht="14.1" customHeight="1" x14ac:dyDescent="0.2">
      <c r="A707" s="119">
        <v>4454</v>
      </c>
      <c r="B707" s="137" t="s">
        <v>407</v>
      </c>
      <c r="C707" s="20"/>
      <c r="D707" s="161">
        <v>2411944</v>
      </c>
      <c r="E707" s="18">
        <v>5486</v>
      </c>
      <c r="F707" s="18">
        <v>817092</v>
      </c>
      <c r="G707" s="18">
        <v>48239</v>
      </c>
      <c r="H707" s="18">
        <v>82642</v>
      </c>
      <c r="I707" s="24">
        <v>3365403</v>
      </c>
    </row>
    <row r="708" spans="1:9" s="4" customFormat="1" ht="14.1" customHeight="1" x14ac:dyDescent="0.2">
      <c r="A708" s="63">
        <v>4479</v>
      </c>
      <c r="B708" s="134" t="s">
        <v>408</v>
      </c>
      <c r="C708" s="16">
        <v>3111</v>
      </c>
      <c r="D708" s="57">
        <v>100348</v>
      </c>
      <c r="E708" s="58">
        <v>0</v>
      </c>
      <c r="F708" s="58">
        <v>33918</v>
      </c>
      <c r="G708" s="58">
        <v>2007</v>
      </c>
      <c r="H708" s="58">
        <v>1488</v>
      </c>
      <c r="I708" s="11">
        <v>137761</v>
      </c>
    </row>
    <row r="709" spans="1:9" s="4" customFormat="1" ht="14.1" customHeight="1" x14ac:dyDescent="0.2">
      <c r="A709" s="63">
        <v>4479</v>
      </c>
      <c r="B709" s="134" t="s">
        <v>408</v>
      </c>
      <c r="C709" s="16">
        <v>3114</v>
      </c>
      <c r="D709" s="57">
        <v>2874401</v>
      </c>
      <c r="E709" s="58">
        <v>4775</v>
      </c>
      <c r="F709" s="58">
        <v>973161</v>
      </c>
      <c r="G709" s="58">
        <v>57488</v>
      </c>
      <c r="H709" s="58">
        <v>50875</v>
      </c>
      <c r="I709" s="11">
        <v>3960700</v>
      </c>
    </row>
    <row r="710" spans="1:9" s="4" customFormat="1" ht="14.1" customHeight="1" x14ac:dyDescent="0.2">
      <c r="A710" s="63">
        <v>4479</v>
      </c>
      <c r="B710" s="134" t="s">
        <v>408</v>
      </c>
      <c r="C710" s="16">
        <v>3124</v>
      </c>
      <c r="D710" s="57">
        <v>226701</v>
      </c>
      <c r="E710" s="58">
        <v>30</v>
      </c>
      <c r="F710" s="58">
        <v>76635</v>
      </c>
      <c r="G710" s="58">
        <v>4534</v>
      </c>
      <c r="H710" s="58">
        <v>2516</v>
      </c>
      <c r="I710" s="11">
        <v>310416</v>
      </c>
    </row>
    <row r="711" spans="1:9" s="4" customFormat="1" ht="14.1" customHeight="1" x14ac:dyDescent="0.2">
      <c r="A711" s="63">
        <v>4479</v>
      </c>
      <c r="B711" s="134" t="s">
        <v>408</v>
      </c>
      <c r="C711" s="16">
        <v>3141</v>
      </c>
      <c r="D711" s="57">
        <v>91904</v>
      </c>
      <c r="E711" s="58">
        <v>0</v>
      </c>
      <c r="F711" s="58">
        <v>31064</v>
      </c>
      <c r="G711" s="58">
        <v>1838</v>
      </c>
      <c r="H711" s="58">
        <v>823</v>
      </c>
      <c r="I711" s="11">
        <v>125629</v>
      </c>
    </row>
    <row r="712" spans="1:9" s="4" customFormat="1" ht="14.1" customHeight="1" x14ac:dyDescent="0.2">
      <c r="A712" s="63">
        <v>4479</v>
      </c>
      <c r="B712" s="134" t="s">
        <v>408</v>
      </c>
      <c r="C712" s="16">
        <v>3143</v>
      </c>
      <c r="D712" s="57">
        <v>158360</v>
      </c>
      <c r="E712" s="58">
        <v>0</v>
      </c>
      <c r="F712" s="58">
        <v>53526</v>
      </c>
      <c r="G712" s="58">
        <v>3167</v>
      </c>
      <c r="H712" s="58">
        <v>153</v>
      </c>
      <c r="I712" s="11">
        <v>215206</v>
      </c>
    </row>
    <row r="713" spans="1:9" s="4" customFormat="1" ht="14.1" customHeight="1" x14ac:dyDescent="0.2">
      <c r="A713" s="119">
        <v>4479</v>
      </c>
      <c r="B713" s="137" t="s">
        <v>409</v>
      </c>
      <c r="C713" s="20"/>
      <c r="D713" s="161">
        <v>3451714</v>
      </c>
      <c r="E713" s="18">
        <v>4805</v>
      </c>
      <c r="F713" s="18">
        <v>1168304</v>
      </c>
      <c r="G713" s="18">
        <v>69034</v>
      </c>
      <c r="H713" s="18">
        <v>55855</v>
      </c>
      <c r="I713" s="24">
        <v>4749712</v>
      </c>
    </row>
    <row r="714" spans="1:9" s="4" customFormat="1" ht="14.1" customHeight="1" x14ac:dyDescent="0.2">
      <c r="A714" s="63">
        <v>4473</v>
      </c>
      <c r="B714" s="134" t="s">
        <v>410</v>
      </c>
      <c r="C714" s="16">
        <v>3231</v>
      </c>
      <c r="D714" s="57">
        <v>1460019</v>
      </c>
      <c r="E714" s="58">
        <v>2253</v>
      </c>
      <c r="F714" s="58">
        <v>494248</v>
      </c>
      <c r="G714" s="58">
        <v>29200</v>
      </c>
      <c r="H714" s="58">
        <v>5139</v>
      </c>
      <c r="I714" s="11">
        <v>1990859</v>
      </c>
    </row>
    <row r="715" spans="1:9" s="4" customFormat="1" ht="14.1" customHeight="1" x14ac:dyDescent="0.2">
      <c r="A715" s="119">
        <v>4473</v>
      </c>
      <c r="B715" s="137" t="s">
        <v>411</v>
      </c>
      <c r="C715" s="20"/>
      <c r="D715" s="163">
        <v>1460019</v>
      </c>
      <c r="E715" s="22">
        <v>2253</v>
      </c>
      <c r="F715" s="22">
        <v>494248</v>
      </c>
      <c r="G715" s="22">
        <v>29200</v>
      </c>
      <c r="H715" s="22">
        <v>5139</v>
      </c>
      <c r="I715" s="26">
        <v>1990859</v>
      </c>
    </row>
    <row r="716" spans="1:9" s="4" customFormat="1" ht="14.1" customHeight="1" x14ac:dyDescent="0.2">
      <c r="A716" s="63">
        <v>4485</v>
      </c>
      <c r="B716" s="134" t="s">
        <v>412</v>
      </c>
      <c r="C716" s="16">
        <v>3111</v>
      </c>
      <c r="D716" s="57">
        <v>227613</v>
      </c>
      <c r="E716" s="58">
        <v>5000</v>
      </c>
      <c r="F716" s="58">
        <v>78623</v>
      </c>
      <c r="G716" s="58">
        <v>4552</v>
      </c>
      <c r="H716" s="58">
        <v>-542</v>
      </c>
      <c r="I716" s="11">
        <v>315246</v>
      </c>
    </row>
    <row r="717" spans="1:9" s="4" customFormat="1" ht="14.1" customHeight="1" x14ac:dyDescent="0.2">
      <c r="A717" s="63">
        <v>4485</v>
      </c>
      <c r="B717" s="134" t="s">
        <v>412</v>
      </c>
      <c r="C717" s="16">
        <v>3141</v>
      </c>
      <c r="D717" s="57">
        <v>55917</v>
      </c>
      <c r="E717" s="58">
        <v>0</v>
      </c>
      <c r="F717" s="58">
        <v>18900</v>
      </c>
      <c r="G717" s="58">
        <v>1118</v>
      </c>
      <c r="H717" s="58">
        <v>353</v>
      </c>
      <c r="I717" s="11">
        <v>76288</v>
      </c>
    </row>
    <row r="718" spans="1:9" s="4" customFormat="1" ht="14.1" customHeight="1" x14ac:dyDescent="0.2">
      <c r="A718" s="119">
        <v>4485</v>
      </c>
      <c r="B718" s="137" t="s">
        <v>413</v>
      </c>
      <c r="C718" s="20"/>
      <c r="D718" s="162">
        <v>283530</v>
      </c>
      <c r="E718" s="21">
        <v>5000</v>
      </c>
      <c r="F718" s="21">
        <v>97523</v>
      </c>
      <c r="G718" s="21">
        <v>5670</v>
      </c>
      <c r="H718" s="21">
        <v>-189</v>
      </c>
      <c r="I718" s="25">
        <v>391534</v>
      </c>
    </row>
    <row r="719" spans="1:9" s="4" customFormat="1" ht="14.1" customHeight="1" x14ac:dyDescent="0.2">
      <c r="A719" s="63">
        <v>4435</v>
      </c>
      <c r="B719" s="134" t="s">
        <v>414</v>
      </c>
      <c r="C719" s="16">
        <v>3111</v>
      </c>
      <c r="D719" s="57">
        <v>198982</v>
      </c>
      <c r="E719" s="58">
        <v>1333</v>
      </c>
      <c r="F719" s="58">
        <v>67706</v>
      </c>
      <c r="G719" s="58">
        <v>3980</v>
      </c>
      <c r="H719" s="58">
        <v>2678</v>
      </c>
      <c r="I719" s="11">
        <v>274679</v>
      </c>
    </row>
    <row r="720" spans="1:9" s="4" customFormat="1" ht="14.1" customHeight="1" x14ac:dyDescent="0.2">
      <c r="A720" s="63">
        <v>4435</v>
      </c>
      <c r="B720" s="134" t="s">
        <v>414</v>
      </c>
      <c r="C720" s="16">
        <v>3117</v>
      </c>
      <c r="D720" s="57">
        <v>435911</v>
      </c>
      <c r="E720" s="58">
        <v>2926</v>
      </c>
      <c r="F720" s="58">
        <v>148327</v>
      </c>
      <c r="G720" s="58">
        <v>8718</v>
      </c>
      <c r="H720" s="58">
        <v>16095</v>
      </c>
      <c r="I720" s="11">
        <v>611977</v>
      </c>
    </row>
    <row r="721" spans="1:9" s="4" customFormat="1" ht="14.1" customHeight="1" x14ac:dyDescent="0.2">
      <c r="A721" s="63">
        <v>4435</v>
      </c>
      <c r="B721" s="134" t="s">
        <v>414</v>
      </c>
      <c r="C721" s="16">
        <v>3141</v>
      </c>
      <c r="D721" s="57">
        <v>66210</v>
      </c>
      <c r="E721" s="58">
        <v>667</v>
      </c>
      <c r="F721" s="58">
        <v>22604</v>
      </c>
      <c r="G721" s="58">
        <v>1324</v>
      </c>
      <c r="H721" s="58">
        <v>535</v>
      </c>
      <c r="I721" s="11">
        <v>91340</v>
      </c>
    </row>
    <row r="722" spans="1:9" s="4" customFormat="1" ht="14.1" customHeight="1" x14ac:dyDescent="0.2">
      <c r="A722" s="63">
        <v>4435</v>
      </c>
      <c r="B722" s="134" t="s">
        <v>414</v>
      </c>
      <c r="C722" s="16">
        <v>3143</v>
      </c>
      <c r="D722" s="57">
        <v>34415</v>
      </c>
      <c r="E722" s="58">
        <v>333</v>
      </c>
      <c r="F722" s="58">
        <v>11745</v>
      </c>
      <c r="G722" s="58">
        <v>688</v>
      </c>
      <c r="H722" s="58">
        <v>74</v>
      </c>
      <c r="I722" s="11">
        <v>47255</v>
      </c>
    </row>
    <row r="723" spans="1:9" s="4" customFormat="1" ht="14.1" customHeight="1" x14ac:dyDescent="0.2">
      <c r="A723" s="119">
        <v>4435</v>
      </c>
      <c r="B723" s="137" t="s">
        <v>415</v>
      </c>
      <c r="C723" s="20"/>
      <c r="D723" s="161">
        <v>735518</v>
      </c>
      <c r="E723" s="18">
        <v>5259</v>
      </c>
      <c r="F723" s="18">
        <v>250382</v>
      </c>
      <c r="G723" s="18">
        <v>14710</v>
      </c>
      <c r="H723" s="18">
        <v>19382</v>
      </c>
      <c r="I723" s="24">
        <v>1025251</v>
      </c>
    </row>
    <row r="724" spans="1:9" s="4" customFormat="1" ht="14.1" customHeight="1" x14ac:dyDescent="0.2">
      <c r="A724" s="63">
        <v>4412</v>
      </c>
      <c r="B724" s="134" t="s">
        <v>416</v>
      </c>
      <c r="C724" s="16">
        <v>3111</v>
      </c>
      <c r="D724" s="57">
        <v>189682</v>
      </c>
      <c r="E724" s="58">
        <v>0</v>
      </c>
      <c r="F724" s="58">
        <v>64113</v>
      </c>
      <c r="G724" s="58">
        <v>3794</v>
      </c>
      <c r="H724" s="58">
        <v>1627</v>
      </c>
      <c r="I724" s="11">
        <v>259216</v>
      </c>
    </row>
    <row r="725" spans="1:9" s="4" customFormat="1" ht="14.1" customHeight="1" x14ac:dyDescent="0.2">
      <c r="A725" s="63">
        <v>4412</v>
      </c>
      <c r="B725" s="134" t="s">
        <v>416</v>
      </c>
      <c r="C725" s="16">
        <v>3141</v>
      </c>
      <c r="D725" s="57">
        <v>30190</v>
      </c>
      <c r="E725" s="58">
        <v>0</v>
      </c>
      <c r="F725" s="58">
        <v>10204</v>
      </c>
      <c r="G725" s="58">
        <v>604</v>
      </c>
      <c r="H725" s="58">
        <v>145</v>
      </c>
      <c r="I725" s="11">
        <v>41143</v>
      </c>
    </row>
    <row r="726" spans="1:9" s="4" customFormat="1" ht="14.1" customHeight="1" x14ac:dyDescent="0.2">
      <c r="A726" s="119">
        <v>4412</v>
      </c>
      <c r="B726" s="137" t="s">
        <v>417</v>
      </c>
      <c r="C726" s="20"/>
      <c r="D726" s="162">
        <v>219872</v>
      </c>
      <c r="E726" s="21">
        <v>0</v>
      </c>
      <c r="F726" s="21">
        <v>74317</v>
      </c>
      <c r="G726" s="21">
        <v>4398</v>
      </c>
      <c r="H726" s="21">
        <v>1772</v>
      </c>
      <c r="I726" s="25">
        <v>300359</v>
      </c>
    </row>
    <row r="727" spans="1:9" s="4" customFormat="1" ht="14.1" customHeight="1" x14ac:dyDescent="0.2">
      <c r="A727" s="63">
        <v>4413</v>
      </c>
      <c r="B727" s="134" t="s">
        <v>418</v>
      </c>
      <c r="C727" s="16">
        <v>3111</v>
      </c>
      <c r="D727" s="57">
        <v>740039</v>
      </c>
      <c r="E727" s="58">
        <v>0</v>
      </c>
      <c r="F727" s="58">
        <v>250133</v>
      </c>
      <c r="G727" s="58">
        <v>14801</v>
      </c>
      <c r="H727" s="58">
        <v>7353</v>
      </c>
      <c r="I727" s="11">
        <v>1012326</v>
      </c>
    </row>
    <row r="728" spans="1:9" s="4" customFormat="1" ht="14.1" customHeight="1" x14ac:dyDescent="0.2">
      <c r="A728" s="63">
        <v>4413</v>
      </c>
      <c r="B728" s="134" t="s">
        <v>418</v>
      </c>
      <c r="C728" s="16">
        <v>3141</v>
      </c>
      <c r="D728" s="57">
        <v>98836</v>
      </c>
      <c r="E728" s="58">
        <v>0</v>
      </c>
      <c r="F728" s="58">
        <v>33407</v>
      </c>
      <c r="G728" s="58">
        <v>1977</v>
      </c>
      <c r="H728" s="58">
        <v>827</v>
      </c>
      <c r="I728" s="11">
        <v>135047</v>
      </c>
    </row>
    <row r="729" spans="1:9" s="4" customFormat="1" ht="14.1" customHeight="1" x14ac:dyDescent="0.2">
      <c r="A729" s="63">
        <v>4413</v>
      </c>
      <c r="B729" s="134" t="s">
        <v>418</v>
      </c>
      <c r="C729" s="16">
        <v>3143</v>
      </c>
      <c r="D729" s="57">
        <v>72179</v>
      </c>
      <c r="E729" s="58">
        <v>0</v>
      </c>
      <c r="F729" s="58">
        <v>24397</v>
      </c>
      <c r="G729" s="58">
        <v>1444</v>
      </c>
      <c r="H729" s="58">
        <v>89</v>
      </c>
      <c r="I729" s="11">
        <v>98109</v>
      </c>
    </row>
    <row r="730" spans="1:9" s="4" customFormat="1" ht="14.1" customHeight="1" x14ac:dyDescent="0.2">
      <c r="A730" s="119">
        <v>4413</v>
      </c>
      <c r="B730" s="137" t="s">
        <v>419</v>
      </c>
      <c r="C730" s="20"/>
      <c r="D730" s="161">
        <v>911054</v>
      </c>
      <c r="E730" s="18">
        <v>0</v>
      </c>
      <c r="F730" s="18">
        <v>307937</v>
      </c>
      <c r="G730" s="18">
        <v>18222</v>
      </c>
      <c r="H730" s="18">
        <v>8269</v>
      </c>
      <c r="I730" s="24">
        <v>1245482</v>
      </c>
    </row>
    <row r="731" spans="1:9" s="4" customFormat="1" ht="14.1" customHeight="1" x14ac:dyDescent="0.2">
      <c r="A731" s="63">
        <v>4429</v>
      </c>
      <c r="B731" s="134" t="s">
        <v>420</v>
      </c>
      <c r="C731" s="16">
        <v>3111</v>
      </c>
      <c r="D731" s="57">
        <v>84953</v>
      </c>
      <c r="E731" s="58">
        <v>0</v>
      </c>
      <c r="F731" s="58">
        <v>28714</v>
      </c>
      <c r="G731" s="58">
        <v>1699</v>
      </c>
      <c r="H731" s="58">
        <v>1071</v>
      </c>
      <c r="I731" s="11">
        <v>116437</v>
      </c>
    </row>
    <row r="732" spans="1:9" s="4" customFormat="1" ht="14.1" customHeight="1" x14ac:dyDescent="0.2">
      <c r="A732" s="63">
        <v>4429</v>
      </c>
      <c r="B732" s="134" t="s">
        <v>420</v>
      </c>
      <c r="C732" s="16">
        <v>3117</v>
      </c>
      <c r="D732" s="57">
        <v>236815</v>
      </c>
      <c r="E732" s="58">
        <v>1785</v>
      </c>
      <c r="F732" s="58">
        <v>80647</v>
      </c>
      <c r="G732" s="58">
        <v>4736</v>
      </c>
      <c r="H732" s="58">
        <v>5424</v>
      </c>
      <c r="I732" s="11">
        <v>329407</v>
      </c>
    </row>
    <row r="733" spans="1:9" s="4" customFormat="1" ht="14.1" customHeight="1" x14ac:dyDescent="0.2">
      <c r="A733" s="63">
        <v>4429</v>
      </c>
      <c r="B733" s="134" t="s">
        <v>420</v>
      </c>
      <c r="C733" s="16">
        <v>3141</v>
      </c>
      <c r="D733" s="57">
        <v>35457</v>
      </c>
      <c r="E733" s="58">
        <v>0</v>
      </c>
      <c r="F733" s="58">
        <v>11984</v>
      </c>
      <c r="G733" s="58">
        <v>709</v>
      </c>
      <c r="H733" s="58">
        <v>188</v>
      </c>
      <c r="I733" s="11">
        <v>48338</v>
      </c>
    </row>
    <row r="734" spans="1:9" s="4" customFormat="1" ht="14.1" customHeight="1" x14ac:dyDescent="0.2">
      <c r="A734" s="63">
        <v>4429</v>
      </c>
      <c r="B734" s="134" t="s">
        <v>420</v>
      </c>
      <c r="C734" s="16">
        <v>3143</v>
      </c>
      <c r="D734" s="57">
        <v>55459</v>
      </c>
      <c r="E734" s="58">
        <v>0</v>
      </c>
      <c r="F734" s="58">
        <v>18745</v>
      </c>
      <c r="G734" s="58">
        <v>1109</v>
      </c>
      <c r="H734" s="58">
        <v>77</v>
      </c>
      <c r="I734" s="11">
        <v>75390</v>
      </c>
    </row>
    <row r="735" spans="1:9" s="4" customFormat="1" ht="14.1" customHeight="1" x14ac:dyDescent="0.2">
      <c r="A735" s="119">
        <v>4429</v>
      </c>
      <c r="B735" s="137" t="s">
        <v>421</v>
      </c>
      <c r="C735" s="20"/>
      <c r="D735" s="161">
        <v>412684</v>
      </c>
      <c r="E735" s="18">
        <v>1785</v>
      </c>
      <c r="F735" s="18">
        <v>140090</v>
      </c>
      <c r="G735" s="18">
        <v>8253</v>
      </c>
      <c r="H735" s="18">
        <v>6760</v>
      </c>
      <c r="I735" s="24">
        <v>569572</v>
      </c>
    </row>
    <row r="736" spans="1:9" s="4" customFormat="1" ht="14.1" customHeight="1" x14ac:dyDescent="0.2">
      <c r="A736" s="63">
        <v>4452</v>
      </c>
      <c r="B736" s="134" t="s">
        <v>422</v>
      </c>
      <c r="C736" s="16">
        <v>3113</v>
      </c>
      <c r="D736" s="57">
        <v>1926769</v>
      </c>
      <c r="E736" s="58">
        <v>6608</v>
      </c>
      <c r="F736" s="58">
        <v>653481</v>
      </c>
      <c r="G736" s="58">
        <v>38535</v>
      </c>
      <c r="H736" s="58">
        <v>87489</v>
      </c>
      <c r="I736" s="11">
        <v>2712882</v>
      </c>
    </row>
    <row r="737" spans="1:9" s="4" customFormat="1" ht="14.1" customHeight="1" x14ac:dyDescent="0.2">
      <c r="A737" s="63">
        <v>4452</v>
      </c>
      <c r="B737" s="134" t="s">
        <v>422</v>
      </c>
      <c r="C737" s="16">
        <v>3141</v>
      </c>
      <c r="D737" s="57">
        <v>99594</v>
      </c>
      <c r="E737" s="58">
        <v>0</v>
      </c>
      <c r="F737" s="58">
        <v>33663</v>
      </c>
      <c r="G737" s="58">
        <v>1992</v>
      </c>
      <c r="H737" s="58">
        <v>1115</v>
      </c>
      <c r="I737" s="11">
        <v>136364</v>
      </c>
    </row>
    <row r="738" spans="1:9" s="4" customFormat="1" ht="14.1" customHeight="1" x14ac:dyDescent="0.2">
      <c r="A738" s="63">
        <v>4452</v>
      </c>
      <c r="B738" s="134" t="s">
        <v>422</v>
      </c>
      <c r="C738" s="16">
        <v>3143</v>
      </c>
      <c r="D738" s="57">
        <v>105397</v>
      </c>
      <c r="E738" s="58">
        <v>0</v>
      </c>
      <c r="F738" s="58">
        <v>35624</v>
      </c>
      <c r="G738" s="58">
        <v>2108</v>
      </c>
      <c r="H738" s="58">
        <v>212</v>
      </c>
      <c r="I738" s="11">
        <v>143341</v>
      </c>
    </row>
    <row r="739" spans="1:9" s="4" customFormat="1" ht="14.1" customHeight="1" x14ac:dyDescent="0.2">
      <c r="A739" s="119">
        <v>4452</v>
      </c>
      <c r="B739" s="137" t="s">
        <v>423</v>
      </c>
      <c r="C739" s="20"/>
      <c r="D739" s="161">
        <v>2131760</v>
      </c>
      <c r="E739" s="18">
        <v>6608</v>
      </c>
      <c r="F739" s="18">
        <v>722768</v>
      </c>
      <c r="G739" s="18">
        <v>42635</v>
      </c>
      <c r="H739" s="18">
        <v>88816</v>
      </c>
      <c r="I739" s="24">
        <v>2992587</v>
      </c>
    </row>
    <row r="740" spans="1:9" s="4" customFormat="1" ht="14.1" customHeight="1" x14ac:dyDescent="0.2">
      <c r="A740" s="63">
        <v>4468</v>
      </c>
      <c r="B740" s="134" t="s">
        <v>424</v>
      </c>
      <c r="C740" s="16">
        <v>3231</v>
      </c>
      <c r="D740" s="57">
        <v>405082</v>
      </c>
      <c r="E740" s="58">
        <v>5233</v>
      </c>
      <c r="F740" s="58">
        <v>138686</v>
      </c>
      <c r="G740" s="58">
        <v>8102</v>
      </c>
      <c r="H740" s="58">
        <v>1968</v>
      </c>
      <c r="I740" s="11">
        <v>559071</v>
      </c>
    </row>
    <row r="741" spans="1:9" s="4" customFormat="1" ht="14.1" customHeight="1" x14ac:dyDescent="0.2">
      <c r="A741" s="119">
        <v>4468</v>
      </c>
      <c r="B741" s="137" t="s">
        <v>425</v>
      </c>
      <c r="C741" s="20"/>
      <c r="D741" s="163">
        <v>405082</v>
      </c>
      <c r="E741" s="22">
        <v>5233</v>
      </c>
      <c r="F741" s="22">
        <v>138686</v>
      </c>
      <c r="G741" s="22">
        <v>8102</v>
      </c>
      <c r="H741" s="22">
        <v>1968</v>
      </c>
      <c r="I741" s="26">
        <v>559071</v>
      </c>
    </row>
    <row r="742" spans="1:9" s="4" customFormat="1" ht="14.1" customHeight="1" x14ac:dyDescent="0.2">
      <c r="A742" s="63">
        <v>4414</v>
      </c>
      <c r="B742" s="134" t="s">
        <v>426</v>
      </c>
      <c r="C742" s="16">
        <v>3111</v>
      </c>
      <c r="D742" s="57">
        <v>365074</v>
      </c>
      <c r="E742" s="58">
        <v>2667</v>
      </c>
      <c r="F742" s="58">
        <v>124296</v>
      </c>
      <c r="G742" s="58">
        <v>7301</v>
      </c>
      <c r="H742" s="58">
        <v>4342</v>
      </c>
      <c r="I742" s="11">
        <v>503680</v>
      </c>
    </row>
    <row r="743" spans="1:9" s="4" customFormat="1" ht="14.1" customHeight="1" x14ac:dyDescent="0.2">
      <c r="A743" s="63">
        <v>4414</v>
      </c>
      <c r="B743" s="134" t="s">
        <v>426</v>
      </c>
      <c r="C743" s="16">
        <v>3141</v>
      </c>
      <c r="D743" s="57">
        <v>20022</v>
      </c>
      <c r="E743" s="58">
        <v>0</v>
      </c>
      <c r="F743" s="58">
        <v>6767</v>
      </c>
      <c r="G743" s="58">
        <v>400</v>
      </c>
      <c r="H743" s="58">
        <v>236</v>
      </c>
      <c r="I743" s="11">
        <v>27425</v>
      </c>
    </row>
    <row r="744" spans="1:9" s="4" customFormat="1" ht="14.1" customHeight="1" x14ac:dyDescent="0.2">
      <c r="A744" s="119">
        <v>4414</v>
      </c>
      <c r="B744" s="137" t="s">
        <v>427</v>
      </c>
      <c r="C744" s="20"/>
      <c r="D744" s="162">
        <v>385096</v>
      </c>
      <c r="E744" s="21">
        <v>2667</v>
      </c>
      <c r="F744" s="21">
        <v>131063</v>
      </c>
      <c r="G744" s="21">
        <v>7701</v>
      </c>
      <c r="H744" s="21">
        <v>4578</v>
      </c>
      <c r="I744" s="25">
        <v>531105</v>
      </c>
    </row>
    <row r="745" spans="1:9" s="4" customFormat="1" ht="14.1" customHeight="1" x14ac:dyDescent="0.2">
      <c r="A745" s="63">
        <v>4444</v>
      </c>
      <c r="B745" s="134" t="s">
        <v>428</v>
      </c>
      <c r="C745" s="16">
        <v>3113</v>
      </c>
      <c r="D745" s="57">
        <v>1020058</v>
      </c>
      <c r="E745" s="58">
        <v>8361</v>
      </c>
      <c r="F745" s="58">
        <v>347606</v>
      </c>
      <c r="G745" s="58">
        <v>20401</v>
      </c>
      <c r="H745" s="58">
        <v>33859</v>
      </c>
      <c r="I745" s="11">
        <v>1430285</v>
      </c>
    </row>
    <row r="746" spans="1:9" s="4" customFormat="1" ht="14.1" customHeight="1" x14ac:dyDescent="0.2">
      <c r="A746" s="63">
        <v>4444</v>
      </c>
      <c r="B746" s="134" t="s">
        <v>428</v>
      </c>
      <c r="C746" s="16">
        <v>3141</v>
      </c>
      <c r="D746" s="57">
        <v>108383</v>
      </c>
      <c r="E746" s="58">
        <v>2067</v>
      </c>
      <c r="F746" s="58">
        <v>37332</v>
      </c>
      <c r="G746" s="58">
        <v>2168</v>
      </c>
      <c r="H746" s="58">
        <v>1132</v>
      </c>
      <c r="I746" s="11">
        <v>151082</v>
      </c>
    </row>
    <row r="747" spans="1:9" s="4" customFormat="1" ht="14.1" customHeight="1" x14ac:dyDescent="0.2">
      <c r="A747" s="63">
        <v>4444</v>
      </c>
      <c r="B747" s="134" t="s">
        <v>428</v>
      </c>
      <c r="C747" s="16">
        <v>3143</v>
      </c>
      <c r="D747" s="57">
        <v>105661</v>
      </c>
      <c r="E747" s="58">
        <v>800</v>
      </c>
      <c r="F747" s="58">
        <v>35984</v>
      </c>
      <c r="G747" s="58">
        <v>2113</v>
      </c>
      <c r="H747" s="58">
        <v>201</v>
      </c>
      <c r="I747" s="11">
        <v>144759</v>
      </c>
    </row>
    <row r="748" spans="1:9" s="4" customFormat="1" ht="14.1" customHeight="1" x14ac:dyDescent="0.2">
      <c r="A748" s="119">
        <v>4444</v>
      </c>
      <c r="B748" s="137" t="s">
        <v>429</v>
      </c>
      <c r="C748" s="20"/>
      <c r="D748" s="161">
        <v>1234102</v>
      </c>
      <c r="E748" s="18">
        <v>11228</v>
      </c>
      <c r="F748" s="18">
        <v>420922</v>
      </c>
      <c r="G748" s="18">
        <v>24682</v>
      </c>
      <c r="H748" s="18">
        <v>35192</v>
      </c>
      <c r="I748" s="24">
        <v>1726126</v>
      </c>
    </row>
    <row r="749" spans="1:9" s="4" customFormat="1" ht="14.1" customHeight="1" x14ac:dyDescent="0.2">
      <c r="A749" s="63">
        <v>4445</v>
      </c>
      <c r="B749" s="134" t="s">
        <v>430</v>
      </c>
      <c r="C749" s="16">
        <v>3111</v>
      </c>
      <c r="D749" s="57">
        <v>155576</v>
      </c>
      <c r="E749" s="58">
        <v>0</v>
      </c>
      <c r="F749" s="58">
        <v>52585</v>
      </c>
      <c r="G749" s="58">
        <v>3112</v>
      </c>
      <c r="H749" s="58">
        <v>1607</v>
      </c>
      <c r="I749" s="11">
        <v>212880</v>
      </c>
    </row>
    <row r="750" spans="1:9" s="4" customFormat="1" ht="14.1" customHeight="1" x14ac:dyDescent="0.2">
      <c r="A750" s="63">
        <v>4445</v>
      </c>
      <c r="B750" s="134" t="s">
        <v>430</v>
      </c>
      <c r="C750" s="16">
        <v>3117</v>
      </c>
      <c r="D750" s="57">
        <v>155554</v>
      </c>
      <c r="E750" s="58">
        <v>999</v>
      </c>
      <c r="F750" s="58">
        <v>52915</v>
      </c>
      <c r="G750" s="58">
        <v>3111</v>
      </c>
      <c r="H750" s="58">
        <v>6109</v>
      </c>
      <c r="I750" s="11">
        <v>218688</v>
      </c>
    </row>
    <row r="751" spans="1:9" s="4" customFormat="1" ht="14.1" customHeight="1" x14ac:dyDescent="0.2">
      <c r="A751" s="63">
        <v>4445</v>
      </c>
      <c r="B751" s="134" t="s">
        <v>430</v>
      </c>
      <c r="C751" s="16">
        <v>3141</v>
      </c>
      <c r="D751" s="57">
        <v>48507</v>
      </c>
      <c r="E751" s="58">
        <v>0</v>
      </c>
      <c r="F751" s="58">
        <v>16395</v>
      </c>
      <c r="G751" s="58">
        <v>970</v>
      </c>
      <c r="H751" s="58">
        <v>283</v>
      </c>
      <c r="I751" s="11">
        <v>66155</v>
      </c>
    </row>
    <row r="752" spans="1:9" s="4" customFormat="1" ht="14.1" customHeight="1" x14ac:dyDescent="0.2">
      <c r="A752" s="63">
        <v>4445</v>
      </c>
      <c r="B752" s="134" t="s">
        <v>430</v>
      </c>
      <c r="C752" s="16">
        <v>3143</v>
      </c>
      <c r="D752" s="57">
        <v>35659</v>
      </c>
      <c r="E752" s="58">
        <v>0</v>
      </c>
      <c r="F752" s="58">
        <v>12053</v>
      </c>
      <c r="G752" s="58">
        <v>713</v>
      </c>
      <c r="H752" s="58">
        <v>115</v>
      </c>
      <c r="I752" s="11">
        <v>48540</v>
      </c>
    </row>
    <row r="753" spans="1:9" s="4" customFormat="1" ht="14.1" customHeight="1" x14ac:dyDescent="0.2">
      <c r="A753" s="119">
        <v>4445</v>
      </c>
      <c r="B753" s="137" t="s">
        <v>431</v>
      </c>
      <c r="C753" s="20"/>
      <c r="D753" s="161">
        <v>395296</v>
      </c>
      <c r="E753" s="18">
        <v>999</v>
      </c>
      <c r="F753" s="18">
        <v>133948</v>
      </c>
      <c r="G753" s="18">
        <v>7906</v>
      </c>
      <c r="H753" s="18">
        <v>8114</v>
      </c>
      <c r="I753" s="24">
        <v>546263</v>
      </c>
    </row>
    <row r="754" spans="1:9" s="4" customFormat="1" ht="14.1" customHeight="1" x14ac:dyDescent="0.2">
      <c r="A754" s="63">
        <v>4446</v>
      </c>
      <c r="B754" s="134" t="s">
        <v>432</v>
      </c>
      <c r="C754" s="16">
        <v>3111</v>
      </c>
      <c r="D754" s="57">
        <v>105023</v>
      </c>
      <c r="E754" s="58">
        <v>0</v>
      </c>
      <c r="F754" s="58">
        <v>35498</v>
      </c>
      <c r="G754" s="58">
        <v>2100</v>
      </c>
      <c r="H754" s="58">
        <v>1250</v>
      </c>
      <c r="I754" s="11">
        <v>143871</v>
      </c>
    </row>
    <row r="755" spans="1:9" s="4" customFormat="1" ht="14.1" customHeight="1" x14ac:dyDescent="0.2">
      <c r="A755" s="63">
        <v>4446</v>
      </c>
      <c r="B755" s="134" t="s">
        <v>432</v>
      </c>
      <c r="C755" s="16">
        <v>3117</v>
      </c>
      <c r="D755" s="57">
        <v>216881</v>
      </c>
      <c r="E755" s="58">
        <v>257</v>
      </c>
      <c r="F755" s="58">
        <v>73393</v>
      </c>
      <c r="G755" s="58">
        <v>4338</v>
      </c>
      <c r="H755" s="58">
        <v>6590</v>
      </c>
      <c r="I755" s="11">
        <v>301459</v>
      </c>
    </row>
    <row r="756" spans="1:9" s="4" customFormat="1" ht="14.1" customHeight="1" x14ac:dyDescent="0.2">
      <c r="A756" s="63">
        <v>4446</v>
      </c>
      <c r="B756" s="134" t="s">
        <v>432</v>
      </c>
      <c r="C756" s="16">
        <v>3141</v>
      </c>
      <c r="D756" s="57">
        <v>18368</v>
      </c>
      <c r="E756" s="58">
        <v>0</v>
      </c>
      <c r="F756" s="58">
        <v>6208</v>
      </c>
      <c r="G756" s="58">
        <v>367</v>
      </c>
      <c r="H756" s="58">
        <v>191</v>
      </c>
      <c r="I756" s="11">
        <v>25134</v>
      </c>
    </row>
    <row r="757" spans="1:9" s="4" customFormat="1" ht="14.1" customHeight="1" x14ac:dyDescent="0.2">
      <c r="A757" s="63">
        <v>4446</v>
      </c>
      <c r="B757" s="134" t="s">
        <v>432</v>
      </c>
      <c r="C757" s="16">
        <v>3143</v>
      </c>
      <c r="D757" s="57">
        <v>35253</v>
      </c>
      <c r="E757" s="58">
        <v>0</v>
      </c>
      <c r="F757" s="58">
        <v>11916</v>
      </c>
      <c r="G757" s="58">
        <v>705</v>
      </c>
      <c r="H757" s="58">
        <v>56</v>
      </c>
      <c r="I757" s="11">
        <v>47930</v>
      </c>
    </row>
    <row r="758" spans="1:9" s="4" customFormat="1" ht="14.1" customHeight="1" x14ac:dyDescent="0.2">
      <c r="A758" s="119">
        <v>4446</v>
      </c>
      <c r="B758" s="137" t="s">
        <v>433</v>
      </c>
      <c r="C758" s="20"/>
      <c r="D758" s="161">
        <v>375525</v>
      </c>
      <c r="E758" s="18">
        <v>257</v>
      </c>
      <c r="F758" s="18">
        <v>127015</v>
      </c>
      <c r="G758" s="18">
        <v>7510</v>
      </c>
      <c r="H758" s="18">
        <v>8087</v>
      </c>
      <c r="I758" s="24">
        <v>518394</v>
      </c>
    </row>
    <row r="759" spans="1:9" s="4" customFormat="1" ht="14.1" customHeight="1" x14ac:dyDescent="0.2">
      <c r="A759" s="63">
        <v>4431</v>
      </c>
      <c r="B759" s="134" t="s">
        <v>434</v>
      </c>
      <c r="C759" s="16">
        <v>3111</v>
      </c>
      <c r="D759" s="57">
        <v>166479</v>
      </c>
      <c r="E759" s="58">
        <v>2000</v>
      </c>
      <c r="F759" s="58">
        <v>56946</v>
      </c>
      <c r="G759" s="58">
        <v>3330</v>
      </c>
      <c r="H759" s="58">
        <v>2380</v>
      </c>
      <c r="I759" s="11">
        <v>231135</v>
      </c>
    </row>
    <row r="760" spans="1:9" s="4" customFormat="1" ht="14.1" customHeight="1" x14ac:dyDescent="0.2">
      <c r="A760" s="63">
        <v>4431</v>
      </c>
      <c r="B760" s="134" t="s">
        <v>434</v>
      </c>
      <c r="C760" s="16">
        <v>3117</v>
      </c>
      <c r="D760" s="57">
        <v>309708</v>
      </c>
      <c r="E760" s="58">
        <v>2783</v>
      </c>
      <c r="F760" s="58">
        <v>105622</v>
      </c>
      <c r="G760" s="58">
        <v>6194</v>
      </c>
      <c r="H760" s="58">
        <v>8149</v>
      </c>
      <c r="I760" s="11">
        <v>432456</v>
      </c>
    </row>
    <row r="761" spans="1:9" s="4" customFormat="1" ht="14.1" customHeight="1" x14ac:dyDescent="0.2">
      <c r="A761" s="63">
        <v>4431</v>
      </c>
      <c r="B761" s="134" t="s">
        <v>434</v>
      </c>
      <c r="C761" s="16">
        <v>3141</v>
      </c>
      <c r="D761" s="57">
        <v>51395</v>
      </c>
      <c r="E761" s="58">
        <v>0</v>
      </c>
      <c r="F761" s="58">
        <v>17372</v>
      </c>
      <c r="G761" s="58">
        <v>1028</v>
      </c>
      <c r="H761" s="58">
        <v>311</v>
      </c>
      <c r="I761" s="11">
        <v>70106</v>
      </c>
    </row>
    <row r="762" spans="1:9" s="4" customFormat="1" ht="14.1" customHeight="1" x14ac:dyDescent="0.2">
      <c r="A762" s="63">
        <v>4431</v>
      </c>
      <c r="B762" s="134" t="s">
        <v>434</v>
      </c>
      <c r="C762" s="16">
        <v>3143</v>
      </c>
      <c r="D762" s="57">
        <v>56375</v>
      </c>
      <c r="E762" s="58">
        <v>0</v>
      </c>
      <c r="F762" s="58">
        <v>19055</v>
      </c>
      <c r="G762" s="58">
        <v>1128</v>
      </c>
      <c r="H762" s="58">
        <v>56</v>
      </c>
      <c r="I762" s="11">
        <v>76614</v>
      </c>
    </row>
    <row r="763" spans="1:9" s="4" customFormat="1" ht="14.1" customHeight="1" x14ac:dyDescent="0.2">
      <c r="A763" s="119">
        <v>4431</v>
      </c>
      <c r="B763" s="137" t="s">
        <v>435</v>
      </c>
      <c r="C763" s="20"/>
      <c r="D763" s="161">
        <v>583957</v>
      </c>
      <c r="E763" s="18">
        <v>4783</v>
      </c>
      <c r="F763" s="18">
        <v>198995</v>
      </c>
      <c r="G763" s="18">
        <v>11680</v>
      </c>
      <c r="H763" s="18">
        <v>10896</v>
      </c>
      <c r="I763" s="24">
        <v>810311</v>
      </c>
    </row>
    <row r="764" spans="1:9" s="4" customFormat="1" ht="14.1" customHeight="1" x14ac:dyDescent="0.2">
      <c r="A764" s="63">
        <v>4416</v>
      </c>
      <c r="B764" s="134" t="s">
        <v>436</v>
      </c>
      <c r="C764" s="16">
        <v>3111</v>
      </c>
      <c r="D764" s="57">
        <v>269549</v>
      </c>
      <c r="E764" s="58">
        <v>0</v>
      </c>
      <c r="F764" s="58">
        <v>91108</v>
      </c>
      <c r="G764" s="58">
        <v>5391</v>
      </c>
      <c r="H764" s="58">
        <v>875</v>
      </c>
      <c r="I764" s="11">
        <v>366923</v>
      </c>
    </row>
    <row r="765" spans="1:9" s="4" customFormat="1" ht="14.1" customHeight="1" x14ac:dyDescent="0.2">
      <c r="A765" s="63">
        <v>4416</v>
      </c>
      <c r="B765" s="134" t="s">
        <v>436</v>
      </c>
      <c r="C765" s="16">
        <v>3141</v>
      </c>
      <c r="D765" s="57">
        <v>29148</v>
      </c>
      <c r="E765" s="58">
        <v>0</v>
      </c>
      <c r="F765" s="58">
        <v>9852</v>
      </c>
      <c r="G765" s="58">
        <v>583</v>
      </c>
      <c r="H765" s="58">
        <v>136</v>
      </c>
      <c r="I765" s="11">
        <v>39719</v>
      </c>
    </row>
    <row r="766" spans="1:9" s="4" customFormat="1" ht="14.1" customHeight="1" x14ac:dyDescent="0.2">
      <c r="A766" s="63">
        <v>4416</v>
      </c>
      <c r="B766" s="134" t="s">
        <v>436</v>
      </c>
      <c r="C766" s="16">
        <v>3143</v>
      </c>
      <c r="D766" s="57">
        <v>57113</v>
      </c>
      <c r="E766" s="58">
        <v>0</v>
      </c>
      <c r="F766" s="58">
        <v>19304</v>
      </c>
      <c r="G766" s="58">
        <v>1142</v>
      </c>
      <c r="H766" s="58">
        <v>102</v>
      </c>
      <c r="I766" s="11">
        <v>77661</v>
      </c>
    </row>
    <row r="767" spans="1:9" s="4" customFormat="1" ht="14.1" customHeight="1" x14ac:dyDescent="0.2">
      <c r="A767" s="119">
        <v>4416</v>
      </c>
      <c r="B767" s="137" t="s">
        <v>437</v>
      </c>
      <c r="C767" s="20"/>
      <c r="D767" s="161">
        <v>355810</v>
      </c>
      <c r="E767" s="18">
        <v>0</v>
      </c>
      <c r="F767" s="18">
        <v>120264</v>
      </c>
      <c r="G767" s="18">
        <v>7116</v>
      </c>
      <c r="H767" s="18">
        <v>1113</v>
      </c>
      <c r="I767" s="24">
        <v>484303</v>
      </c>
    </row>
    <row r="768" spans="1:9" s="4" customFormat="1" ht="14.1" customHeight="1" x14ac:dyDescent="0.2">
      <c r="A768" s="63">
        <v>4447</v>
      </c>
      <c r="B768" s="134" t="s">
        <v>438</v>
      </c>
      <c r="C768" s="16">
        <v>3113</v>
      </c>
      <c r="D768" s="57">
        <v>820812</v>
      </c>
      <c r="E768" s="58">
        <v>3451</v>
      </c>
      <c r="F768" s="58">
        <v>278601</v>
      </c>
      <c r="G768" s="58">
        <v>16416</v>
      </c>
      <c r="H768" s="58">
        <v>26624</v>
      </c>
      <c r="I768" s="11">
        <v>1145904</v>
      </c>
    </row>
    <row r="769" spans="1:9" s="4" customFormat="1" ht="14.1" customHeight="1" x14ac:dyDescent="0.2">
      <c r="A769" s="63">
        <v>4447</v>
      </c>
      <c r="B769" s="134" t="s">
        <v>438</v>
      </c>
      <c r="C769" s="16">
        <v>3141</v>
      </c>
      <c r="D769" s="57">
        <v>56043</v>
      </c>
      <c r="E769" s="58">
        <v>0</v>
      </c>
      <c r="F769" s="58">
        <v>18943</v>
      </c>
      <c r="G769" s="58">
        <v>1121</v>
      </c>
      <c r="H769" s="58">
        <v>569</v>
      </c>
      <c r="I769" s="11">
        <v>76676</v>
      </c>
    </row>
    <row r="770" spans="1:9" s="4" customFormat="1" ht="14.1" customHeight="1" x14ac:dyDescent="0.2">
      <c r="A770" s="119">
        <v>4447</v>
      </c>
      <c r="B770" s="137" t="s">
        <v>439</v>
      </c>
      <c r="C770" s="20"/>
      <c r="D770" s="162">
        <v>876855</v>
      </c>
      <c r="E770" s="21">
        <v>3451</v>
      </c>
      <c r="F770" s="21">
        <v>297544</v>
      </c>
      <c r="G770" s="21">
        <v>17537</v>
      </c>
      <c r="H770" s="21">
        <v>27193</v>
      </c>
      <c r="I770" s="25">
        <v>1222580</v>
      </c>
    </row>
    <row r="771" spans="1:9" s="4" customFormat="1" ht="14.1" customHeight="1" x14ac:dyDescent="0.2">
      <c r="A771" s="63">
        <v>4449</v>
      </c>
      <c r="B771" s="134" t="s">
        <v>440</v>
      </c>
      <c r="C771" s="16">
        <v>3111</v>
      </c>
      <c r="D771" s="57">
        <v>162367</v>
      </c>
      <c r="E771" s="58">
        <v>0</v>
      </c>
      <c r="F771" s="58">
        <v>54880</v>
      </c>
      <c r="G771" s="58">
        <v>3247</v>
      </c>
      <c r="H771" s="58">
        <v>1785</v>
      </c>
      <c r="I771" s="11">
        <v>222279</v>
      </c>
    </row>
    <row r="772" spans="1:9" s="4" customFormat="1" ht="14.1" customHeight="1" x14ac:dyDescent="0.2">
      <c r="A772" s="63">
        <v>4449</v>
      </c>
      <c r="B772" s="134" t="s">
        <v>440</v>
      </c>
      <c r="C772" s="16">
        <v>3113</v>
      </c>
      <c r="D772" s="57">
        <v>818681</v>
      </c>
      <c r="E772" s="58">
        <v>7048</v>
      </c>
      <c r="F772" s="58">
        <v>279096</v>
      </c>
      <c r="G772" s="58">
        <v>16374</v>
      </c>
      <c r="H772" s="58">
        <v>28039</v>
      </c>
      <c r="I772" s="11">
        <v>1149238</v>
      </c>
    </row>
    <row r="773" spans="1:9" s="4" customFormat="1" ht="14.1" customHeight="1" x14ac:dyDescent="0.2">
      <c r="A773" s="63">
        <v>4449</v>
      </c>
      <c r="B773" s="134" t="s">
        <v>440</v>
      </c>
      <c r="C773" s="16">
        <v>3141</v>
      </c>
      <c r="D773" s="57">
        <v>57858</v>
      </c>
      <c r="E773" s="58">
        <v>0</v>
      </c>
      <c r="F773" s="58">
        <v>19556</v>
      </c>
      <c r="G773" s="58">
        <v>1157</v>
      </c>
      <c r="H773" s="58">
        <v>420</v>
      </c>
      <c r="I773" s="11">
        <v>78991</v>
      </c>
    </row>
    <row r="774" spans="1:9" s="4" customFormat="1" ht="14.1" customHeight="1" x14ac:dyDescent="0.2">
      <c r="A774" s="63">
        <v>4449</v>
      </c>
      <c r="B774" s="134" t="s">
        <v>440</v>
      </c>
      <c r="C774" s="16">
        <v>3143</v>
      </c>
      <c r="D774" s="57">
        <v>61558</v>
      </c>
      <c r="E774" s="58">
        <v>0</v>
      </c>
      <c r="F774" s="58">
        <v>20807</v>
      </c>
      <c r="G774" s="58">
        <v>1231</v>
      </c>
      <c r="H774" s="58">
        <v>115</v>
      </c>
      <c r="I774" s="11">
        <v>83711</v>
      </c>
    </row>
    <row r="775" spans="1:9" s="4" customFormat="1" ht="14.1" customHeight="1" x14ac:dyDescent="0.2">
      <c r="A775" s="119">
        <v>4449</v>
      </c>
      <c r="B775" s="137" t="s">
        <v>441</v>
      </c>
      <c r="C775" s="20"/>
      <c r="D775" s="161">
        <v>1100464</v>
      </c>
      <c r="E775" s="18">
        <v>7048</v>
      </c>
      <c r="F775" s="18">
        <v>374339</v>
      </c>
      <c r="G775" s="18">
        <v>22009</v>
      </c>
      <c r="H775" s="18">
        <v>30359</v>
      </c>
      <c r="I775" s="24">
        <v>1534219</v>
      </c>
    </row>
    <row r="776" spans="1:9" s="4" customFormat="1" ht="14.1" customHeight="1" x14ac:dyDescent="0.2">
      <c r="A776" s="63">
        <v>4401</v>
      </c>
      <c r="B776" s="134" t="s">
        <v>442</v>
      </c>
      <c r="C776" s="16">
        <v>3111</v>
      </c>
      <c r="D776" s="57">
        <v>202888</v>
      </c>
      <c r="E776" s="58">
        <v>4000</v>
      </c>
      <c r="F776" s="58">
        <v>69928</v>
      </c>
      <c r="G776" s="58">
        <v>4058</v>
      </c>
      <c r="H776" s="58">
        <v>2180</v>
      </c>
      <c r="I776" s="11">
        <v>283054</v>
      </c>
    </row>
    <row r="777" spans="1:9" s="4" customFormat="1" ht="14.1" customHeight="1" x14ac:dyDescent="0.2">
      <c r="A777" s="63">
        <v>4401</v>
      </c>
      <c r="B777" s="134" t="s">
        <v>442</v>
      </c>
      <c r="C777" s="16">
        <v>3141</v>
      </c>
      <c r="D777" s="57">
        <v>11730</v>
      </c>
      <c r="E777" s="58">
        <v>0</v>
      </c>
      <c r="F777" s="58">
        <v>3965</v>
      </c>
      <c r="G777" s="58">
        <v>235</v>
      </c>
      <c r="H777" s="58">
        <v>109</v>
      </c>
      <c r="I777" s="11">
        <v>16039</v>
      </c>
    </row>
    <row r="778" spans="1:9" s="4" customFormat="1" ht="14.1" customHeight="1" x14ac:dyDescent="0.2">
      <c r="A778" s="119">
        <v>4401</v>
      </c>
      <c r="B778" s="137" t="s">
        <v>443</v>
      </c>
      <c r="C778" s="20"/>
      <c r="D778" s="162">
        <v>214618</v>
      </c>
      <c r="E778" s="21">
        <v>4000</v>
      </c>
      <c r="F778" s="21">
        <v>73893</v>
      </c>
      <c r="G778" s="21">
        <v>4293</v>
      </c>
      <c r="H778" s="21">
        <v>2289</v>
      </c>
      <c r="I778" s="25">
        <v>299093</v>
      </c>
    </row>
    <row r="779" spans="1:9" s="4" customFormat="1" ht="14.1" customHeight="1" x14ac:dyDescent="0.2">
      <c r="A779" s="63">
        <v>4453</v>
      </c>
      <c r="B779" s="134" t="s">
        <v>444</v>
      </c>
      <c r="C779" s="16">
        <v>3113</v>
      </c>
      <c r="D779" s="57">
        <v>759158</v>
      </c>
      <c r="E779" s="58">
        <v>3529</v>
      </c>
      <c r="F779" s="58">
        <v>257788</v>
      </c>
      <c r="G779" s="58">
        <v>15183</v>
      </c>
      <c r="H779" s="58">
        <v>30270</v>
      </c>
      <c r="I779" s="11">
        <v>1065928</v>
      </c>
    </row>
    <row r="780" spans="1:9" s="4" customFormat="1" ht="14.1" customHeight="1" x14ac:dyDescent="0.2">
      <c r="A780" s="63">
        <v>4453</v>
      </c>
      <c r="B780" s="134" t="s">
        <v>444</v>
      </c>
      <c r="C780" s="16">
        <v>3141</v>
      </c>
      <c r="D780" s="57">
        <v>76449</v>
      </c>
      <c r="E780" s="58">
        <v>0</v>
      </c>
      <c r="F780" s="58">
        <v>25840</v>
      </c>
      <c r="G780" s="58">
        <v>1529</v>
      </c>
      <c r="H780" s="58">
        <v>716</v>
      </c>
      <c r="I780" s="11">
        <v>104534</v>
      </c>
    </row>
    <row r="781" spans="1:9" s="4" customFormat="1" ht="14.1" customHeight="1" x14ac:dyDescent="0.2">
      <c r="A781" s="63">
        <v>4453</v>
      </c>
      <c r="B781" s="134" t="s">
        <v>444</v>
      </c>
      <c r="C781" s="16">
        <v>3143</v>
      </c>
      <c r="D781" s="57">
        <v>44147</v>
      </c>
      <c r="E781" s="58">
        <v>0</v>
      </c>
      <c r="F781" s="58">
        <v>14922</v>
      </c>
      <c r="G781" s="58">
        <v>883</v>
      </c>
      <c r="H781" s="58">
        <v>128</v>
      </c>
      <c r="I781" s="11">
        <v>60080</v>
      </c>
    </row>
    <row r="782" spans="1:9" s="4" customFormat="1" ht="14.1" customHeight="1" x14ac:dyDescent="0.2">
      <c r="A782" s="119">
        <v>4453</v>
      </c>
      <c r="B782" s="137" t="s">
        <v>445</v>
      </c>
      <c r="C782" s="20"/>
      <c r="D782" s="161">
        <v>879754</v>
      </c>
      <c r="E782" s="18">
        <v>3529</v>
      </c>
      <c r="F782" s="18">
        <v>298550</v>
      </c>
      <c r="G782" s="18">
        <v>17595</v>
      </c>
      <c r="H782" s="18">
        <v>31114</v>
      </c>
      <c r="I782" s="24">
        <v>1230542</v>
      </c>
    </row>
    <row r="783" spans="1:9" s="4" customFormat="1" ht="14.1" customHeight="1" x14ac:dyDescent="0.2">
      <c r="A783" s="63">
        <v>4467</v>
      </c>
      <c r="B783" s="134" t="s">
        <v>446</v>
      </c>
      <c r="C783" s="16">
        <v>3111</v>
      </c>
      <c r="D783" s="57">
        <v>549084</v>
      </c>
      <c r="E783" s="58">
        <v>0</v>
      </c>
      <c r="F783" s="58">
        <v>185590</v>
      </c>
      <c r="G783" s="58">
        <v>10982</v>
      </c>
      <c r="H783" s="58">
        <v>7914</v>
      </c>
      <c r="I783" s="11">
        <v>753570</v>
      </c>
    </row>
    <row r="784" spans="1:9" s="4" customFormat="1" ht="14.1" customHeight="1" x14ac:dyDescent="0.2">
      <c r="A784" s="63">
        <v>4467</v>
      </c>
      <c r="B784" s="134" t="s">
        <v>446</v>
      </c>
      <c r="C784" s="16">
        <v>3113</v>
      </c>
      <c r="D784" s="57">
        <v>2068314</v>
      </c>
      <c r="E784" s="58">
        <v>19302</v>
      </c>
      <c r="F784" s="58">
        <v>705614</v>
      </c>
      <c r="G784" s="58">
        <v>41366</v>
      </c>
      <c r="H784" s="58">
        <v>60016</v>
      </c>
      <c r="I784" s="11">
        <v>2894612</v>
      </c>
    </row>
    <row r="785" spans="1:9" s="4" customFormat="1" ht="14.1" customHeight="1" x14ac:dyDescent="0.2">
      <c r="A785" s="63">
        <v>4467</v>
      </c>
      <c r="B785" s="134" t="s">
        <v>446</v>
      </c>
      <c r="C785" s="16">
        <v>3141</v>
      </c>
      <c r="D785" s="57">
        <v>170509</v>
      </c>
      <c r="E785" s="58">
        <v>0</v>
      </c>
      <c r="F785" s="58">
        <v>57632</v>
      </c>
      <c r="G785" s="58">
        <v>3410</v>
      </c>
      <c r="H785" s="58">
        <v>1737</v>
      </c>
      <c r="I785" s="11">
        <v>233288</v>
      </c>
    </row>
    <row r="786" spans="1:9" s="4" customFormat="1" ht="14.1" customHeight="1" x14ac:dyDescent="0.2">
      <c r="A786" s="63">
        <v>4467</v>
      </c>
      <c r="B786" s="134" t="s">
        <v>446</v>
      </c>
      <c r="C786" s="16">
        <v>3143</v>
      </c>
      <c r="D786" s="57">
        <v>131742</v>
      </c>
      <c r="E786" s="58">
        <v>0</v>
      </c>
      <c r="F786" s="58">
        <v>44529</v>
      </c>
      <c r="G786" s="58">
        <v>2635</v>
      </c>
      <c r="H786" s="58">
        <v>189</v>
      </c>
      <c r="I786" s="11">
        <v>179095</v>
      </c>
    </row>
    <row r="787" spans="1:9" s="4" customFormat="1" ht="14.1" customHeight="1" x14ac:dyDescent="0.2">
      <c r="A787" s="63">
        <v>4467</v>
      </c>
      <c r="B787" s="134" t="s">
        <v>446</v>
      </c>
      <c r="C787" s="16">
        <v>3233</v>
      </c>
      <c r="D787" s="57">
        <v>139885</v>
      </c>
      <c r="E787" s="58">
        <v>4000</v>
      </c>
      <c r="F787" s="58">
        <v>48633</v>
      </c>
      <c r="G787" s="58">
        <v>2798</v>
      </c>
      <c r="H787" s="58">
        <v>1441</v>
      </c>
      <c r="I787" s="11">
        <v>196757</v>
      </c>
    </row>
    <row r="788" spans="1:9" s="4" customFormat="1" ht="14.1" customHeight="1" x14ac:dyDescent="0.2">
      <c r="A788" s="119">
        <v>4467</v>
      </c>
      <c r="B788" s="137" t="s">
        <v>447</v>
      </c>
      <c r="C788" s="20"/>
      <c r="D788" s="161">
        <v>3059534</v>
      </c>
      <c r="E788" s="18">
        <v>23302</v>
      </c>
      <c r="F788" s="18">
        <v>1041998</v>
      </c>
      <c r="G788" s="18">
        <v>61191</v>
      </c>
      <c r="H788" s="18">
        <v>71297</v>
      </c>
      <c r="I788" s="24">
        <v>4257322</v>
      </c>
    </row>
    <row r="789" spans="1:9" s="4" customFormat="1" ht="14.1" customHeight="1" x14ac:dyDescent="0.2">
      <c r="A789" s="63">
        <v>4460</v>
      </c>
      <c r="B789" s="134" t="s">
        <v>448</v>
      </c>
      <c r="C789" s="16">
        <v>3111</v>
      </c>
      <c r="D789" s="57">
        <v>372938</v>
      </c>
      <c r="E789" s="58">
        <v>748</v>
      </c>
      <c r="F789" s="58">
        <v>126306</v>
      </c>
      <c r="G789" s="58">
        <v>7459</v>
      </c>
      <c r="H789" s="58">
        <v>6188</v>
      </c>
      <c r="I789" s="11">
        <v>513639</v>
      </c>
    </row>
    <row r="790" spans="1:9" s="4" customFormat="1" ht="14.1" customHeight="1" x14ac:dyDescent="0.2">
      <c r="A790" s="63">
        <v>4460</v>
      </c>
      <c r="B790" s="134" t="s">
        <v>448</v>
      </c>
      <c r="C790" s="16">
        <v>3113</v>
      </c>
      <c r="D790" s="57">
        <v>1517098</v>
      </c>
      <c r="E790" s="58">
        <v>23688</v>
      </c>
      <c r="F790" s="58">
        <v>520786</v>
      </c>
      <c r="G790" s="58">
        <v>30342</v>
      </c>
      <c r="H790" s="58">
        <v>78770</v>
      </c>
      <c r="I790" s="11">
        <v>2170684</v>
      </c>
    </row>
    <row r="791" spans="1:9" s="4" customFormat="1" ht="14.1" customHeight="1" x14ac:dyDescent="0.2">
      <c r="A791" s="63">
        <v>4460</v>
      </c>
      <c r="B791" s="134" t="s">
        <v>448</v>
      </c>
      <c r="C791" s="16">
        <v>3141</v>
      </c>
      <c r="D791" s="57">
        <v>194244</v>
      </c>
      <c r="E791" s="58">
        <v>0</v>
      </c>
      <c r="F791" s="58">
        <v>65654</v>
      </c>
      <c r="G791" s="58">
        <v>3885</v>
      </c>
      <c r="H791" s="58">
        <v>2323</v>
      </c>
      <c r="I791" s="11">
        <v>266106</v>
      </c>
    </row>
    <row r="792" spans="1:9" s="4" customFormat="1" ht="14.1" customHeight="1" x14ac:dyDescent="0.2">
      <c r="A792" s="63">
        <v>4460</v>
      </c>
      <c r="B792" s="134" t="s">
        <v>448</v>
      </c>
      <c r="C792" s="16">
        <v>3143</v>
      </c>
      <c r="D792" s="57">
        <v>134367</v>
      </c>
      <c r="E792" s="58">
        <v>0</v>
      </c>
      <c r="F792" s="58">
        <v>45416</v>
      </c>
      <c r="G792" s="58">
        <v>2687</v>
      </c>
      <c r="H792" s="58">
        <v>242</v>
      </c>
      <c r="I792" s="11">
        <v>182712</v>
      </c>
    </row>
    <row r="793" spans="1:9" s="4" customFormat="1" ht="14.1" customHeight="1" x14ac:dyDescent="0.2">
      <c r="A793" s="119">
        <v>4460</v>
      </c>
      <c r="B793" s="137" t="s">
        <v>449</v>
      </c>
      <c r="C793" s="20"/>
      <c r="D793" s="161">
        <v>2218647</v>
      </c>
      <c r="E793" s="18">
        <v>24436</v>
      </c>
      <c r="F793" s="18">
        <v>758162</v>
      </c>
      <c r="G793" s="18">
        <v>44373</v>
      </c>
      <c r="H793" s="18">
        <v>87523</v>
      </c>
      <c r="I793" s="24">
        <v>3133141</v>
      </c>
    </row>
    <row r="794" spans="1:9" s="4" customFormat="1" ht="14.1" customHeight="1" x14ac:dyDescent="0.2">
      <c r="A794" s="63">
        <v>4472</v>
      </c>
      <c r="B794" s="134" t="s">
        <v>450</v>
      </c>
      <c r="C794" s="16">
        <v>3231</v>
      </c>
      <c r="D794" s="57">
        <v>591673</v>
      </c>
      <c r="E794" s="58">
        <v>2667</v>
      </c>
      <c r="F794" s="58">
        <v>200887</v>
      </c>
      <c r="G794" s="58">
        <v>11833</v>
      </c>
      <c r="H794" s="58">
        <v>2757</v>
      </c>
      <c r="I794" s="11">
        <v>809817</v>
      </c>
    </row>
    <row r="795" spans="1:9" s="4" customFormat="1" ht="14.1" customHeight="1" x14ac:dyDescent="0.2">
      <c r="A795" s="119">
        <v>4472</v>
      </c>
      <c r="B795" s="137" t="s">
        <v>451</v>
      </c>
      <c r="C795" s="20"/>
      <c r="D795" s="163">
        <v>591673</v>
      </c>
      <c r="E795" s="22">
        <v>2667</v>
      </c>
      <c r="F795" s="22">
        <v>200887</v>
      </c>
      <c r="G795" s="22">
        <v>11833</v>
      </c>
      <c r="H795" s="22">
        <v>2757</v>
      </c>
      <c r="I795" s="26">
        <v>809817</v>
      </c>
    </row>
    <row r="796" spans="1:9" s="4" customFormat="1" ht="14.1" customHeight="1" x14ac:dyDescent="0.2">
      <c r="A796" s="63">
        <v>4418</v>
      </c>
      <c r="B796" s="134" t="s">
        <v>452</v>
      </c>
      <c r="C796" s="16">
        <v>3111</v>
      </c>
      <c r="D796" s="57">
        <v>150479</v>
      </c>
      <c r="E796" s="58">
        <v>3333</v>
      </c>
      <c r="F796" s="58">
        <v>51988</v>
      </c>
      <c r="G796" s="58">
        <v>3010</v>
      </c>
      <c r="H796" s="58">
        <v>-1687</v>
      </c>
      <c r="I796" s="11">
        <v>207123</v>
      </c>
    </row>
    <row r="797" spans="1:9" s="4" customFormat="1" ht="14.1" customHeight="1" x14ac:dyDescent="0.2">
      <c r="A797" s="63">
        <v>4418</v>
      </c>
      <c r="B797" s="134" t="s">
        <v>452</v>
      </c>
      <c r="C797" s="16">
        <v>3141</v>
      </c>
      <c r="D797" s="57">
        <v>19782</v>
      </c>
      <c r="E797" s="58">
        <v>333</v>
      </c>
      <c r="F797" s="58">
        <v>6799</v>
      </c>
      <c r="G797" s="58">
        <v>396</v>
      </c>
      <c r="H797" s="58">
        <v>100</v>
      </c>
      <c r="I797" s="11">
        <v>27410</v>
      </c>
    </row>
    <row r="798" spans="1:9" s="4" customFormat="1" ht="14.1" customHeight="1" x14ac:dyDescent="0.2">
      <c r="A798" s="119">
        <v>4418</v>
      </c>
      <c r="B798" s="137" t="s">
        <v>453</v>
      </c>
      <c r="C798" s="20"/>
      <c r="D798" s="162">
        <v>170261</v>
      </c>
      <c r="E798" s="21">
        <v>3666</v>
      </c>
      <c r="F798" s="21">
        <v>58787</v>
      </c>
      <c r="G798" s="21">
        <v>3406</v>
      </c>
      <c r="H798" s="21">
        <v>-1587</v>
      </c>
      <c r="I798" s="25">
        <v>234533</v>
      </c>
    </row>
    <row r="799" spans="1:9" s="4" customFormat="1" ht="14.1" customHeight="1" x14ac:dyDescent="0.2">
      <c r="A799" s="63">
        <v>4432</v>
      </c>
      <c r="B799" s="134" t="s">
        <v>454</v>
      </c>
      <c r="C799" s="16">
        <v>3111</v>
      </c>
      <c r="D799" s="57">
        <v>96572</v>
      </c>
      <c r="E799" s="58">
        <v>0</v>
      </c>
      <c r="F799" s="58">
        <v>32641</v>
      </c>
      <c r="G799" s="58">
        <v>1931</v>
      </c>
      <c r="H799" s="58">
        <v>1488</v>
      </c>
      <c r="I799" s="11">
        <v>132632</v>
      </c>
    </row>
    <row r="800" spans="1:9" s="4" customFormat="1" ht="14.1" customHeight="1" x14ac:dyDescent="0.2">
      <c r="A800" s="63">
        <v>4432</v>
      </c>
      <c r="B800" s="134" t="s">
        <v>454</v>
      </c>
      <c r="C800" s="16">
        <v>3117</v>
      </c>
      <c r="D800" s="57">
        <v>306433</v>
      </c>
      <c r="E800" s="58">
        <v>276</v>
      </c>
      <c r="F800" s="58">
        <v>103668</v>
      </c>
      <c r="G800" s="58">
        <v>6129</v>
      </c>
      <c r="H800" s="58">
        <v>4186</v>
      </c>
      <c r="I800" s="11">
        <v>420692</v>
      </c>
    </row>
    <row r="801" spans="1:9" s="4" customFormat="1" ht="14.1" customHeight="1" x14ac:dyDescent="0.2">
      <c r="A801" s="63">
        <v>4432</v>
      </c>
      <c r="B801" s="134" t="s">
        <v>454</v>
      </c>
      <c r="C801" s="16">
        <v>3141</v>
      </c>
      <c r="D801" s="57">
        <v>39025</v>
      </c>
      <c r="E801" s="58">
        <v>0</v>
      </c>
      <c r="F801" s="58">
        <v>13190</v>
      </c>
      <c r="G801" s="58">
        <v>781</v>
      </c>
      <c r="H801" s="58">
        <v>237</v>
      </c>
      <c r="I801" s="11">
        <v>53233</v>
      </c>
    </row>
    <row r="802" spans="1:9" s="4" customFormat="1" ht="14.1" customHeight="1" x14ac:dyDescent="0.2">
      <c r="A802" s="63">
        <v>4432</v>
      </c>
      <c r="B802" s="134" t="s">
        <v>454</v>
      </c>
      <c r="C802" s="16">
        <v>3143</v>
      </c>
      <c r="D802" s="57">
        <v>41519</v>
      </c>
      <c r="E802" s="58">
        <v>0</v>
      </c>
      <c r="F802" s="58">
        <v>14033</v>
      </c>
      <c r="G802" s="58">
        <v>830</v>
      </c>
      <c r="H802" s="58">
        <v>48</v>
      </c>
      <c r="I802" s="11">
        <v>56430</v>
      </c>
    </row>
    <row r="803" spans="1:9" s="4" customFormat="1" ht="14.1" customHeight="1" x14ac:dyDescent="0.2">
      <c r="A803" s="119">
        <v>4432</v>
      </c>
      <c r="B803" s="137" t="s">
        <v>455</v>
      </c>
      <c r="C803" s="20"/>
      <c r="D803" s="161">
        <v>483549</v>
      </c>
      <c r="E803" s="18">
        <v>276</v>
      </c>
      <c r="F803" s="18">
        <v>163532</v>
      </c>
      <c r="G803" s="18">
        <v>9671</v>
      </c>
      <c r="H803" s="18">
        <v>5959</v>
      </c>
      <c r="I803" s="24">
        <v>662987</v>
      </c>
    </row>
    <row r="804" spans="1:9" s="4" customFormat="1" ht="14.1" customHeight="1" x14ac:dyDescent="0.2">
      <c r="A804" s="63">
        <v>4459</v>
      </c>
      <c r="B804" s="134" t="s">
        <v>456</v>
      </c>
      <c r="C804" s="16">
        <v>3111</v>
      </c>
      <c r="D804" s="57">
        <v>171702</v>
      </c>
      <c r="E804" s="58">
        <v>0</v>
      </c>
      <c r="F804" s="58">
        <v>58035</v>
      </c>
      <c r="G804" s="58">
        <v>3434</v>
      </c>
      <c r="H804" s="58">
        <v>2499</v>
      </c>
      <c r="I804" s="11">
        <v>235670</v>
      </c>
    </row>
    <row r="805" spans="1:9" s="4" customFormat="1" ht="14.1" customHeight="1" x14ac:dyDescent="0.2">
      <c r="A805" s="63">
        <v>4459</v>
      </c>
      <c r="B805" s="134" t="s">
        <v>456</v>
      </c>
      <c r="C805" s="16">
        <v>3113</v>
      </c>
      <c r="D805" s="57">
        <v>897223</v>
      </c>
      <c r="E805" s="58">
        <v>937</v>
      </c>
      <c r="F805" s="58">
        <v>303578</v>
      </c>
      <c r="G805" s="58">
        <v>17944</v>
      </c>
      <c r="H805" s="58">
        <v>40015</v>
      </c>
      <c r="I805" s="11">
        <v>1259697</v>
      </c>
    </row>
    <row r="806" spans="1:9" s="4" customFormat="1" ht="14.1" customHeight="1" x14ac:dyDescent="0.2">
      <c r="A806" s="63">
        <v>4459</v>
      </c>
      <c r="B806" s="134" t="s">
        <v>456</v>
      </c>
      <c r="C806" s="16">
        <v>3141</v>
      </c>
      <c r="D806" s="57">
        <v>90990</v>
      </c>
      <c r="E806" s="58">
        <v>0</v>
      </c>
      <c r="F806" s="58">
        <v>30755</v>
      </c>
      <c r="G806" s="58">
        <v>1820</v>
      </c>
      <c r="H806" s="58">
        <v>628</v>
      </c>
      <c r="I806" s="11">
        <v>124193</v>
      </c>
    </row>
    <row r="807" spans="1:9" s="4" customFormat="1" ht="14.1" customHeight="1" x14ac:dyDescent="0.2">
      <c r="A807" s="120">
        <v>4459</v>
      </c>
      <c r="B807" s="134" t="s">
        <v>456</v>
      </c>
      <c r="C807" s="16">
        <v>3143</v>
      </c>
      <c r="D807" s="57">
        <v>67858</v>
      </c>
      <c r="E807" s="58">
        <v>0</v>
      </c>
      <c r="F807" s="58">
        <v>22936</v>
      </c>
      <c r="G807" s="58">
        <v>1357</v>
      </c>
      <c r="H807" s="58">
        <v>89</v>
      </c>
      <c r="I807" s="11">
        <v>92240</v>
      </c>
    </row>
    <row r="808" spans="1:9" s="4" customFormat="1" ht="14.1" customHeight="1" x14ac:dyDescent="0.2">
      <c r="A808" s="119">
        <v>4459</v>
      </c>
      <c r="B808" s="137" t="s">
        <v>457</v>
      </c>
      <c r="C808" s="20"/>
      <c r="D808" s="161">
        <v>1227773</v>
      </c>
      <c r="E808" s="18">
        <v>937</v>
      </c>
      <c r="F808" s="18">
        <v>415304</v>
      </c>
      <c r="G808" s="18">
        <v>24555</v>
      </c>
      <c r="H808" s="18">
        <v>43231</v>
      </c>
      <c r="I808" s="24">
        <v>1711800</v>
      </c>
    </row>
    <row r="809" spans="1:9" s="4" customFormat="1" ht="14.1" customHeight="1" x14ac:dyDescent="0.2">
      <c r="A809" s="63">
        <v>4424</v>
      </c>
      <c r="B809" s="134" t="s">
        <v>458</v>
      </c>
      <c r="C809" s="16">
        <v>3111</v>
      </c>
      <c r="D809" s="57">
        <v>235131</v>
      </c>
      <c r="E809" s="58">
        <v>0</v>
      </c>
      <c r="F809" s="58">
        <v>79474</v>
      </c>
      <c r="G809" s="58">
        <v>4703</v>
      </c>
      <c r="H809" s="58">
        <v>2157</v>
      </c>
      <c r="I809" s="11">
        <v>321465</v>
      </c>
    </row>
    <row r="810" spans="1:9" s="4" customFormat="1" ht="14.1" customHeight="1" x14ac:dyDescent="0.2">
      <c r="A810" s="63">
        <v>4424</v>
      </c>
      <c r="B810" s="134" t="s">
        <v>458</v>
      </c>
      <c r="C810" s="16">
        <v>3141</v>
      </c>
      <c r="D810" s="57">
        <v>60837</v>
      </c>
      <c r="E810" s="58">
        <v>0</v>
      </c>
      <c r="F810" s="58">
        <v>20563</v>
      </c>
      <c r="G810" s="58">
        <v>1217</v>
      </c>
      <c r="H810" s="58">
        <v>423</v>
      </c>
      <c r="I810" s="11">
        <v>83040</v>
      </c>
    </row>
    <row r="811" spans="1:9" s="4" customFormat="1" ht="14.1" customHeight="1" x14ac:dyDescent="0.2">
      <c r="A811" s="119">
        <v>4424</v>
      </c>
      <c r="B811" s="137" t="s">
        <v>459</v>
      </c>
      <c r="C811" s="20"/>
      <c r="D811" s="162">
        <v>295968</v>
      </c>
      <c r="E811" s="21">
        <v>0</v>
      </c>
      <c r="F811" s="21">
        <v>100037</v>
      </c>
      <c r="G811" s="21">
        <v>5920</v>
      </c>
      <c r="H811" s="21">
        <v>2580</v>
      </c>
      <c r="I811" s="25">
        <v>404505</v>
      </c>
    </row>
    <row r="812" spans="1:9" s="4" customFormat="1" ht="14.1" customHeight="1" x14ac:dyDescent="0.2">
      <c r="A812" s="63">
        <v>4489</v>
      </c>
      <c r="B812" s="134" t="s">
        <v>460</v>
      </c>
      <c r="C812" s="16">
        <v>3111</v>
      </c>
      <c r="D812" s="57">
        <v>189018</v>
      </c>
      <c r="E812" s="58">
        <v>0</v>
      </c>
      <c r="F812" s="58">
        <v>63888</v>
      </c>
      <c r="G812" s="58">
        <v>3780</v>
      </c>
      <c r="H812" s="58">
        <v>2856</v>
      </c>
      <c r="I812" s="11">
        <v>259542</v>
      </c>
    </row>
    <row r="813" spans="1:9" s="4" customFormat="1" ht="14.1" customHeight="1" x14ac:dyDescent="0.2">
      <c r="A813" s="63">
        <v>4489</v>
      </c>
      <c r="B813" s="134" t="s">
        <v>460</v>
      </c>
      <c r="C813" s="16">
        <v>3117</v>
      </c>
      <c r="D813" s="57">
        <v>350413</v>
      </c>
      <c r="E813" s="58">
        <v>1470</v>
      </c>
      <c r="F813" s="58">
        <v>118936</v>
      </c>
      <c r="G813" s="58">
        <v>7008</v>
      </c>
      <c r="H813" s="58">
        <v>8155</v>
      </c>
      <c r="I813" s="11">
        <v>485982</v>
      </c>
    </row>
    <row r="814" spans="1:9" s="4" customFormat="1" ht="14.1" customHeight="1" x14ac:dyDescent="0.2">
      <c r="A814" s="63">
        <v>4489</v>
      </c>
      <c r="B814" s="134" t="s">
        <v>460</v>
      </c>
      <c r="C814" s="16">
        <v>3141</v>
      </c>
      <c r="D814" s="57">
        <v>60371</v>
      </c>
      <c r="E814" s="58">
        <v>1333</v>
      </c>
      <c r="F814" s="58">
        <v>20856</v>
      </c>
      <c r="G814" s="58">
        <v>1207</v>
      </c>
      <c r="H814" s="58">
        <v>413</v>
      </c>
      <c r="I814" s="11">
        <v>84180</v>
      </c>
    </row>
    <row r="815" spans="1:9" s="4" customFormat="1" ht="14.1" customHeight="1" x14ac:dyDescent="0.2">
      <c r="A815" s="63">
        <v>4489</v>
      </c>
      <c r="B815" s="134" t="s">
        <v>460</v>
      </c>
      <c r="C815" s="16">
        <v>3143</v>
      </c>
      <c r="D815" s="57">
        <v>51912</v>
      </c>
      <c r="E815" s="58">
        <v>0</v>
      </c>
      <c r="F815" s="58">
        <v>17546</v>
      </c>
      <c r="G815" s="58">
        <v>1038</v>
      </c>
      <c r="H815" s="58">
        <v>66</v>
      </c>
      <c r="I815" s="11">
        <v>70562</v>
      </c>
    </row>
    <row r="816" spans="1:9" s="4" customFormat="1" ht="14.1" customHeight="1" x14ac:dyDescent="0.2">
      <c r="A816" s="119">
        <v>4489</v>
      </c>
      <c r="B816" s="137" t="s">
        <v>461</v>
      </c>
      <c r="C816" s="20"/>
      <c r="D816" s="161">
        <v>651714</v>
      </c>
      <c r="E816" s="18">
        <v>2803</v>
      </c>
      <c r="F816" s="18">
        <v>221226</v>
      </c>
      <c r="G816" s="18">
        <v>13033</v>
      </c>
      <c r="H816" s="18">
        <v>11490</v>
      </c>
      <c r="I816" s="24">
        <v>900266</v>
      </c>
    </row>
    <row r="817" spans="1:9" s="4" customFormat="1" ht="14.1" customHeight="1" x14ac:dyDescent="0.2">
      <c r="A817" s="63">
        <v>4426</v>
      </c>
      <c r="B817" s="134" t="s">
        <v>462</v>
      </c>
      <c r="C817" s="16">
        <v>3111</v>
      </c>
      <c r="D817" s="57">
        <v>205554</v>
      </c>
      <c r="E817" s="58">
        <v>0</v>
      </c>
      <c r="F817" s="58">
        <v>69477</v>
      </c>
      <c r="G817" s="58">
        <v>4111</v>
      </c>
      <c r="H817" s="58">
        <v>-2298</v>
      </c>
      <c r="I817" s="11">
        <v>276844</v>
      </c>
    </row>
    <row r="818" spans="1:9" s="4" customFormat="1" ht="14.1" customHeight="1" x14ac:dyDescent="0.2">
      <c r="A818" s="63">
        <v>4426</v>
      </c>
      <c r="B818" s="134" t="s">
        <v>462</v>
      </c>
      <c r="C818" s="16">
        <v>3141</v>
      </c>
      <c r="D818" s="57">
        <v>30581</v>
      </c>
      <c r="E818" s="58">
        <v>0</v>
      </c>
      <c r="F818" s="58">
        <v>10336</v>
      </c>
      <c r="G818" s="58">
        <v>612</v>
      </c>
      <c r="H818" s="58">
        <v>175</v>
      </c>
      <c r="I818" s="11">
        <v>41704</v>
      </c>
    </row>
    <row r="819" spans="1:9" s="4" customFormat="1" ht="14.1" customHeight="1" x14ac:dyDescent="0.2">
      <c r="A819" s="119">
        <v>4426</v>
      </c>
      <c r="B819" s="137" t="s">
        <v>463</v>
      </c>
      <c r="C819" s="20"/>
      <c r="D819" s="161">
        <v>236135</v>
      </c>
      <c r="E819" s="18">
        <v>0</v>
      </c>
      <c r="F819" s="18">
        <v>79813</v>
      </c>
      <c r="G819" s="18">
        <v>4723</v>
      </c>
      <c r="H819" s="18">
        <v>-2123</v>
      </c>
      <c r="I819" s="24">
        <v>318548</v>
      </c>
    </row>
    <row r="820" spans="1:9" s="4" customFormat="1" ht="14.1" customHeight="1" x14ac:dyDescent="0.2">
      <c r="A820" s="63">
        <v>4461</v>
      </c>
      <c r="B820" s="134" t="s">
        <v>464</v>
      </c>
      <c r="C820" s="16">
        <v>3111</v>
      </c>
      <c r="D820" s="57">
        <v>549148</v>
      </c>
      <c r="E820" s="58">
        <v>0</v>
      </c>
      <c r="F820" s="58">
        <v>185612</v>
      </c>
      <c r="G820" s="58">
        <v>10983</v>
      </c>
      <c r="H820" s="58">
        <v>8568</v>
      </c>
      <c r="I820" s="11">
        <v>754311</v>
      </c>
    </row>
    <row r="821" spans="1:9" s="4" customFormat="1" ht="14.1" customHeight="1" x14ac:dyDescent="0.2">
      <c r="A821" s="63">
        <v>4461</v>
      </c>
      <c r="B821" s="134" t="s">
        <v>464</v>
      </c>
      <c r="C821" s="16">
        <v>3113</v>
      </c>
      <c r="D821" s="57">
        <v>1499454</v>
      </c>
      <c r="E821" s="58">
        <v>24072</v>
      </c>
      <c r="F821" s="58">
        <v>514952</v>
      </c>
      <c r="G821" s="58">
        <v>29989</v>
      </c>
      <c r="H821" s="58">
        <v>52364</v>
      </c>
      <c r="I821" s="11">
        <v>2120831</v>
      </c>
    </row>
    <row r="822" spans="1:9" s="4" customFormat="1" ht="14.1" customHeight="1" x14ac:dyDescent="0.2">
      <c r="A822" s="63">
        <v>4461</v>
      </c>
      <c r="B822" s="134" t="s">
        <v>464</v>
      </c>
      <c r="C822" s="16">
        <v>3141</v>
      </c>
      <c r="D822" s="57">
        <v>181718</v>
      </c>
      <c r="E822" s="58">
        <v>0</v>
      </c>
      <c r="F822" s="58">
        <v>61421</v>
      </c>
      <c r="G822" s="58">
        <v>3634</v>
      </c>
      <c r="H822" s="58">
        <v>2089</v>
      </c>
      <c r="I822" s="11">
        <v>248862</v>
      </c>
    </row>
    <row r="823" spans="1:9" s="4" customFormat="1" ht="14.1" customHeight="1" x14ac:dyDescent="0.2">
      <c r="A823" s="120">
        <v>4461</v>
      </c>
      <c r="B823" s="134" t="s">
        <v>464</v>
      </c>
      <c r="C823" s="16">
        <v>3143</v>
      </c>
      <c r="D823" s="57">
        <v>125529</v>
      </c>
      <c r="E823" s="58">
        <v>2333</v>
      </c>
      <c r="F823" s="58">
        <v>43217</v>
      </c>
      <c r="G823" s="58">
        <v>2511</v>
      </c>
      <c r="H823" s="58">
        <v>275</v>
      </c>
      <c r="I823" s="11">
        <v>173865</v>
      </c>
    </row>
    <row r="824" spans="1:9" s="4" customFormat="1" ht="14.1" customHeight="1" x14ac:dyDescent="0.2">
      <c r="A824" s="119">
        <v>4461</v>
      </c>
      <c r="B824" s="137" t="s">
        <v>465</v>
      </c>
      <c r="C824" s="20"/>
      <c r="D824" s="161">
        <v>2355849</v>
      </c>
      <c r="E824" s="18">
        <v>26405</v>
      </c>
      <c r="F824" s="18">
        <v>805202</v>
      </c>
      <c r="G824" s="18">
        <v>47117</v>
      </c>
      <c r="H824" s="18">
        <v>63296</v>
      </c>
      <c r="I824" s="24">
        <v>3297869</v>
      </c>
    </row>
    <row r="825" spans="1:9" s="4" customFormat="1" ht="14.1" customHeight="1" x14ac:dyDescent="0.2">
      <c r="A825" s="63">
        <v>4427</v>
      </c>
      <c r="B825" s="134" t="s">
        <v>466</v>
      </c>
      <c r="C825" s="16">
        <v>3111</v>
      </c>
      <c r="D825" s="57">
        <v>182784</v>
      </c>
      <c r="E825" s="58">
        <v>2000</v>
      </c>
      <c r="F825" s="58">
        <v>62457</v>
      </c>
      <c r="G825" s="58">
        <v>3656</v>
      </c>
      <c r="H825" s="58">
        <v>1600</v>
      </c>
      <c r="I825" s="11">
        <v>252497</v>
      </c>
    </row>
    <row r="826" spans="1:9" s="4" customFormat="1" ht="14.1" customHeight="1" x14ac:dyDescent="0.2">
      <c r="A826" s="63">
        <v>4427</v>
      </c>
      <c r="B826" s="134" t="s">
        <v>466</v>
      </c>
      <c r="C826" s="16">
        <v>3141</v>
      </c>
      <c r="D826" s="57">
        <v>25639</v>
      </c>
      <c r="E826" s="58">
        <v>1333</v>
      </c>
      <c r="F826" s="58">
        <v>9117</v>
      </c>
      <c r="G826" s="58">
        <v>513</v>
      </c>
      <c r="H826" s="58">
        <v>142</v>
      </c>
      <c r="I826" s="11">
        <v>36744</v>
      </c>
    </row>
    <row r="827" spans="1:9" s="4" customFormat="1" ht="14.1" customHeight="1" x14ac:dyDescent="0.2">
      <c r="A827" s="119">
        <v>4427</v>
      </c>
      <c r="B827" s="137" t="s">
        <v>467</v>
      </c>
      <c r="C827" s="20"/>
      <c r="D827" s="162">
        <v>208423</v>
      </c>
      <c r="E827" s="21">
        <v>3333</v>
      </c>
      <c r="F827" s="21">
        <v>71574</v>
      </c>
      <c r="G827" s="21">
        <v>4169</v>
      </c>
      <c r="H827" s="21">
        <v>1742</v>
      </c>
      <c r="I827" s="25">
        <v>289241</v>
      </c>
    </row>
    <row r="828" spans="1:9" s="4" customFormat="1" ht="14.1" customHeight="1" x14ac:dyDescent="0.2">
      <c r="A828" s="63">
        <v>4462</v>
      </c>
      <c r="B828" s="134" t="s">
        <v>468</v>
      </c>
      <c r="C828" s="16">
        <v>3117</v>
      </c>
      <c r="D828" s="57">
        <v>41127</v>
      </c>
      <c r="E828" s="58">
        <v>1168</v>
      </c>
      <c r="F828" s="58">
        <v>14296</v>
      </c>
      <c r="G828" s="58">
        <v>823</v>
      </c>
      <c r="H828" s="58">
        <v>125</v>
      </c>
      <c r="I828" s="11">
        <v>57539</v>
      </c>
    </row>
    <row r="829" spans="1:9" s="4" customFormat="1" ht="14.1" customHeight="1" x14ac:dyDescent="0.2">
      <c r="A829" s="63">
        <v>4462</v>
      </c>
      <c r="B829" s="134" t="s">
        <v>468</v>
      </c>
      <c r="C829" s="16">
        <v>3141</v>
      </c>
      <c r="D829" s="57">
        <v>926</v>
      </c>
      <c r="E829" s="58">
        <v>0</v>
      </c>
      <c r="F829" s="58">
        <v>313</v>
      </c>
      <c r="G829" s="58">
        <v>19</v>
      </c>
      <c r="H829" s="58">
        <v>3</v>
      </c>
      <c r="I829" s="11">
        <v>1261</v>
      </c>
    </row>
    <row r="830" spans="1:9" s="4" customFormat="1" ht="14.1" customHeight="1" x14ac:dyDescent="0.2">
      <c r="A830" s="63">
        <v>4462</v>
      </c>
      <c r="B830" s="134" t="s">
        <v>468</v>
      </c>
      <c r="C830" s="16">
        <v>3143</v>
      </c>
      <c r="D830" s="57">
        <v>36096</v>
      </c>
      <c r="E830" s="58">
        <v>0</v>
      </c>
      <c r="F830" s="58">
        <v>12200</v>
      </c>
      <c r="G830" s="58">
        <v>722</v>
      </c>
      <c r="H830" s="58">
        <v>43</v>
      </c>
      <c r="I830" s="11">
        <v>49061</v>
      </c>
    </row>
    <row r="831" spans="1:9" s="4" customFormat="1" ht="14.1" customHeight="1" x14ac:dyDescent="0.2">
      <c r="A831" s="119">
        <v>4462</v>
      </c>
      <c r="B831" s="137" t="s">
        <v>469</v>
      </c>
      <c r="C831" s="20"/>
      <c r="D831" s="161">
        <v>78149</v>
      </c>
      <c r="E831" s="18">
        <v>1168</v>
      </c>
      <c r="F831" s="18">
        <v>26809</v>
      </c>
      <c r="G831" s="18">
        <v>1564</v>
      </c>
      <c r="H831" s="18">
        <v>171</v>
      </c>
      <c r="I831" s="24">
        <v>107861</v>
      </c>
    </row>
    <row r="832" spans="1:9" s="4" customFormat="1" ht="14.1" customHeight="1" x14ac:dyDescent="0.2">
      <c r="A832" s="63">
        <v>4490</v>
      </c>
      <c r="B832" s="134" t="s">
        <v>470</v>
      </c>
      <c r="C832" s="16">
        <v>3111</v>
      </c>
      <c r="D832" s="57">
        <v>74058</v>
      </c>
      <c r="E832" s="58">
        <v>0</v>
      </c>
      <c r="F832" s="58">
        <v>25032</v>
      </c>
      <c r="G832" s="58">
        <v>1481</v>
      </c>
      <c r="H832" s="58">
        <v>893</v>
      </c>
      <c r="I832" s="11">
        <v>101464</v>
      </c>
    </row>
    <row r="833" spans="1:9" s="4" customFormat="1" ht="14.1" customHeight="1" x14ac:dyDescent="0.2">
      <c r="A833" s="63">
        <v>4490</v>
      </c>
      <c r="B833" s="134" t="s">
        <v>470</v>
      </c>
      <c r="C833" s="16">
        <v>3117</v>
      </c>
      <c r="D833" s="57">
        <v>142257</v>
      </c>
      <c r="E833" s="58">
        <v>891</v>
      </c>
      <c r="F833" s="58">
        <v>48384</v>
      </c>
      <c r="G833" s="58">
        <v>2845</v>
      </c>
      <c r="H833" s="58">
        <v>4504</v>
      </c>
      <c r="I833" s="11">
        <v>198881</v>
      </c>
    </row>
    <row r="834" spans="1:9" s="4" customFormat="1" ht="14.1" customHeight="1" x14ac:dyDescent="0.2">
      <c r="A834" s="63">
        <v>4490</v>
      </c>
      <c r="B834" s="134" t="s">
        <v>470</v>
      </c>
      <c r="C834" s="16">
        <v>3141</v>
      </c>
      <c r="D834" s="57">
        <v>29020</v>
      </c>
      <c r="E834" s="58">
        <v>0</v>
      </c>
      <c r="F834" s="58">
        <v>9809</v>
      </c>
      <c r="G834" s="58">
        <v>580</v>
      </c>
      <c r="H834" s="58">
        <v>167</v>
      </c>
      <c r="I834" s="11">
        <v>39576</v>
      </c>
    </row>
    <row r="835" spans="1:9" s="4" customFormat="1" ht="14.1" customHeight="1" x14ac:dyDescent="0.2">
      <c r="A835" s="63">
        <v>4490</v>
      </c>
      <c r="B835" s="134" t="s">
        <v>470</v>
      </c>
      <c r="C835" s="16">
        <v>3143</v>
      </c>
      <c r="D835" s="57">
        <v>39689</v>
      </c>
      <c r="E835" s="58">
        <v>0</v>
      </c>
      <c r="F835" s="58">
        <v>13415</v>
      </c>
      <c r="G835" s="58">
        <v>794</v>
      </c>
      <c r="H835" s="58">
        <v>41</v>
      </c>
      <c r="I835" s="11">
        <v>53939</v>
      </c>
    </row>
    <row r="836" spans="1:9" s="4" customFormat="1" ht="14.1" customHeight="1" x14ac:dyDescent="0.2">
      <c r="A836" s="119">
        <v>4490</v>
      </c>
      <c r="B836" s="137" t="s">
        <v>471</v>
      </c>
      <c r="C836" s="20"/>
      <c r="D836" s="161">
        <v>285024</v>
      </c>
      <c r="E836" s="18">
        <v>891</v>
      </c>
      <c r="F836" s="18">
        <v>96640</v>
      </c>
      <c r="G836" s="18">
        <v>5700</v>
      </c>
      <c r="H836" s="18">
        <v>5605</v>
      </c>
      <c r="I836" s="24">
        <v>393860</v>
      </c>
    </row>
    <row r="837" spans="1:9" s="4" customFormat="1" ht="14.1" customHeight="1" x14ac:dyDescent="0.2">
      <c r="A837" s="63">
        <v>4491</v>
      </c>
      <c r="B837" s="134" t="s">
        <v>472</v>
      </c>
      <c r="C837" s="16">
        <v>3111</v>
      </c>
      <c r="D837" s="57">
        <v>97712</v>
      </c>
      <c r="E837" s="58">
        <v>133</v>
      </c>
      <c r="F837" s="58">
        <v>33072</v>
      </c>
      <c r="G837" s="58">
        <v>1954</v>
      </c>
      <c r="H837" s="58">
        <v>1547</v>
      </c>
      <c r="I837" s="11">
        <v>134418</v>
      </c>
    </row>
    <row r="838" spans="1:9" s="4" customFormat="1" ht="14.1" customHeight="1" x14ac:dyDescent="0.2">
      <c r="A838" s="63">
        <v>4491</v>
      </c>
      <c r="B838" s="134" t="s">
        <v>472</v>
      </c>
      <c r="C838" s="16">
        <v>3117</v>
      </c>
      <c r="D838" s="57">
        <v>230081</v>
      </c>
      <c r="E838" s="58">
        <v>508</v>
      </c>
      <c r="F838" s="58">
        <v>77939</v>
      </c>
      <c r="G838" s="58">
        <v>4602</v>
      </c>
      <c r="H838" s="58">
        <v>8634</v>
      </c>
      <c r="I838" s="11">
        <v>321764</v>
      </c>
    </row>
    <row r="839" spans="1:9" s="4" customFormat="1" ht="14.1" customHeight="1" x14ac:dyDescent="0.2">
      <c r="A839" s="63">
        <v>4491</v>
      </c>
      <c r="B839" s="134" t="s">
        <v>472</v>
      </c>
      <c r="C839" s="16">
        <v>3141</v>
      </c>
      <c r="D839" s="57">
        <v>45073</v>
      </c>
      <c r="E839" s="58">
        <v>133</v>
      </c>
      <c r="F839" s="58">
        <v>15280</v>
      </c>
      <c r="G839" s="58">
        <v>901</v>
      </c>
      <c r="H839" s="58">
        <v>367</v>
      </c>
      <c r="I839" s="11">
        <v>61754</v>
      </c>
    </row>
    <row r="840" spans="1:9" s="4" customFormat="1" ht="14.1" customHeight="1" x14ac:dyDescent="0.2">
      <c r="A840" s="120">
        <v>4491</v>
      </c>
      <c r="B840" s="134" t="s">
        <v>472</v>
      </c>
      <c r="C840" s="16">
        <v>3143</v>
      </c>
      <c r="D840" s="57">
        <v>41369</v>
      </c>
      <c r="E840" s="58">
        <v>0</v>
      </c>
      <c r="F840" s="58">
        <v>13983</v>
      </c>
      <c r="G840" s="58">
        <v>827</v>
      </c>
      <c r="H840" s="58">
        <v>74</v>
      </c>
      <c r="I840" s="11">
        <v>56253</v>
      </c>
    </row>
    <row r="841" spans="1:9" s="4" customFormat="1" ht="14.1" customHeight="1" x14ac:dyDescent="0.2">
      <c r="A841" s="119">
        <v>4491</v>
      </c>
      <c r="B841" s="137" t="s">
        <v>473</v>
      </c>
      <c r="C841" s="20"/>
      <c r="D841" s="161">
        <v>414235</v>
      </c>
      <c r="E841" s="18">
        <v>774</v>
      </c>
      <c r="F841" s="18">
        <v>140274</v>
      </c>
      <c r="G841" s="18">
        <v>8284</v>
      </c>
      <c r="H841" s="18">
        <v>10622</v>
      </c>
      <c r="I841" s="24">
        <v>574189</v>
      </c>
    </row>
    <row r="842" spans="1:9" s="4" customFormat="1" ht="14.1" customHeight="1" x14ac:dyDescent="0.2">
      <c r="A842" s="63">
        <v>4465</v>
      </c>
      <c r="B842" s="134" t="s">
        <v>474</v>
      </c>
      <c r="C842" s="16">
        <v>3111</v>
      </c>
      <c r="D842" s="57">
        <v>342927</v>
      </c>
      <c r="E842" s="58">
        <v>2490</v>
      </c>
      <c r="F842" s="58">
        <v>116751</v>
      </c>
      <c r="G842" s="58">
        <v>6859</v>
      </c>
      <c r="H842" s="58">
        <v>5177</v>
      </c>
      <c r="I842" s="11">
        <v>474204</v>
      </c>
    </row>
    <row r="843" spans="1:9" s="4" customFormat="1" ht="14.1" customHeight="1" x14ac:dyDescent="0.2">
      <c r="A843" s="63">
        <v>4465</v>
      </c>
      <c r="B843" s="134" t="s">
        <v>474</v>
      </c>
      <c r="C843" s="16">
        <v>3113</v>
      </c>
      <c r="D843" s="57">
        <v>1567733</v>
      </c>
      <c r="E843" s="58">
        <v>5728</v>
      </c>
      <c r="F843" s="58">
        <v>531830</v>
      </c>
      <c r="G843" s="58">
        <v>31355</v>
      </c>
      <c r="H843" s="58">
        <v>58447</v>
      </c>
      <c r="I843" s="11">
        <v>2195093</v>
      </c>
    </row>
    <row r="844" spans="1:9" s="4" customFormat="1" ht="14.1" customHeight="1" x14ac:dyDescent="0.2">
      <c r="A844" s="63">
        <v>4465</v>
      </c>
      <c r="B844" s="134" t="s">
        <v>474</v>
      </c>
      <c r="C844" s="16">
        <v>3141</v>
      </c>
      <c r="D844" s="57">
        <v>156742</v>
      </c>
      <c r="E844" s="58">
        <v>0</v>
      </c>
      <c r="F844" s="58">
        <v>52979</v>
      </c>
      <c r="G844" s="58">
        <v>3135</v>
      </c>
      <c r="H844" s="58">
        <v>1403</v>
      </c>
      <c r="I844" s="11">
        <v>214259</v>
      </c>
    </row>
    <row r="845" spans="1:9" s="4" customFormat="1" ht="14.1" customHeight="1" x14ac:dyDescent="0.2">
      <c r="A845" s="63">
        <v>4465</v>
      </c>
      <c r="B845" s="134" t="s">
        <v>474</v>
      </c>
      <c r="C845" s="16">
        <v>3143</v>
      </c>
      <c r="D845" s="57">
        <v>97565</v>
      </c>
      <c r="E845" s="58">
        <v>4476</v>
      </c>
      <c r="F845" s="58">
        <v>34490</v>
      </c>
      <c r="G845" s="58">
        <v>1951</v>
      </c>
      <c r="H845" s="58">
        <v>222</v>
      </c>
      <c r="I845" s="11">
        <v>138704</v>
      </c>
    </row>
    <row r="846" spans="1:9" s="4" customFormat="1" ht="14.1" customHeight="1" x14ac:dyDescent="0.2">
      <c r="A846" s="119">
        <v>4465</v>
      </c>
      <c r="B846" s="137" t="s">
        <v>475</v>
      </c>
      <c r="C846" s="20"/>
      <c r="D846" s="161">
        <v>2164967</v>
      </c>
      <c r="E846" s="18">
        <v>12694</v>
      </c>
      <c r="F846" s="18">
        <v>736050</v>
      </c>
      <c r="G846" s="18">
        <v>43300</v>
      </c>
      <c r="H846" s="18">
        <v>65249</v>
      </c>
      <c r="I846" s="24">
        <v>3022260</v>
      </c>
    </row>
    <row r="847" spans="1:9" s="4" customFormat="1" ht="14.1" customHeight="1" x14ac:dyDescent="0.2">
      <c r="A847" s="63">
        <v>4466</v>
      </c>
      <c r="B847" s="134" t="s">
        <v>476</v>
      </c>
      <c r="C847" s="16">
        <v>3111</v>
      </c>
      <c r="D847" s="57">
        <v>278446</v>
      </c>
      <c r="E847" s="58">
        <v>1333</v>
      </c>
      <c r="F847" s="58">
        <v>94565</v>
      </c>
      <c r="G847" s="58">
        <v>5569</v>
      </c>
      <c r="H847" s="58">
        <v>3749</v>
      </c>
      <c r="I847" s="11">
        <v>383662</v>
      </c>
    </row>
    <row r="848" spans="1:9" s="4" customFormat="1" ht="14.1" customHeight="1" x14ac:dyDescent="0.2">
      <c r="A848" s="63">
        <v>4466</v>
      </c>
      <c r="B848" s="134" t="s">
        <v>476</v>
      </c>
      <c r="C848" s="16">
        <v>3117</v>
      </c>
      <c r="D848" s="57">
        <v>587934</v>
      </c>
      <c r="E848" s="58">
        <v>7502</v>
      </c>
      <c r="F848" s="58">
        <v>201257</v>
      </c>
      <c r="G848" s="58">
        <v>11759</v>
      </c>
      <c r="H848" s="58">
        <v>17541</v>
      </c>
      <c r="I848" s="11">
        <v>825993</v>
      </c>
    </row>
    <row r="849" spans="1:9" s="4" customFormat="1" ht="14.1" customHeight="1" x14ac:dyDescent="0.2">
      <c r="A849" s="63">
        <v>4466</v>
      </c>
      <c r="B849" s="134" t="s">
        <v>476</v>
      </c>
      <c r="C849" s="16">
        <v>3141</v>
      </c>
      <c r="D849" s="57">
        <v>90466</v>
      </c>
      <c r="E849" s="58">
        <v>667</v>
      </c>
      <c r="F849" s="58">
        <v>30803</v>
      </c>
      <c r="G849" s="58">
        <v>1809</v>
      </c>
      <c r="H849" s="58">
        <v>720</v>
      </c>
      <c r="I849" s="11">
        <v>124465</v>
      </c>
    </row>
    <row r="850" spans="1:9" s="4" customFormat="1" ht="14.1" customHeight="1" x14ac:dyDescent="0.2">
      <c r="A850" s="120">
        <v>4466</v>
      </c>
      <c r="B850" s="134" t="s">
        <v>476</v>
      </c>
      <c r="C850" s="16">
        <v>3143</v>
      </c>
      <c r="D850" s="57">
        <v>53675</v>
      </c>
      <c r="E850" s="58">
        <v>667</v>
      </c>
      <c r="F850" s="58">
        <v>18368</v>
      </c>
      <c r="G850" s="58">
        <v>1074</v>
      </c>
      <c r="H850" s="58">
        <v>128</v>
      </c>
      <c r="I850" s="11">
        <v>73912</v>
      </c>
    </row>
    <row r="851" spans="1:9" s="4" customFormat="1" ht="14.1" customHeight="1" x14ac:dyDescent="0.2">
      <c r="A851" s="119">
        <v>4466</v>
      </c>
      <c r="B851" s="137" t="s">
        <v>477</v>
      </c>
      <c r="C851" s="20"/>
      <c r="D851" s="161">
        <v>1010521</v>
      </c>
      <c r="E851" s="18">
        <v>10169</v>
      </c>
      <c r="F851" s="18">
        <v>344993</v>
      </c>
      <c r="G851" s="18">
        <v>20211</v>
      </c>
      <c r="H851" s="18">
        <v>22138</v>
      </c>
      <c r="I851" s="24">
        <v>1408032</v>
      </c>
    </row>
    <row r="852" spans="1:9" s="4" customFormat="1" ht="14.1" customHeight="1" x14ac:dyDescent="0.2">
      <c r="A852" s="63">
        <v>4470</v>
      </c>
      <c r="B852" s="134" t="s">
        <v>478</v>
      </c>
      <c r="C852" s="16">
        <v>3231</v>
      </c>
      <c r="D852" s="57">
        <v>533308</v>
      </c>
      <c r="E852" s="58">
        <v>12667</v>
      </c>
      <c r="F852" s="58">
        <v>184540</v>
      </c>
      <c r="G852" s="58">
        <v>10666</v>
      </c>
      <c r="H852" s="58">
        <v>2411</v>
      </c>
      <c r="I852" s="11">
        <v>743592</v>
      </c>
    </row>
    <row r="853" spans="1:9" s="4" customFormat="1" ht="14.1" customHeight="1" thickBot="1" x14ac:dyDescent="0.25">
      <c r="A853" s="176">
        <v>4470</v>
      </c>
      <c r="B853" s="177" t="s">
        <v>479</v>
      </c>
      <c r="C853" s="34"/>
      <c r="D853" s="179">
        <v>533308</v>
      </c>
      <c r="E853" s="37">
        <v>12667</v>
      </c>
      <c r="F853" s="37">
        <v>184540</v>
      </c>
      <c r="G853" s="37">
        <v>10666</v>
      </c>
      <c r="H853" s="37">
        <v>2411</v>
      </c>
      <c r="I853" s="38">
        <v>743592</v>
      </c>
    </row>
    <row r="854" spans="1:9" s="4" customFormat="1" ht="14.1" customHeight="1" thickBot="1" x14ac:dyDescent="0.25">
      <c r="A854" s="67"/>
      <c r="B854" s="215" t="s">
        <v>480</v>
      </c>
      <c r="C854" s="59"/>
      <c r="D854" s="220">
        <v>58001425</v>
      </c>
      <c r="E854" s="68">
        <v>376324</v>
      </c>
      <c r="F854" s="68">
        <v>19731681</v>
      </c>
      <c r="G854" s="68">
        <v>1160029</v>
      </c>
      <c r="H854" s="68">
        <v>1486153</v>
      </c>
      <c r="I854" s="221">
        <v>80755612</v>
      </c>
    </row>
    <row r="855" spans="1:9" s="4" customFormat="1" ht="14.1" customHeight="1" x14ac:dyDescent="0.2">
      <c r="A855" s="205">
        <v>4486</v>
      </c>
      <c r="B855" s="206" t="s">
        <v>481</v>
      </c>
      <c r="C855" s="69">
        <v>3233</v>
      </c>
      <c r="D855" s="198">
        <v>219073</v>
      </c>
      <c r="E855" s="199">
        <v>5334</v>
      </c>
      <c r="F855" s="75">
        <v>75850</v>
      </c>
      <c r="G855" s="75">
        <v>4381</v>
      </c>
      <c r="H855" s="199">
        <v>2929</v>
      </c>
      <c r="I855" s="207">
        <v>307567</v>
      </c>
    </row>
    <row r="856" spans="1:9" s="4" customFormat="1" ht="14.1" customHeight="1" x14ac:dyDescent="0.2">
      <c r="A856" s="78">
        <v>4486</v>
      </c>
      <c r="B856" s="140" t="s">
        <v>482</v>
      </c>
      <c r="C856" s="77"/>
      <c r="D856" s="164">
        <v>219073</v>
      </c>
      <c r="E856" s="109">
        <v>5334</v>
      </c>
      <c r="F856" s="109">
        <v>75850</v>
      </c>
      <c r="G856" s="109">
        <v>4381</v>
      </c>
      <c r="H856" s="109">
        <v>2929</v>
      </c>
      <c r="I856" s="79">
        <v>307567</v>
      </c>
    </row>
    <row r="857" spans="1:9" s="4" customFormat="1" ht="14.1" customHeight="1" x14ac:dyDescent="0.2">
      <c r="A857" s="81">
        <v>4419</v>
      </c>
      <c r="B857" s="139" t="s">
        <v>483</v>
      </c>
      <c r="C857" s="80">
        <v>3111</v>
      </c>
      <c r="D857" s="57">
        <v>1485902</v>
      </c>
      <c r="E857" s="58">
        <v>6000</v>
      </c>
      <c r="F857" s="108">
        <v>504263</v>
      </c>
      <c r="G857" s="108">
        <v>29718</v>
      </c>
      <c r="H857" s="58">
        <v>23013</v>
      </c>
      <c r="I857" s="76">
        <v>2048896</v>
      </c>
    </row>
    <row r="858" spans="1:9" s="4" customFormat="1" ht="14.1" customHeight="1" x14ac:dyDescent="0.2">
      <c r="A858" s="81">
        <v>4419</v>
      </c>
      <c r="B858" s="139" t="s">
        <v>483</v>
      </c>
      <c r="C858" s="80">
        <v>3141</v>
      </c>
      <c r="D858" s="57">
        <v>219552</v>
      </c>
      <c r="E858" s="58">
        <v>666</v>
      </c>
      <c r="F858" s="108">
        <v>74434</v>
      </c>
      <c r="G858" s="108">
        <v>4391</v>
      </c>
      <c r="H858" s="58">
        <v>1452</v>
      </c>
      <c r="I858" s="76">
        <v>300495</v>
      </c>
    </row>
    <row r="859" spans="1:9" s="4" customFormat="1" ht="14.1" customHeight="1" x14ac:dyDescent="0.2">
      <c r="A859" s="86">
        <v>4419</v>
      </c>
      <c r="B859" s="140" t="s">
        <v>484</v>
      </c>
      <c r="C859" s="77"/>
      <c r="D859" s="164">
        <v>1705454</v>
      </c>
      <c r="E859" s="109">
        <v>6666</v>
      </c>
      <c r="F859" s="109">
        <v>578697</v>
      </c>
      <c r="G859" s="109">
        <v>34109</v>
      </c>
      <c r="H859" s="109">
        <v>24465</v>
      </c>
      <c r="I859" s="79">
        <v>2349391</v>
      </c>
    </row>
    <row r="860" spans="1:9" s="4" customFormat="1" ht="14.1" customHeight="1" x14ac:dyDescent="0.2">
      <c r="A860" s="81">
        <v>4464</v>
      </c>
      <c r="B860" s="139" t="s">
        <v>485</v>
      </c>
      <c r="C860" s="80">
        <v>3113</v>
      </c>
      <c r="D860" s="57">
        <v>2248050</v>
      </c>
      <c r="E860" s="58">
        <v>13897</v>
      </c>
      <c r="F860" s="108">
        <v>764538</v>
      </c>
      <c r="G860" s="108">
        <v>44961</v>
      </c>
      <c r="H860" s="58">
        <v>110508</v>
      </c>
      <c r="I860" s="76">
        <v>3181954</v>
      </c>
    </row>
    <row r="861" spans="1:9" s="4" customFormat="1" ht="14.1" customHeight="1" x14ac:dyDescent="0.2">
      <c r="A861" s="81">
        <v>4464</v>
      </c>
      <c r="B861" s="139" t="s">
        <v>485</v>
      </c>
      <c r="C861" s="80">
        <v>3141</v>
      </c>
      <c r="D861" s="57">
        <v>194379</v>
      </c>
      <c r="E861" s="58">
        <v>0</v>
      </c>
      <c r="F861" s="108">
        <v>65700</v>
      </c>
      <c r="G861" s="108">
        <v>3888</v>
      </c>
      <c r="H861" s="58">
        <v>2462</v>
      </c>
      <c r="I861" s="76">
        <v>266429</v>
      </c>
    </row>
    <row r="862" spans="1:9" s="4" customFormat="1" ht="14.1" customHeight="1" x14ac:dyDescent="0.2">
      <c r="A862" s="81">
        <v>4464</v>
      </c>
      <c r="B862" s="139" t="s">
        <v>486</v>
      </c>
      <c r="C862" s="80">
        <v>3143</v>
      </c>
      <c r="D862" s="57">
        <v>193001</v>
      </c>
      <c r="E862" s="58">
        <v>240</v>
      </c>
      <c r="F862" s="108">
        <v>65315</v>
      </c>
      <c r="G862" s="108">
        <v>3860</v>
      </c>
      <c r="H862" s="58">
        <v>425</v>
      </c>
      <c r="I862" s="76">
        <v>262841</v>
      </c>
    </row>
    <row r="863" spans="1:9" s="4" customFormat="1" ht="14.1" customHeight="1" x14ac:dyDescent="0.2">
      <c r="A863" s="86">
        <v>4464</v>
      </c>
      <c r="B863" s="140" t="s">
        <v>487</v>
      </c>
      <c r="C863" s="77"/>
      <c r="D863" s="164">
        <v>2635430</v>
      </c>
      <c r="E863" s="109">
        <v>14137</v>
      </c>
      <c r="F863" s="109">
        <v>895553</v>
      </c>
      <c r="G863" s="109">
        <v>52709</v>
      </c>
      <c r="H863" s="109">
        <v>113395</v>
      </c>
      <c r="I863" s="79">
        <v>3711224</v>
      </c>
    </row>
    <row r="864" spans="1:9" s="4" customFormat="1" ht="14.1" customHeight="1" x14ac:dyDescent="0.2">
      <c r="A864" s="81">
        <v>4457</v>
      </c>
      <c r="B864" s="139" t="s">
        <v>488</v>
      </c>
      <c r="C864" s="80">
        <v>3117</v>
      </c>
      <c r="D864" s="57">
        <v>466943</v>
      </c>
      <c r="E864" s="58">
        <v>2957</v>
      </c>
      <c r="F864" s="108">
        <v>158826</v>
      </c>
      <c r="G864" s="108">
        <v>9339</v>
      </c>
      <c r="H864" s="58">
        <v>26813</v>
      </c>
      <c r="I864" s="76">
        <v>664878</v>
      </c>
    </row>
    <row r="865" spans="1:9" s="4" customFormat="1" ht="14.1" customHeight="1" x14ac:dyDescent="0.2">
      <c r="A865" s="81">
        <v>4457</v>
      </c>
      <c r="B865" s="139" t="s">
        <v>488</v>
      </c>
      <c r="C865" s="80">
        <v>3141</v>
      </c>
      <c r="D865" s="57">
        <v>17158</v>
      </c>
      <c r="E865" s="58">
        <v>0</v>
      </c>
      <c r="F865" s="108">
        <v>5799</v>
      </c>
      <c r="G865" s="108">
        <v>343</v>
      </c>
      <c r="H865" s="58">
        <v>282</v>
      </c>
      <c r="I865" s="76">
        <v>23582</v>
      </c>
    </row>
    <row r="866" spans="1:9" s="4" customFormat="1" ht="14.1" customHeight="1" x14ac:dyDescent="0.2">
      <c r="A866" s="81">
        <v>4457</v>
      </c>
      <c r="B866" s="139" t="s">
        <v>488</v>
      </c>
      <c r="C866" s="80">
        <v>3143</v>
      </c>
      <c r="D866" s="57">
        <v>72044</v>
      </c>
      <c r="E866" s="58">
        <v>0</v>
      </c>
      <c r="F866" s="108">
        <v>24351</v>
      </c>
      <c r="G866" s="108">
        <v>1441</v>
      </c>
      <c r="H866" s="58">
        <v>128</v>
      </c>
      <c r="I866" s="76">
        <v>97964</v>
      </c>
    </row>
    <row r="867" spans="1:9" s="4" customFormat="1" ht="14.1" customHeight="1" x14ac:dyDescent="0.2">
      <c r="A867" s="86">
        <v>4457</v>
      </c>
      <c r="B867" s="140" t="s">
        <v>489</v>
      </c>
      <c r="C867" s="77"/>
      <c r="D867" s="164">
        <v>556145</v>
      </c>
      <c r="E867" s="109">
        <v>2957</v>
      </c>
      <c r="F867" s="109">
        <v>188976</v>
      </c>
      <c r="G867" s="109">
        <v>11123</v>
      </c>
      <c r="H867" s="109">
        <v>27223</v>
      </c>
      <c r="I867" s="79">
        <v>786424</v>
      </c>
    </row>
    <row r="868" spans="1:9" s="4" customFormat="1" ht="14.1" customHeight="1" x14ac:dyDescent="0.2">
      <c r="A868" s="81">
        <v>4456</v>
      </c>
      <c r="B868" s="139" t="s">
        <v>490</v>
      </c>
      <c r="C868" s="80">
        <v>3113</v>
      </c>
      <c r="D868" s="57">
        <v>2513124</v>
      </c>
      <c r="E868" s="58">
        <v>9562</v>
      </c>
      <c r="F868" s="108">
        <v>852668</v>
      </c>
      <c r="G868" s="108">
        <v>50262</v>
      </c>
      <c r="H868" s="58">
        <v>109450</v>
      </c>
      <c r="I868" s="76">
        <v>3535066</v>
      </c>
    </row>
    <row r="869" spans="1:9" s="4" customFormat="1" ht="14.1" customHeight="1" x14ac:dyDescent="0.2">
      <c r="A869" s="81">
        <v>4456</v>
      </c>
      <c r="B869" s="139" t="s">
        <v>490</v>
      </c>
      <c r="C869" s="80">
        <v>3141</v>
      </c>
      <c r="D869" s="57">
        <v>233046</v>
      </c>
      <c r="E869" s="58">
        <v>1174</v>
      </c>
      <c r="F869" s="108">
        <v>79166</v>
      </c>
      <c r="G869" s="108">
        <v>4661</v>
      </c>
      <c r="H869" s="58">
        <v>3004</v>
      </c>
      <c r="I869" s="76">
        <v>321051</v>
      </c>
    </row>
    <row r="870" spans="1:9" s="4" customFormat="1" ht="14.1" customHeight="1" x14ac:dyDescent="0.2">
      <c r="A870" s="81">
        <v>4456</v>
      </c>
      <c r="B870" s="139" t="s">
        <v>490</v>
      </c>
      <c r="C870" s="80">
        <v>3143</v>
      </c>
      <c r="D870" s="57">
        <v>174332</v>
      </c>
      <c r="E870" s="58">
        <v>1334</v>
      </c>
      <c r="F870" s="108">
        <v>59375</v>
      </c>
      <c r="G870" s="108">
        <v>3487</v>
      </c>
      <c r="H870" s="58">
        <v>370</v>
      </c>
      <c r="I870" s="76">
        <v>238898</v>
      </c>
    </row>
    <row r="871" spans="1:9" s="4" customFormat="1" ht="14.1" customHeight="1" x14ac:dyDescent="0.2">
      <c r="A871" s="86">
        <v>4456</v>
      </c>
      <c r="B871" s="140" t="s">
        <v>491</v>
      </c>
      <c r="C871" s="77"/>
      <c r="D871" s="164">
        <v>2920502</v>
      </c>
      <c r="E871" s="109">
        <v>12070</v>
      </c>
      <c r="F871" s="109">
        <v>991209</v>
      </c>
      <c r="G871" s="109">
        <v>58410</v>
      </c>
      <c r="H871" s="109">
        <v>112824</v>
      </c>
      <c r="I871" s="79">
        <v>4095015</v>
      </c>
    </row>
    <row r="872" spans="1:9" s="4" customFormat="1" ht="14.1" customHeight="1" x14ac:dyDescent="0.2">
      <c r="A872" s="81">
        <v>4478</v>
      </c>
      <c r="B872" s="139" t="s">
        <v>492</v>
      </c>
      <c r="C872" s="80">
        <v>3114</v>
      </c>
      <c r="D872" s="57">
        <v>598619</v>
      </c>
      <c r="E872" s="58">
        <v>494</v>
      </c>
      <c r="F872" s="108">
        <v>202500</v>
      </c>
      <c r="G872" s="108">
        <v>11972</v>
      </c>
      <c r="H872" s="58">
        <v>11517</v>
      </c>
      <c r="I872" s="76">
        <v>825102</v>
      </c>
    </row>
    <row r="873" spans="1:9" s="4" customFormat="1" ht="14.1" customHeight="1" x14ac:dyDescent="0.2">
      <c r="A873" s="81">
        <v>4478</v>
      </c>
      <c r="B873" s="139" t="s">
        <v>492</v>
      </c>
      <c r="C873" s="80">
        <v>3143</v>
      </c>
      <c r="D873" s="57">
        <v>19424</v>
      </c>
      <c r="E873" s="58">
        <v>0</v>
      </c>
      <c r="F873" s="108">
        <v>6565</v>
      </c>
      <c r="G873" s="108">
        <v>388</v>
      </c>
      <c r="H873" s="58">
        <v>25</v>
      </c>
      <c r="I873" s="76">
        <v>26402</v>
      </c>
    </row>
    <row r="874" spans="1:9" s="4" customFormat="1" ht="14.1" customHeight="1" x14ac:dyDescent="0.2">
      <c r="A874" s="86">
        <v>4478</v>
      </c>
      <c r="B874" s="140" t="s">
        <v>493</v>
      </c>
      <c r="C874" s="77"/>
      <c r="D874" s="164">
        <v>618043</v>
      </c>
      <c r="E874" s="109">
        <v>494</v>
      </c>
      <c r="F874" s="109">
        <v>209065</v>
      </c>
      <c r="G874" s="109">
        <v>12360</v>
      </c>
      <c r="H874" s="109">
        <v>11542</v>
      </c>
      <c r="I874" s="79">
        <v>851504</v>
      </c>
    </row>
    <row r="875" spans="1:9" s="4" customFormat="1" ht="14.1" customHeight="1" x14ac:dyDescent="0.2">
      <c r="A875" s="81">
        <v>4471</v>
      </c>
      <c r="B875" s="139" t="s">
        <v>494</v>
      </c>
      <c r="C875" s="80">
        <v>3231</v>
      </c>
      <c r="D875" s="57">
        <v>591892</v>
      </c>
      <c r="E875" s="58">
        <v>120</v>
      </c>
      <c r="F875" s="108">
        <v>200100</v>
      </c>
      <c r="G875" s="108">
        <v>11838</v>
      </c>
      <c r="H875" s="58">
        <v>5081</v>
      </c>
      <c r="I875" s="76">
        <v>809031</v>
      </c>
    </row>
    <row r="876" spans="1:9" s="4" customFormat="1" ht="14.1" customHeight="1" x14ac:dyDescent="0.2">
      <c r="A876" s="86">
        <v>4471</v>
      </c>
      <c r="B876" s="140" t="s">
        <v>495</v>
      </c>
      <c r="C876" s="77"/>
      <c r="D876" s="164">
        <v>591892</v>
      </c>
      <c r="E876" s="109">
        <v>120</v>
      </c>
      <c r="F876" s="109">
        <v>200100</v>
      </c>
      <c r="G876" s="109">
        <v>11838</v>
      </c>
      <c r="H876" s="109">
        <v>5081</v>
      </c>
      <c r="I876" s="79">
        <v>809031</v>
      </c>
    </row>
    <row r="877" spans="1:9" s="4" customFormat="1" ht="14.1" customHeight="1" x14ac:dyDescent="0.2">
      <c r="A877" s="81">
        <v>4474</v>
      </c>
      <c r="B877" s="139" t="s">
        <v>496</v>
      </c>
      <c r="C877" s="80">
        <v>3233</v>
      </c>
      <c r="D877" s="57">
        <v>130916</v>
      </c>
      <c r="E877" s="58">
        <v>3334</v>
      </c>
      <c r="F877" s="108">
        <v>45377</v>
      </c>
      <c r="G877" s="108">
        <v>2618</v>
      </c>
      <c r="H877" s="58">
        <v>404</v>
      </c>
      <c r="I877" s="76">
        <v>182649</v>
      </c>
    </row>
    <row r="878" spans="1:9" s="4" customFormat="1" ht="14.1" customHeight="1" x14ac:dyDescent="0.2">
      <c r="A878" s="86">
        <v>4474</v>
      </c>
      <c r="B878" s="140" t="s">
        <v>497</v>
      </c>
      <c r="C878" s="77"/>
      <c r="D878" s="164">
        <v>130916</v>
      </c>
      <c r="E878" s="109">
        <v>3334</v>
      </c>
      <c r="F878" s="109">
        <v>45377</v>
      </c>
      <c r="G878" s="109">
        <v>2618</v>
      </c>
      <c r="H878" s="109">
        <v>404</v>
      </c>
      <c r="I878" s="79">
        <v>182649</v>
      </c>
    </row>
    <row r="879" spans="1:9" s="4" customFormat="1" ht="14.1" customHeight="1" x14ac:dyDescent="0.2">
      <c r="A879" s="81">
        <v>4402</v>
      </c>
      <c r="B879" s="139" t="s">
        <v>498</v>
      </c>
      <c r="C879" s="80">
        <v>3111</v>
      </c>
      <c r="D879" s="57">
        <v>735450</v>
      </c>
      <c r="E879" s="58">
        <v>0</v>
      </c>
      <c r="F879" s="108">
        <v>248582</v>
      </c>
      <c r="G879" s="108">
        <v>14709</v>
      </c>
      <c r="H879" s="58">
        <v>12108</v>
      </c>
      <c r="I879" s="76">
        <v>1010849</v>
      </c>
    </row>
    <row r="880" spans="1:9" s="4" customFormat="1" ht="14.1" customHeight="1" x14ac:dyDescent="0.2">
      <c r="A880" s="81">
        <v>4402</v>
      </c>
      <c r="B880" s="139" t="s">
        <v>498</v>
      </c>
      <c r="C880" s="80">
        <v>3141</v>
      </c>
      <c r="D880" s="57">
        <v>115696</v>
      </c>
      <c r="E880" s="58">
        <v>0</v>
      </c>
      <c r="F880" s="108">
        <v>39105</v>
      </c>
      <c r="G880" s="108">
        <v>2314</v>
      </c>
      <c r="H880" s="58">
        <v>788</v>
      </c>
      <c r="I880" s="76">
        <v>157903</v>
      </c>
    </row>
    <row r="881" spans="1:9" s="4" customFormat="1" ht="14.1" customHeight="1" x14ac:dyDescent="0.2">
      <c r="A881" s="78">
        <v>4402</v>
      </c>
      <c r="B881" s="140" t="s">
        <v>499</v>
      </c>
      <c r="C881" s="77"/>
      <c r="D881" s="164">
        <v>851146</v>
      </c>
      <c r="E881" s="109">
        <v>0</v>
      </c>
      <c r="F881" s="109">
        <v>287687</v>
      </c>
      <c r="G881" s="109">
        <v>17023</v>
      </c>
      <c r="H881" s="109">
        <v>12896</v>
      </c>
      <c r="I881" s="79">
        <v>1168752</v>
      </c>
    </row>
    <row r="882" spans="1:9" s="4" customFormat="1" ht="14.1" customHeight="1" x14ac:dyDescent="0.2">
      <c r="A882" s="81">
        <v>4481</v>
      </c>
      <c r="B882" s="139" t="s">
        <v>500</v>
      </c>
      <c r="C882" s="80">
        <v>3113</v>
      </c>
      <c r="D882" s="57">
        <v>1571174</v>
      </c>
      <c r="E882" s="58">
        <v>6794</v>
      </c>
      <c r="F882" s="108">
        <v>533353</v>
      </c>
      <c r="G882" s="108">
        <v>31423</v>
      </c>
      <c r="H882" s="58">
        <v>65750</v>
      </c>
      <c r="I882" s="76">
        <v>2208494</v>
      </c>
    </row>
    <row r="883" spans="1:9" s="4" customFormat="1" ht="14.1" customHeight="1" x14ac:dyDescent="0.2">
      <c r="A883" s="81">
        <v>4481</v>
      </c>
      <c r="B883" s="139" t="s">
        <v>500</v>
      </c>
      <c r="C883" s="80">
        <v>3141</v>
      </c>
      <c r="D883" s="57">
        <v>75032</v>
      </c>
      <c r="E883" s="58">
        <v>0</v>
      </c>
      <c r="F883" s="108">
        <v>25361</v>
      </c>
      <c r="G883" s="108">
        <v>1501</v>
      </c>
      <c r="H883" s="58">
        <v>1107</v>
      </c>
      <c r="I883" s="76">
        <v>103001</v>
      </c>
    </row>
    <row r="884" spans="1:9" s="4" customFormat="1" ht="14.1" customHeight="1" x14ac:dyDescent="0.2">
      <c r="A884" s="81">
        <v>4481</v>
      </c>
      <c r="B884" s="139" t="s">
        <v>500</v>
      </c>
      <c r="C884" s="80">
        <v>3143</v>
      </c>
      <c r="D884" s="57">
        <v>96444</v>
      </c>
      <c r="E884" s="58">
        <v>0</v>
      </c>
      <c r="F884" s="108">
        <v>32598</v>
      </c>
      <c r="G884" s="108">
        <v>1929</v>
      </c>
      <c r="H884" s="58">
        <v>190</v>
      </c>
      <c r="I884" s="76">
        <v>131161</v>
      </c>
    </row>
    <row r="885" spans="1:9" s="4" customFormat="1" ht="14.1" customHeight="1" x14ac:dyDescent="0.2">
      <c r="A885" s="78">
        <v>4481</v>
      </c>
      <c r="B885" s="140" t="s">
        <v>501</v>
      </c>
      <c r="C885" s="77"/>
      <c r="D885" s="164">
        <v>1742650</v>
      </c>
      <c r="E885" s="109">
        <v>6794</v>
      </c>
      <c r="F885" s="109">
        <v>591312</v>
      </c>
      <c r="G885" s="109">
        <v>34853</v>
      </c>
      <c r="H885" s="109">
        <v>67047</v>
      </c>
      <c r="I885" s="79">
        <v>2442656</v>
      </c>
    </row>
    <row r="886" spans="1:9" s="4" customFormat="1" ht="14.1" customHeight="1" x14ac:dyDescent="0.2">
      <c r="A886" s="81">
        <v>4469</v>
      </c>
      <c r="B886" s="139" t="s">
        <v>502</v>
      </c>
      <c r="C886" s="80">
        <v>3231</v>
      </c>
      <c r="D886" s="57">
        <v>156504</v>
      </c>
      <c r="E886" s="58">
        <v>0</v>
      </c>
      <c r="F886" s="108">
        <v>52898</v>
      </c>
      <c r="G886" s="108">
        <v>3130</v>
      </c>
      <c r="H886" s="58">
        <v>860</v>
      </c>
      <c r="I886" s="76">
        <v>213392</v>
      </c>
    </row>
    <row r="887" spans="1:9" s="4" customFormat="1" ht="14.1" customHeight="1" x14ac:dyDescent="0.2">
      <c r="A887" s="78">
        <v>4469</v>
      </c>
      <c r="B887" s="140" t="s">
        <v>503</v>
      </c>
      <c r="C887" s="77"/>
      <c r="D887" s="164">
        <v>156504</v>
      </c>
      <c r="E887" s="109">
        <v>0</v>
      </c>
      <c r="F887" s="109">
        <v>52898</v>
      </c>
      <c r="G887" s="109">
        <v>3130</v>
      </c>
      <c r="H887" s="109">
        <v>860</v>
      </c>
      <c r="I887" s="79">
        <v>213392</v>
      </c>
    </row>
    <row r="888" spans="1:9" s="4" customFormat="1" ht="14.1" customHeight="1" x14ac:dyDescent="0.2">
      <c r="A888" s="81">
        <v>4451</v>
      </c>
      <c r="B888" s="139" t="s">
        <v>504</v>
      </c>
      <c r="C888" s="80">
        <v>3111</v>
      </c>
      <c r="D888" s="57">
        <v>467661</v>
      </c>
      <c r="E888" s="58">
        <v>1248</v>
      </c>
      <c r="F888" s="108">
        <v>158491</v>
      </c>
      <c r="G888" s="108">
        <v>9353</v>
      </c>
      <c r="H888" s="58">
        <v>6708</v>
      </c>
      <c r="I888" s="76">
        <v>643461</v>
      </c>
    </row>
    <row r="889" spans="1:9" s="4" customFormat="1" ht="14.1" customHeight="1" x14ac:dyDescent="0.2">
      <c r="A889" s="81">
        <v>4451</v>
      </c>
      <c r="B889" s="139" t="s">
        <v>504</v>
      </c>
      <c r="C889" s="80">
        <v>3113</v>
      </c>
      <c r="D889" s="57">
        <v>1911210</v>
      </c>
      <c r="E889" s="58">
        <v>10778</v>
      </c>
      <c r="F889" s="108">
        <v>649632</v>
      </c>
      <c r="G889" s="108">
        <v>38224</v>
      </c>
      <c r="H889" s="58">
        <v>68750</v>
      </c>
      <c r="I889" s="76">
        <v>2678594</v>
      </c>
    </row>
    <row r="890" spans="1:9" s="4" customFormat="1" ht="14.1" customHeight="1" x14ac:dyDescent="0.2">
      <c r="A890" s="81">
        <v>4451</v>
      </c>
      <c r="B890" s="139" t="s">
        <v>504</v>
      </c>
      <c r="C890" s="80">
        <v>3141</v>
      </c>
      <c r="D890" s="57">
        <v>246137</v>
      </c>
      <c r="E890" s="58">
        <v>0</v>
      </c>
      <c r="F890" s="108">
        <v>83194</v>
      </c>
      <c r="G890" s="108">
        <v>4923</v>
      </c>
      <c r="H890" s="58">
        <v>2683</v>
      </c>
      <c r="I890" s="76">
        <v>336937</v>
      </c>
    </row>
    <row r="891" spans="1:9" s="4" customFormat="1" ht="14.1" customHeight="1" x14ac:dyDescent="0.2">
      <c r="A891" s="81">
        <v>4451</v>
      </c>
      <c r="B891" s="139" t="s">
        <v>504</v>
      </c>
      <c r="C891" s="80">
        <v>3143</v>
      </c>
      <c r="D891" s="57">
        <v>120880</v>
      </c>
      <c r="E891" s="58">
        <v>0</v>
      </c>
      <c r="F891" s="108">
        <v>40857</v>
      </c>
      <c r="G891" s="108">
        <v>2418</v>
      </c>
      <c r="H891" s="58">
        <v>230</v>
      </c>
      <c r="I891" s="76">
        <v>164385</v>
      </c>
    </row>
    <row r="892" spans="1:9" s="4" customFormat="1" ht="14.1" customHeight="1" x14ac:dyDescent="0.2">
      <c r="A892" s="78">
        <v>4451</v>
      </c>
      <c r="B892" s="140" t="s">
        <v>505</v>
      </c>
      <c r="C892" s="77"/>
      <c r="D892" s="164">
        <v>2745888</v>
      </c>
      <c r="E892" s="109">
        <v>12026</v>
      </c>
      <c r="F892" s="109">
        <v>932174</v>
      </c>
      <c r="G892" s="109">
        <v>54918</v>
      </c>
      <c r="H892" s="109">
        <v>78371</v>
      </c>
      <c r="I892" s="79">
        <v>3823377</v>
      </c>
    </row>
    <row r="893" spans="1:9" s="4" customFormat="1" ht="14.1" customHeight="1" x14ac:dyDescent="0.2">
      <c r="A893" s="81">
        <v>4450</v>
      </c>
      <c r="B893" s="139" t="s">
        <v>506</v>
      </c>
      <c r="C893" s="80">
        <v>3111</v>
      </c>
      <c r="D893" s="57">
        <v>91314</v>
      </c>
      <c r="E893" s="58">
        <v>1334</v>
      </c>
      <c r="F893" s="108">
        <v>31315</v>
      </c>
      <c r="G893" s="108">
        <v>1826</v>
      </c>
      <c r="H893" s="58">
        <v>1458</v>
      </c>
      <c r="I893" s="76">
        <v>127247</v>
      </c>
    </row>
    <row r="894" spans="1:9" s="4" customFormat="1" ht="14.1" customHeight="1" x14ac:dyDescent="0.2">
      <c r="A894" s="81">
        <v>4450</v>
      </c>
      <c r="B894" s="139" t="s">
        <v>506</v>
      </c>
      <c r="C894" s="80">
        <v>3117</v>
      </c>
      <c r="D894" s="57">
        <v>232291</v>
      </c>
      <c r="E894" s="58">
        <v>914</v>
      </c>
      <c r="F894" s="108">
        <v>78823</v>
      </c>
      <c r="G894" s="108">
        <v>4646</v>
      </c>
      <c r="H894" s="58">
        <v>9292</v>
      </c>
      <c r="I894" s="76">
        <v>325966</v>
      </c>
    </row>
    <row r="895" spans="1:9" s="4" customFormat="1" ht="14.1" customHeight="1" x14ac:dyDescent="0.2">
      <c r="A895" s="81">
        <v>4450</v>
      </c>
      <c r="B895" s="139" t="s">
        <v>506</v>
      </c>
      <c r="C895" s="80">
        <v>3141</v>
      </c>
      <c r="D895" s="57">
        <v>18255</v>
      </c>
      <c r="E895" s="58">
        <v>800</v>
      </c>
      <c r="F895" s="108">
        <v>6441</v>
      </c>
      <c r="G895" s="108">
        <v>365</v>
      </c>
      <c r="H895" s="58">
        <v>149</v>
      </c>
      <c r="I895" s="76">
        <v>26010</v>
      </c>
    </row>
    <row r="896" spans="1:9" s="4" customFormat="1" ht="14.1" customHeight="1" x14ac:dyDescent="0.2">
      <c r="A896" s="81">
        <v>4450</v>
      </c>
      <c r="B896" s="139" t="s">
        <v>506</v>
      </c>
      <c r="C896" s="80">
        <v>3143</v>
      </c>
      <c r="D896" s="57">
        <v>23328</v>
      </c>
      <c r="E896" s="58">
        <v>0</v>
      </c>
      <c r="F896" s="108">
        <v>7885</v>
      </c>
      <c r="G896" s="108">
        <v>467</v>
      </c>
      <c r="H896" s="58">
        <v>43</v>
      </c>
      <c r="I896" s="76">
        <v>31723</v>
      </c>
    </row>
    <row r="897" spans="1:9" s="4" customFormat="1" ht="14.1" customHeight="1" x14ac:dyDescent="0.2">
      <c r="A897" s="78">
        <v>4450</v>
      </c>
      <c r="B897" s="140" t="s">
        <v>507</v>
      </c>
      <c r="C897" s="77"/>
      <c r="D897" s="164">
        <v>365188</v>
      </c>
      <c r="E897" s="109">
        <v>3048</v>
      </c>
      <c r="F897" s="109">
        <v>124464</v>
      </c>
      <c r="G897" s="109">
        <v>7304</v>
      </c>
      <c r="H897" s="109">
        <v>10942</v>
      </c>
      <c r="I897" s="79">
        <v>510946</v>
      </c>
    </row>
    <row r="898" spans="1:9" s="4" customFormat="1" ht="14.1" customHeight="1" x14ac:dyDescent="0.2">
      <c r="A898" s="81">
        <v>4430</v>
      </c>
      <c r="B898" s="139" t="s">
        <v>508</v>
      </c>
      <c r="C898" s="80">
        <v>3111</v>
      </c>
      <c r="D898" s="57">
        <v>49441</v>
      </c>
      <c r="E898" s="58">
        <v>0</v>
      </c>
      <c r="F898" s="108">
        <v>16711</v>
      </c>
      <c r="G898" s="108">
        <v>989</v>
      </c>
      <c r="H898" s="58">
        <v>933</v>
      </c>
      <c r="I898" s="76">
        <v>68074</v>
      </c>
    </row>
    <row r="899" spans="1:9" s="4" customFormat="1" ht="14.1" customHeight="1" x14ac:dyDescent="0.2">
      <c r="A899" s="81">
        <v>4430</v>
      </c>
      <c r="B899" s="139" t="s">
        <v>508</v>
      </c>
      <c r="C899" s="80">
        <v>3117</v>
      </c>
      <c r="D899" s="57">
        <v>143793</v>
      </c>
      <c r="E899" s="58">
        <v>246</v>
      </c>
      <c r="F899" s="108">
        <v>48685</v>
      </c>
      <c r="G899" s="108">
        <v>2876</v>
      </c>
      <c r="H899" s="58">
        <v>6250</v>
      </c>
      <c r="I899" s="76">
        <v>201850</v>
      </c>
    </row>
    <row r="900" spans="1:9" s="4" customFormat="1" ht="14.1" customHeight="1" x14ac:dyDescent="0.2">
      <c r="A900" s="81">
        <v>4430</v>
      </c>
      <c r="B900" s="139" t="s">
        <v>508</v>
      </c>
      <c r="C900" s="80">
        <v>3141</v>
      </c>
      <c r="D900" s="57">
        <v>38073</v>
      </c>
      <c r="E900" s="58">
        <v>0</v>
      </c>
      <c r="F900" s="108">
        <v>12869</v>
      </c>
      <c r="G900" s="108">
        <v>761</v>
      </c>
      <c r="H900" s="58">
        <v>198</v>
      </c>
      <c r="I900" s="76">
        <v>51901</v>
      </c>
    </row>
    <row r="901" spans="1:9" s="4" customFormat="1" ht="14.1" customHeight="1" x14ac:dyDescent="0.2">
      <c r="A901" s="81">
        <v>4430</v>
      </c>
      <c r="B901" s="141" t="s">
        <v>508</v>
      </c>
      <c r="C901" s="80">
        <v>3143</v>
      </c>
      <c r="D901" s="57">
        <v>28021</v>
      </c>
      <c r="E901" s="58">
        <v>0</v>
      </c>
      <c r="F901" s="108">
        <v>9471</v>
      </c>
      <c r="G901" s="108">
        <v>560</v>
      </c>
      <c r="H901" s="58">
        <v>53</v>
      </c>
      <c r="I901" s="76">
        <v>38105</v>
      </c>
    </row>
    <row r="902" spans="1:9" s="4" customFormat="1" ht="14.1" customHeight="1" x14ac:dyDescent="0.2">
      <c r="A902" s="78">
        <v>4430</v>
      </c>
      <c r="B902" s="140" t="s">
        <v>509</v>
      </c>
      <c r="C902" s="77"/>
      <c r="D902" s="164">
        <v>259328</v>
      </c>
      <c r="E902" s="109">
        <v>246</v>
      </c>
      <c r="F902" s="109">
        <v>87736</v>
      </c>
      <c r="G902" s="109">
        <v>5186</v>
      </c>
      <c r="H902" s="109">
        <v>7434</v>
      </c>
      <c r="I902" s="79">
        <v>359930</v>
      </c>
    </row>
    <row r="903" spans="1:9" s="4" customFormat="1" ht="14.1" customHeight="1" x14ac:dyDescent="0.2">
      <c r="A903" s="81">
        <v>4433</v>
      </c>
      <c r="B903" s="139" t="s">
        <v>510</v>
      </c>
      <c r="C903" s="80">
        <v>3111</v>
      </c>
      <c r="D903" s="57">
        <v>92259</v>
      </c>
      <c r="E903" s="58">
        <v>0</v>
      </c>
      <c r="F903" s="108">
        <v>31184</v>
      </c>
      <c r="G903" s="108">
        <v>1845</v>
      </c>
      <c r="H903" s="58">
        <v>1225</v>
      </c>
      <c r="I903" s="76">
        <v>126513</v>
      </c>
    </row>
    <row r="904" spans="1:9" s="4" customFormat="1" ht="14.1" customHeight="1" x14ac:dyDescent="0.2">
      <c r="A904" s="81">
        <v>4433</v>
      </c>
      <c r="B904" s="139" t="s">
        <v>510</v>
      </c>
      <c r="C904" s="80">
        <v>3117</v>
      </c>
      <c r="D904" s="57">
        <v>137384</v>
      </c>
      <c r="E904" s="58">
        <v>98</v>
      </c>
      <c r="F904" s="108">
        <v>46469</v>
      </c>
      <c r="G904" s="108">
        <v>2748</v>
      </c>
      <c r="H904" s="58">
        <v>2500</v>
      </c>
      <c r="I904" s="76">
        <v>189199</v>
      </c>
    </row>
    <row r="905" spans="1:9" s="4" customFormat="1" ht="14.1" customHeight="1" x14ac:dyDescent="0.2">
      <c r="A905" s="81">
        <v>4433</v>
      </c>
      <c r="B905" s="139" t="s">
        <v>510</v>
      </c>
      <c r="C905" s="80">
        <v>3141</v>
      </c>
      <c r="D905" s="57">
        <v>30502</v>
      </c>
      <c r="E905" s="58">
        <v>0</v>
      </c>
      <c r="F905" s="108">
        <v>10310</v>
      </c>
      <c r="G905" s="108">
        <v>610</v>
      </c>
      <c r="H905" s="58">
        <v>150</v>
      </c>
      <c r="I905" s="76">
        <v>41572</v>
      </c>
    </row>
    <row r="906" spans="1:9" s="4" customFormat="1" ht="14.1" customHeight="1" x14ac:dyDescent="0.2">
      <c r="A906" s="81">
        <v>4433</v>
      </c>
      <c r="B906" s="141" t="s">
        <v>510</v>
      </c>
      <c r="C906" s="80">
        <v>3143</v>
      </c>
      <c r="D906" s="57">
        <v>13321</v>
      </c>
      <c r="E906" s="58">
        <v>0</v>
      </c>
      <c r="F906" s="108">
        <v>4502</v>
      </c>
      <c r="G906" s="108">
        <v>266</v>
      </c>
      <c r="H906" s="58">
        <v>25</v>
      </c>
      <c r="I906" s="76">
        <v>18114</v>
      </c>
    </row>
    <row r="907" spans="1:9" s="4" customFormat="1" ht="14.1" customHeight="1" x14ac:dyDescent="0.2">
      <c r="A907" s="78">
        <v>4433</v>
      </c>
      <c r="B907" s="140" t="s">
        <v>511</v>
      </c>
      <c r="C907" s="77"/>
      <c r="D907" s="164">
        <v>273466</v>
      </c>
      <c r="E907" s="109">
        <v>98</v>
      </c>
      <c r="F907" s="109">
        <v>92465</v>
      </c>
      <c r="G907" s="109">
        <v>5469</v>
      </c>
      <c r="H907" s="109">
        <v>3900</v>
      </c>
      <c r="I907" s="79">
        <v>375398</v>
      </c>
    </row>
    <row r="908" spans="1:9" s="4" customFormat="1" ht="14.1" customHeight="1" x14ac:dyDescent="0.2">
      <c r="A908" s="81">
        <v>4487</v>
      </c>
      <c r="B908" s="139" t="s">
        <v>512</v>
      </c>
      <c r="C908" s="80">
        <v>3111</v>
      </c>
      <c r="D908" s="57">
        <v>145493</v>
      </c>
      <c r="E908" s="58">
        <v>3000</v>
      </c>
      <c r="F908" s="108">
        <v>50191</v>
      </c>
      <c r="G908" s="108">
        <v>2910</v>
      </c>
      <c r="H908" s="58">
        <v>2042</v>
      </c>
      <c r="I908" s="76">
        <v>203636</v>
      </c>
    </row>
    <row r="909" spans="1:9" s="4" customFormat="1" ht="14.1" customHeight="1" x14ac:dyDescent="0.2">
      <c r="A909" s="81">
        <v>4487</v>
      </c>
      <c r="B909" s="139" t="s">
        <v>512</v>
      </c>
      <c r="C909" s="80">
        <v>3117</v>
      </c>
      <c r="D909" s="57">
        <v>359410</v>
      </c>
      <c r="E909" s="58">
        <v>513</v>
      </c>
      <c r="F909" s="108">
        <v>121654</v>
      </c>
      <c r="G909" s="108">
        <v>7188</v>
      </c>
      <c r="H909" s="58">
        <v>13042</v>
      </c>
      <c r="I909" s="76">
        <v>501807</v>
      </c>
    </row>
    <row r="910" spans="1:9" s="4" customFormat="1" ht="14.1" customHeight="1" x14ac:dyDescent="0.2">
      <c r="A910" s="81">
        <v>4487</v>
      </c>
      <c r="B910" s="139" t="s">
        <v>512</v>
      </c>
      <c r="C910" s="80">
        <v>3141</v>
      </c>
      <c r="D910" s="57">
        <v>51716</v>
      </c>
      <c r="E910" s="58">
        <v>0</v>
      </c>
      <c r="F910" s="108">
        <v>17480</v>
      </c>
      <c r="G910" s="108">
        <v>1034</v>
      </c>
      <c r="H910" s="58">
        <v>411</v>
      </c>
      <c r="I910" s="76">
        <v>70641</v>
      </c>
    </row>
    <row r="911" spans="1:9" s="4" customFormat="1" ht="14.1" customHeight="1" x14ac:dyDescent="0.2">
      <c r="A911" s="81">
        <v>4487</v>
      </c>
      <c r="B911" s="139" t="s">
        <v>512</v>
      </c>
      <c r="C911" s="80">
        <v>3143</v>
      </c>
      <c r="D911" s="57">
        <v>38974</v>
      </c>
      <c r="E911" s="58">
        <v>0</v>
      </c>
      <c r="F911" s="108">
        <v>13173</v>
      </c>
      <c r="G911" s="108">
        <v>779</v>
      </c>
      <c r="H911" s="58">
        <v>75</v>
      </c>
      <c r="I911" s="76">
        <v>53001</v>
      </c>
    </row>
    <row r="912" spans="1:9" s="4" customFormat="1" ht="14.1" customHeight="1" x14ac:dyDescent="0.2">
      <c r="A912" s="78">
        <v>4487</v>
      </c>
      <c r="B912" s="140" t="s">
        <v>513</v>
      </c>
      <c r="C912" s="77"/>
      <c r="D912" s="164">
        <v>595593</v>
      </c>
      <c r="E912" s="109">
        <v>3513</v>
      </c>
      <c r="F912" s="109">
        <v>202498</v>
      </c>
      <c r="G912" s="109">
        <v>11911</v>
      </c>
      <c r="H912" s="109">
        <v>15570</v>
      </c>
      <c r="I912" s="79">
        <v>829085</v>
      </c>
    </row>
    <row r="913" spans="1:9" s="4" customFormat="1" ht="14.1" customHeight="1" x14ac:dyDescent="0.2">
      <c r="A913" s="81">
        <v>4488</v>
      </c>
      <c r="B913" s="139" t="s">
        <v>514</v>
      </c>
      <c r="C913" s="80">
        <v>3111</v>
      </c>
      <c r="D913" s="57">
        <v>86486</v>
      </c>
      <c r="E913" s="58">
        <v>0</v>
      </c>
      <c r="F913" s="108">
        <v>29232</v>
      </c>
      <c r="G913" s="108">
        <v>1730</v>
      </c>
      <c r="H913" s="58">
        <v>1108</v>
      </c>
      <c r="I913" s="76">
        <v>118556</v>
      </c>
    </row>
    <row r="914" spans="1:9" s="4" customFormat="1" ht="14.1" customHeight="1" x14ac:dyDescent="0.2">
      <c r="A914" s="81">
        <v>4488</v>
      </c>
      <c r="B914" s="139" t="s">
        <v>514</v>
      </c>
      <c r="C914" s="80">
        <v>3117</v>
      </c>
      <c r="D914" s="57">
        <v>229831</v>
      </c>
      <c r="E914" s="58">
        <v>962</v>
      </c>
      <c r="F914" s="108">
        <v>78008</v>
      </c>
      <c r="G914" s="108">
        <v>4597</v>
      </c>
      <c r="H914" s="58">
        <v>7500</v>
      </c>
      <c r="I914" s="76">
        <v>320898</v>
      </c>
    </row>
    <row r="915" spans="1:9" s="4" customFormat="1" ht="14.1" customHeight="1" x14ac:dyDescent="0.2">
      <c r="A915" s="81">
        <v>4488</v>
      </c>
      <c r="B915" s="139" t="s">
        <v>514</v>
      </c>
      <c r="C915" s="80">
        <v>3141</v>
      </c>
      <c r="D915" s="57">
        <v>17030</v>
      </c>
      <c r="E915" s="58">
        <v>0</v>
      </c>
      <c r="F915" s="108">
        <v>5756</v>
      </c>
      <c r="G915" s="108">
        <v>341</v>
      </c>
      <c r="H915" s="58">
        <v>149</v>
      </c>
      <c r="I915" s="76">
        <v>23276</v>
      </c>
    </row>
    <row r="916" spans="1:9" s="4" customFormat="1" ht="14.1" customHeight="1" x14ac:dyDescent="0.2">
      <c r="A916" s="81">
        <v>4488</v>
      </c>
      <c r="B916" s="139" t="s">
        <v>514</v>
      </c>
      <c r="C916" s="80">
        <v>3143</v>
      </c>
      <c r="D916" s="57">
        <v>36691</v>
      </c>
      <c r="E916" s="58">
        <v>0</v>
      </c>
      <c r="F916" s="108">
        <v>12402</v>
      </c>
      <c r="G916" s="108">
        <v>734</v>
      </c>
      <c r="H916" s="58">
        <v>63</v>
      </c>
      <c r="I916" s="76">
        <v>49890</v>
      </c>
    </row>
    <row r="917" spans="1:9" s="4" customFormat="1" ht="14.1" customHeight="1" x14ac:dyDescent="0.2">
      <c r="A917" s="78">
        <v>4488</v>
      </c>
      <c r="B917" s="140" t="s">
        <v>515</v>
      </c>
      <c r="C917" s="77"/>
      <c r="D917" s="164">
        <v>370038</v>
      </c>
      <c r="E917" s="109">
        <v>962</v>
      </c>
      <c r="F917" s="109">
        <v>125398</v>
      </c>
      <c r="G917" s="109">
        <v>7402</v>
      </c>
      <c r="H917" s="109">
        <v>8820</v>
      </c>
      <c r="I917" s="79">
        <v>512620</v>
      </c>
    </row>
    <row r="918" spans="1:9" s="4" customFormat="1" ht="14.1" customHeight="1" x14ac:dyDescent="0.2">
      <c r="A918" s="81">
        <v>4434</v>
      </c>
      <c r="B918" s="139" t="s">
        <v>516</v>
      </c>
      <c r="C918" s="80">
        <v>3111</v>
      </c>
      <c r="D918" s="57">
        <v>190252</v>
      </c>
      <c r="E918" s="58">
        <v>0</v>
      </c>
      <c r="F918" s="108">
        <v>64305</v>
      </c>
      <c r="G918" s="108">
        <v>3805</v>
      </c>
      <c r="H918" s="58">
        <v>2800</v>
      </c>
      <c r="I918" s="76">
        <v>261162</v>
      </c>
    </row>
    <row r="919" spans="1:9" s="4" customFormat="1" ht="14.1" customHeight="1" x14ac:dyDescent="0.2">
      <c r="A919" s="81">
        <v>4434</v>
      </c>
      <c r="B919" s="139" t="s">
        <v>516</v>
      </c>
      <c r="C919" s="80">
        <v>3113</v>
      </c>
      <c r="D919" s="57">
        <v>885714</v>
      </c>
      <c r="E919" s="58">
        <v>6980</v>
      </c>
      <c r="F919" s="108">
        <v>301731</v>
      </c>
      <c r="G919" s="108">
        <v>17714</v>
      </c>
      <c r="H919" s="58">
        <v>28733</v>
      </c>
      <c r="I919" s="76">
        <v>1240872</v>
      </c>
    </row>
    <row r="920" spans="1:9" s="4" customFormat="1" ht="14.1" customHeight="1" x14ac:dyDescent="0.2">
      <c r="A920" s="81">
        <v>4434</v>
      </c>
      <c r="B920" s="139" t="s">
        <v>516</v>
      </c>
      <c r="C920" s="80">
        <v>3141</v>
      </c>
      <c r="D920" s="57">
        <v>102660</v>
      </c>
      <c r="E920" s="58">
        <v>5334</v>
      </c>
      <c r="F920" s="108">
        <v>36502</v>
      </c>
      <c r="G920" s="108">
        <v>2053</v>
      </c>
      <c r="H920" s="58">
        <v>851</v>
      </c>
      <c r="I920" s="76">
        <v>147400</v>
      </c>
    </row>
    <row r="921" spans="1:9" s="4" customFormat="1" ht="14.1" customHeight="1" x14ac:dyDescent="0.2">
      <c r="A921" s="81">
        <v>4434</v>
      </c>
      <c r="B921" s="139" t="s">
        <v>516</v>
      </c>
      <c r="C921" s="80">
        <v>3143</v>
      </c>
      <c r="D921" s="57">
        <v>56786</v>
      </c>
      <c r="E921" s="58">
        <v>110</v>
      </c>
      <c r="F921" s="108">
        <v>19231</v>
      </c>
      <c r="G921" s="108">
        <v>1136</v>
      </c>
      <c r="H921" s="58">
        <v>108</v>
      </c>
      <c r="I921" s="76">
        <v>77371</v>
      </c>
    </row>
    <row r="922" spans="1:9" s="4" customFormat="1" ht="14.1" customHeight="1" x14ac:dyDescent="0.2">
      <c r="A922" s="78">
        <v>4434</v>
      </c>
      <c r="B922" s="140" t="s">
        <v>517</v>
      </c>
      <c r="C922" s="77"/>
      <c r="D922" s="164">
        <v>1235412</v>
      </c>
      <c r="E922" s="109">
        <v>12424</v>
      </c>
      <c r="F922" s="109">
        <v>421769</v>
      </c>
      <c r="G922" s="109">
        <v>24708</v>
      </c>
      <c r="H922" s="109">
        <v>32492</v>
      </c>
      <c r="I922" s="79">
        <v>1726805</v>
      </c>
    </row>
    <row r="923" spans="1:9" s="4" customFormat="1" ht="14.1" customHeight="1" x14ac:dyDescent="0.2">
      <c r="A923" s="81">
        <v>4441</v>
      </c>
      <c r="B923" s="139" t="s">
        <v>518</v>
      </c>
      <c r="C923" s="80">
        <v>3111</v>
      </c>
      <c r="D923" s="57">
        <v>232446</v>
      </c>
      <c r="E923" s="58">
        <v>0</v>
      </c>
      <c r="F923" s="108">
        <v>78567</v>
      </c>
      <c r="G923" s="108">
        <v>4649</v>
      </c>
      <c r="H923" s="58">
        <v>3500</v>
      </c>
      <c r="I923" s="76">
        <v>319162</v>
      </c>
    </row>
    <row r="924" spans="1:9" s="4" customFormat="1" ht="14.1" customHeight="1" x14ac:dyDescent="0.2">
      <c r="A924" s="81">
        <v>4441</v>
      </c>
      <c r="B924" s="139" t="s">
        <v>518</v>
      </c>
      <c r="C924" s="80">
        <v>3117</v>
      </c>
      <c r="D924" s="57">
        <v>265951</v>
      </c>
      <c r="E924" s="58">
        <v>5937</v>
      </c>
      <c r="F924" s="108">
        <v>91898</v>
      </c>
      <c r="G924" s="108">
        <v>5319</v>
      </c>
      <c r="H924" s="58">
        <v>12917</v>
      </c>
      <c r="I924" s="76">
        <v>382022</v>
      </c>
    </row>
    <row r="925" spans="1:9" s="4" customFormat="1" ht="14.1" customHeight="1" x14ac:dyDescent="0.2">
      <c r="A925" s="81">
        <v>4441</v>
      </c>
      <c r="B925" s="139" t="s">
        <v>518</v>
      </c>
      <c r="C925" s="80">
        <v>3141</v>
      </c>
      <c r="D925" s="57">
        <v>65509</v>
      </c>
      <c r="E925" s="58">
        <v>0</v>
      </c>
      <c r="F925" s="108">
        <v>22142</v>
      </c>
      <c r="G925" s="108">
        <v>1310</v>
      </c>
      <c r="H925" s="58">
        <v>517</v>
      </c>
      <c r="I925" s="76">
        <v>89478</v>
      </c>
    </row>
    <row r="926" spans="1:9" s="4" customFormat="1" ht="14.1" customHeight="1" x14ac:dyDescent="0.2">
      <c r="A926" s="81">
        <v>4441</v>
      </c>
      <c r="B926" s="139" t="s">
        <v>518</v>
      </c>
      <c r="C926" s="80">
        <v>3143</v>
      </c>
      <c r="D926" s="57">
        <v>41055</v>
      </c>
      <c r="E926" s="58">
        <v>0</v>
      </c>
      <c r="F926" s="108">
        <v>13877</v>
      </c>
      <c r="G926" s="108">
        <v>821</v>
      </c>
      <c r="H926" s="58">
        <v>75</v>
      </c>
      <c r="I926" s="76">
        <v>55828</v>
      </c>
    </row>
    <row r="927" spans="1:9" s="4" customFormat="1" ht="14.1" customHeight="1" x14ac:dyDescent="0.2">
      <c r="A927" s="78">
        <v>4441</v>
      </c>
      <c r="B927" s="140" t="s">
        <v>519</v>
      </c>
      <c r="C927" s="77"/>
      <c r="D927" s="164">
        <v>604961</v>
      </c>
      <c r="E927" s="109">
        <v>5937</v>
      </c>
      <c r="F927" s="109">
        <v>206484</v>
      </c>
      <c r="G927" s="109">
        <v>12099</v>
      </c>
      <c r="H927" s="109">
        <v>17009</v>
      </c>
      <c r="I927" s="79">
        <v>846490</v>
      </c>
    </row>
    <row r="928" spans="1:9" s="4" customFormat="1" ht="14.1" customHeight="1" x14ac:dyDescent="0.2">
      <c r="A928" s="81">
        <v>4428</v>
      </c>
      <c r="B928" s="139" t="s">
        <v>520</v>
      </c>
      <c r="C928" s="80">
        <v>3111</v>
      </c>
      <c r="D928" s="57">
        <v>100280</v>
      </c>
      <c r="E928" s="58">
        <v>0</v>
      </c>
      <c r="F928" s="108">
        <v>33895</v>
      </c>
      <c r="G928" s="108">
        <v>2006</v>
      </c>
      <c r="H928" s="58">
        <v>1167</v>
      </c>
      <c r="I928" s="76">
        <v>137348</v>
      </c>
    </row>
    <row r="929" spans="1:9" s="4" customFormat="1" ht="14.1" customHeight="1" x14ac:dyDescent="0.2">
      <c r="A929" s="81">
        <v>4428</v>
      </c>
      <c r="B929" s="139" t="s">
        <v>520</v>
      </c>
      <c r="C929" s="80">
        <v>3141</v>
      </c>
      <c r="D929" s="57">
        <v>37830</v>
      </c>
      <c r="E929" s="58">
        <v>0</v>
      </c>
      <c r="F929" s="108">
        <v>12787</v>
      </c>
      <c r="G929" s="108">
        <v>757</v>
      </c>
      <c r="H929" s="58">
        <v>227</v>
      </c>
      <c r="I929" s="76">
        <v>51601</v>
      </c>
    </row>
    <row r="930" spans="1:9" s="4" customFormat="1" ht="14.1" customHeight="1" x14ac:dyDescent="0.2">
      <c r="A930" s="78">
        <v>4428</v>
      </c>
      <c r="B930" s="140" t="s">
        <v>521</v>
      </c>
      <c r="C930" s="77"/>
      <c r="D930" s="164">
        <v>138110</v>
      </c>
      <c r="E930" s="109">
        <v>0</v>
      </c>
      <c r="F930" s="109">
        <v>46682</v>
      </c>
      <c r="G930" s="109">
        <v>2763</v>
      </c>
      <c r="H930" s="109">
        <v>1394</v>
      </c>
      <c r="I930" s="79">
        <v>188949</v>
      </c>
    </row>
    <row r="931" spans="1:9" s="4" customFormat="1" ht="14.1" customHeight="1" x14ac:dyDescent="0.2">
      <c r="A931" s="81">
        <v>4463</v>
      </c>
      <c r="B931" s="139" t="s">
        <v>522</v>
      </c>
      <c r="C931" s="80">
        <v>3117</v>
      </c>
      <c r="D931" s="57">
        <v>168961</v>
      </c>
      <c r="E931" s="58">
        <v>266</v>
      </c>
      <c r="F931" s="108">
        <v>57199</v>
      </c>
      <c r="G931" s="108">
        <v>3379</v>
      </c>
      <c r="H931" s="58">
        <v>6750</v>
      </c>
      <c r="I931" s="76">
        <v>236555</v>
      </c>
    </row>
    <row r="932" spans="1:9" s="4" customFormat="1" ht="14.1" customHeight="1" x14ac:dyDescent="0.2">
      <c r="A932" s="81">
        <v>4463</v>
      </c>
      <c r="B932" s="139" t="s">
        <v>522</v>
      </c>
      <c r="C932" s="80">
        <v>3143</v>
      </c>
      <c r="D932" s="57">
        <v>34673</v>
      </c>
      <c r="E932" s="58">
        <v>0</v>
      </c>
      <c r="F932" s="108">
        <v>11719</v>
      </c>
      <c r="G932" s="108">
        <v>693</v>
      </c>
      <c r="H932" s="58">
        <v>63</v>
      </c>
      <c r="I932" s="76">
        <v>47148</v>
      </c>
    </row>
    <row r="933" spans="1:9" s="4" customFormat="1" ht="14.1" customHeight="1" thickBot="1" x14ac:dyDescent="0.25">
      <c r="A933" s="180">
        <v>4463</v>
      </c>
      <c r="B933" s="181" t="s">
        <v>523</v>
      </c>
      <c r="C933" s="182"/>
      <c r="D933" s="183">
        <v>203634</v>
      </c>
      <c r="E933" s="184">
        <v>266</v>
      </c>
      <c r="F933" s="184">
        <v>68918</v>
      </c>
      <c r="G933" s="184">
        <v>4072</v>
      </c>
      <c r="H933" s="184">
        <v>6813</v>
      </c>
      <c r="I933" s="83">
        <v>283703</v>
      </c>
    </row>
    <row r="934" spans="1:9" s="4" customFormat="1" ht="14.1" customHeight="1" thickBot="1" x14ac:dyDescent="0.25">
      <c r="A934" s="104"/>
      <c r="B934" s="222" t="s">
        <v>524</v>
      </c>
      <c r="C934" s="223"/>
      <c r="D934" s="224">
        <v>18919373</v>
      </c>
      <c r="E934" s="225">
        <v>90426</v>
      </c>
      <c r="F934" s="225">
        <v>6425312</v>
      </c>
      <c r="G934" s="225">
        <v>378386</v>
      </c>
      <c r="H934" s="225">
        <v>561411</v>
      </c>
      <c r="I934" s="103">
        <v>26374908</v>
      </c>
    </row>
    <row r="935" spans="1:9" s="4" customFormat="1" ht="14.1" customHeight="1" x14ac:dyDescent="0.2">
      <c r="A935" s="196">
        <v>5489</v>
      </c>
      <c r="B935" s="206" t="s">
        <v>525</v>
      </c>
      <c r="C935" s="69">
        <v>3111</v>
      </c>
      <c r="D935" s="198">
        <v>195738</v>
      </c>
      <c r="E935" s="199">
        <v>800</v>
      </c>
      <c r="F935" s="75">
        <v>66430</v>
      </c>
      <c r="G935" s="75">
        <v>3915</v>
      </c>
      <c r="H935" s="199">
        <v>5842</v>
      </c>
      <c r="I935" s="207">
        <v>272725</v>
      </c>
    </row>
    <row r="936" spans="1:9" s="4" customFormat="1" ht="14.1" customHeight="1" x14ac:dyDescent="0.2">
      <c r="A936" s="87">
        <v>5489</v>
      </c>
      <c r="B936" s="139" t="s">
        <v>525</v>
      </c>
      <c r="C936" s="80">
        <v>3141</v>
      </c>
      <c r="D936" s="57">
        <v>32664</v>
      </c>
      <c r="E936" s="58">
        <v>0</v>
      </c>
      <c r="F936" s="108">
        <v>11040</v>
      </c>
      <c r="G936" s="108">
        <v>653</v>
      </c>
      <c r="H936" s="58">
        <v>218</v>
      </c>
      <c r="I936" s="76">
        <v>44575</v>
      </c>
    </row>
    <row r="937" spans="1:9" s="4" customFormat="1" ht="14.1" customHeight="1" x14ac:dyDescent="0.2">
      <c r="A937" s="88">
        <v>5489</v>
      </c>
      <c r="B937" s="140" t="s">
        <v>526</v>
      </c>
      <c r="C937" s="77"/>
      <c r="D937" s="165">
        <v>228402</v>
      </c>
      <c r="E937" s="110">
        <v>800</v>
      </c>
      <c r="F937" s="110">
        <v>77470</v>
      </c>
      <c r="G937" s="110">
        <v>4568</v>
      </c>
      <c r="H937" s="110">
        <v>6060</v>
      </c>
      <c r="I937" s="85">
        <v>317300</v>
      </c>
    </row>
    <row r="938" spans="1:9" s="4" customFormat="1" ht="14.1" customHeight="1" x14ac:dyDescent="0.2">
      <c r="A938" s="87">
        <v>5451</v>
      </c>
      <c r="B938" s="139" t="s">
        <v>527</v>
      </c>
      <c r="C938" s="80">
        <v>3111</v>
      </c>
      <c r="D938" s="57">
        <v>646887</v>
      </c>
      <c r="E938" s="58">
        <v>1400</v>
      </c>
      <c r="F938" s="108">
        <v>219121</v>
      </c>
      <c r="G938" s="108">
        <v>12938</v>
      </c>
      <c r="H938" s="58">
        <v>8308</v>
      </c>
      <c r="I938" s="76">
        <v>888654</v>
      </c>
    </row>
    <row r="939" spans="1:9" s="4" customFormat="1" ht="14.1" customHeight="1" x14ac:dyDescent="0.2">
      <c r="A939" s="87">
        <v>5451</v>
      </c>
      <c r="B939" s="139" t="s">
        <v>527</v>
      </c>
      <c r="C939" s="80">
        <v>3141</v>
      </c>
      <c r="D939" s="57">
        <v>86067</v>
      </c>
      <c r="E939" s="58">
        <v>0</v>
      </c>
      <c r="F939" s="108">
        <v>29091</v>
      </c>
      <c r="G939" s="108">
        <v>1721</v>
      </c>
      <c r="H939" s="58">
        <v>679</v>
      </c>
      <c r="I939" s="76">
        <v>117558</v>
      </c>
    </row>
    <row r="940" spans="1:9" s="4" customFormat="1" ht="14.1" customHeight="1" x14ac:dyDescent="0.2">
      <c r="A940" s="88">
        <v>5451</v>
      </c>
      <c r="B940" s="140" t="s">
        <v>528</v>
      </c>
      <c r="C940" s="82"/>
      <c r="D940" s="165">
        <v>732954</v>
      </c>
      <c r="E940" s="110">
        <v>1400</v>
      </c>
      <c r="F940" s="110">
        <v>248212</v>
      </c>
      <c r="G940" s="110">
        <v>14659</v>
      </c>
      <c r="H940" s="110">
        <v>8987</v>
      </c>
      <c r="I940" s="85">
        <v>1006212</v>
      </c>
    </row>
    <row r="941" spans="1:9" s="4" customFormat="1" ht="14.1" customHeight="1" x14ac:dyDescent="0.2">
      <c r="A941" s="87">
        <v>5450</v>
      </c>
      <c r="B941" s="139" t="s">
        <v>721</v>
      </c>
      <c r="C941" s="80">
        <v>3111</v>
      </c>
      <c r="D941" s="57">
        <v>404042</v>
      </c>
      <c r="E941" s="58">
        <v>334</v>
      </c>
      <c r="F941" s="108">
        <v>136679</v>
      </c>
      <c r="G941" s="108">
        <v>8081</v>
      </c>
      <c r="H941" s="58">
        <v>8367</v>
      </c>
      <c r="I941" s="76">
        <v>557503</v>
      </c>
    </row>
    <row r="942" spans="1:9" s="4" customFormat="1" ht="14.1" customHeight="1" x14ac:dyDescent="0.2">
      <c r="A942" s="87">
        <v>5450</v>
      </c>
      <c r="B942" s="139" t="s">
        <v>721</v>
      </c>
      <c r="C942" s="80">
        <v>3141</v>
      </c>
      <c r="D942" s="57">
        <v>69774</v>
      </c>
      <c r="E942" s="58">
        <v>0</v>
      </c>
      <c r="F942" s="108">
        <v>23584</v>
      </c>
      <c r="G942" s="108">
        <v>1395</v>
      </c>
      <c r="H942" s="58">
        <v>260</v>
      </c>
      <c r="I942" s="76">
        <v>95013</v>
      </c>
    </row>
    <row r="943" spans="1:9" s="4" customFormat="1" ht="14.1" customHeight="1" x14ac:dyDescent="0.2">
      <c r="A943" s="88">
        <v>5450</v>
      </c>
      <c r="B943" s="142" t="s">
        <v>529</v>
      </c>
      <c r="C943" s="77"/>
      <c r="D943" s="165">
        <v>473816</v>
      </c>
      <c r="E943" s="110">
        <v>334</v>
      </c>
      <c r="F943" s="110">
        <v>160263</v>
      </c>
      <c r="G943" s="110">
        <v>9476</v>
      </c>
      <c r="H943" s="110">
        <v>8627</v>
      </c>
      <c r="I943" s="85">
        <v>652516</v>
      </c>
    </row>
    <row r="944" spans="1:9" s="4" customFormat="1" ht="14.1" customHeight="1" x14ac:dyDescent="0.2">
      <c r="A944" s="87">
        <v>5447</v>
      </c>
      <c r="B944" s="139" t="s">
        <v>530</v>
      </c>
      <c r="C944" s="80">
        <v>3233</v>
      </c>
      <c r="D944" s="57">
        <v>207439</v>
      </c>
      <c r="E944" s="58">
        <v>1334</v>
      </c>
      <c r="F944" s="108">
        <v>70565</v>
      </c>
      <c r="G944" s="108">
        <v>4149</v>
      </c>
      <c r="H944" s="58">
        <v>2512</v>
      </c>
      <c r="I944" s="76">
        <v>285999</v>
      </c>
    </row>
    <row r="945" spans="1:9" s="4" customFormat="1" ht="14.1" customHeight="1" x14ac:dyDescent="0.2">
      <c r="A945" s="88">
        <v>5447</v>
      </c>
      <c r="B945" s="140" t="s">
        <v>531</v>
      </c>
      <c r="C945" s="77"/>
      <c r="D945" s="165">
        <v>207439</v>
      </c>
      <c r="E945" s="110">
        <v>1334</v>
      </c>
      <c r="F945" s="110">
        <v>70565</v>
      </c>
      <c r="G945" s="110">
        <v>4149</v>
      </c>
      <c r="H945" s="110">
        <v>2512</v>
      </c>
      <c r="I945" s="85">
        <v>285999</v>
      </c>
    </row>
    <row r="946" spans="1:9" s="4" customFormat="1" ht="14.1" customHeight="1" x14ac:dyDescent="0.2">
      <c r="A946" s="87">
        <v>5444</v>
      </c>
      <c r="B946" s="139" t="s">
        <v>532</v>
      </c>
      <c r="C946" s="80">
        <v>3113</v>
      </c>
      <c r="D946" s="57">
        <v>850494</v>
      </c>
      <c r="E946" s="58">
        <v>9822</v>
      </c>
      <c r="F946" s="108">
        <v>290787</v>
      </c>
      <c r="G946" s="108">
        <v>17010</v>
      </c>
      <c r="H946" s="58">
        <v>47063</v>
      </c>
      <c r="I946" s="76">
        <v>1215176</v>
      </c>
    </row>
    <row r="947" spans="1:9" s="4" customFormat="1" ht="14.1" customHeight="1" x14ac:dyDescent="0.2">
      <c r="A947" s="87">
        <v>5444</v>
      </c>
      <c r="B947" s="139" t="s">
        <v>532</v>
      </c>
      <c r="C947" s="80">
        <v>3122</v>
      </c>
      <c r="D947" s="57">
        <v>469346</v>
      </c>
      <c r="E947" s="58">
        <v>5199</v>
      </c>
      <c r="F947" s="108">
        <v>160396</v>
      </c>
      <c r="G947" s="108">
        <v>9387</v>
      </c>
      <c r="H947" s="58">
        <v>11354</v>
      </c>
      <c r="I947" s="76">
        <v>655682</v>
      </c>
    </row>
    <row r="948" spans="1:9" s="4" customFormat="1" ht="14.1" customHeight="1" x14ac:dyDescent="0.2">
      <c r="A948" s="87">
        <v>5444</v>
      </c>
      <c r="B948" s="139" t="s">
        <v>532</v>
      </c>
      <c r="C948" s="80">
        <v>3141</v>
      </c>
      <c r="D948" s="57">
        <v>23827</v>
      </c>
      <c r="E948" s="58">
        <v>0</v>
      </c>
      <c r="F948" s="108">
        <v>8054</v>
      </c>
      <c r="G948" s="108">
        <v>477</v>
      </c>
      <c r="H948" s="58">
        <v>659</v>
      </c>
      <c r="I948" s="76">
        <v>33017</v>
      </c>
    </row>
    <row r="949" spans="1:9" s="4" customFormat="1" ht="14.1" customHeight="1" x14ac:dyDescent="0.2">
      <c r="A949" s="87">
        <v>5444</v>
      </c>
      <c r="B949" s="139" t="s">
        <v>532</v>
      </c>
      <c r="C949" s="80">
        <v>3143</v>
      </c>
      <c r="D949" s="57">
        <v>98812</v>
      </c>
      <c r="E949" s="58">
        <v>2000</v>
      </c>
      <c r="F949" s="108">
        <v>34074</v>
      </c>
      <c r="G949" s="108">
        <v>1976</v>
      </c>
      <c r="H949" s="58">
        <v>150</v>
      </c>
      <c r="I949" s="76">
        <v>137012</v>
      </c>
    </row>
    <row r="950" spans="1:9" s="4" customFormat="1" ht="14.1" customHeight="1" x14ac:dyDescent="0.2">
      <c r="A950" s="88">
        <v>5444</v>
      </c>
      <c r="B950" s="140" t="s">
        <v>533</v>
      </c>
      <c r="C950" s="77"/>
      <c r="D950" s="165">
        <v>1442479</v>
      </c>
      <c r="E950" s="110">
        <v>17021</v>
      </c>
      <c r="F950" s="110">
        <v>493311</v>
      </c>
      <c r="G950" s="110">
        <v>28850</v>
      </c>
      <c r="H950" s="110">
        <v>59226</v>
      </c>
      <c r="I950" s="85">
        <v>2040887</v>
      </c>
    </row>
    <row r="951" spans="1:9" s="4" customFormat="1" ht="14.1" customHeight="1" x14ac:dyDescent="0.2">
      <c r="A951" s="87">
        <v>5449</v>
      </c>
      <c r="B951" s="139" t="s">
        <v>534</v>
      </c>
      <c r="C951" s="80">
        <v>3114</v>
      </c>
      <c r="D951" s="57">
        <v>921412</v>
      </c>
      <c r="E951" s="58">
        <v>2546</v>
      </c>
      <c r="F951" s="108">
        <v>312298</v>
      </c>
      <c r="G951" s="108">
        <v>18428</v>
      </c>
      <c r="H951" s="58">
        <v>9825</v>
      </c>
      <c r="I951" s="76">
        <v>1264509</v>
      </c>
    </row>
    <row r="952" spans="1:9" s="4" customFormat="1" ht="14.1" customHeight="1" x14ac:dyDescent="0.2">
      <c r="A952" s="87">
        <v>5449</v>
      </c>
      <c r="B952" s="139" t="s">
        <v>534</v>
      </c>
      <c r="C952" s="80">
        <v>3143</v>
      </c>
      <c r="D952" s="57">
        <v>37127</v>
      </c>
      <c r="E952" s="58">
        <v>0</v>
      </c>
      <c r="F952" s="108">
        <v>12549</v>
      </c>
      <c r="G952" s="108">
        <v>743</v>
      </c>
      <c r="H952" s="58">
        <v>10</v>
      </c>
      <c r="I952" s="76">
        <v>50429</v>
      </c>
    </row>
    <row r="953" spans="1:9" s="4" customFormat="1" ht="14.1" customHeight="1" x14ac:dyDescent="0.2">
      <c r="A953" s="88">
        <v>5449</v>
      </c>
      <c r="B953" s="140" t="s">
        <v>535</v>
      </c>
      <c r="C953" s="77"/>
      <c r="D953" s="165">
        <v>958539</v>
      </c>
      <c r="E953" s="110">
        <v>2546</v>
      </c>
      <c r="F953" s="110">
        <v>324847</v>
      </c>
      <c r="G953" s="110">
        <v>19171</v>
      </c>
      <c r="H953" s="110">
        <v>9835</v>
      </c>
      <c r="I953" s="85">
        <v>1314938</v>
      </c>
    </row>
    <row r="954" spans="1:9" s="4" customFormat="1" ht="14.1" customHeight="1" x14ac:dyDescent="0.2">
      <c r="A954" s="87">
        <v>5443</v>
      </c>
      <c r="B954" s="139" t="s">
        <v>536</v>
      </c>
      <c r="C954" s="80">
        <v>3113</v>
      </c>
      <c r="D954" s="57">
        <v>1463537</v>
      </c>
      <c r="E954" s="58">
        <v>19353</v>
      </c>
      <c r="F954" s="108">
        <v>501217</v>
      </c>
      <c r="G954" s="108">
        <v>29271</v>
      </c>
      <c r="H954" s="58">
        <v>68196</v>
      </c>
      <c r="I954" s="76">
        <v>2081574</v>
      </c>
    </row>
    <row r="955" spans="1:9" s="4" customFormat="1" ht="14.1" customHeight="1" x14ac:dyDescent="0.2">
      <c r="A955" s="87">
        <v>5443</v>
      </c>
      <c r="B955" s="139" t="s">
        <v>536</v>
      </c>
      <c r="C955" s="80">
        <v>3141</v>
      </c>
      <c r="D955" s="57">
        <v>211786</v>
      </c>
      <c r="E955" s="58">
        <v>1000</v>
      </c>
      <c r="F955" s="108">
        <v>71922</v>
      </c>
      <c r="G955" s="108">
        <v>4236</v>
      </c>
      <c r="H955" s="58">
        <v>2929</v>
      </c>
      <c r="I955" s="76">
        <v>291873</v>
      </c>
    </row>
    <row r="956" spans="1:9" s="4" customFormat="1" ht="14.1" customHeight="1" x14ac:dyDescent="0.2">
      <c r="A956" s="87">
        <v>5443</v>
      </c>
      <c r="B956" s="139" t="s">
        <v>536</v>
      </c>
      <c r="C956" s="80">
        <v>3143</v>
      </c>
      <c r="D956" s="57">
        <v>83256</v>
      </c>
      <c r="E956" s="58">
        <v>1066</v>
      </c>
      <c r="F956" s="108">
        <v>28501</v>
      </c>
      <c r="G956" s="108">
        <v>1665</v>
      </c>
      <c r="H956" s="58">
        <v>175</v>
      </c>
      <c r="I956" s="76">
        <v>114663</v>
      </c>
    </row>
    <row r="957" spans="1:9" s="4" customFormat="1" ht="14.1" customHeight="1" x14ac:dyDescent="0.2">
      <c r="A957" s="88">
        <v>5443</v>
      </c>
      <c r="B957" s="140" t="s">
        <v>537</v>
      </c>
      <c r="C957" s="77"/>
      <c r="D957" s="165">
        <v>1758579</v>
      </c>
      <c r="E957" s="110">
        <v>21419</v>
      </c>
      <c r="F957" s="110">
        <v>601640</v>
      </c>
      <c r="G957" s="110">
        <v>35172</v>
      </c>
      <c r="H957" s="110">
        <v>71300</v>
      </c>
      <c r="I957" s="85">
        <v>2488110</v>
      </c>
    </row>
    <row r="958" spans="1:9" s="4" customFormat="1" ht="14.1" customHeight="1" x14ac:dyDescent="0.2">
      <c r="A958" s="87">
        <v>5445</v>
      </c>
      <c r="B958" s="139" t="s">
        <v>538</v>
      </c>
      <c r="C958" s="80">
        <v>3113</v>
      </c>
      <c r="D958" s="57">
        <v>1461467</v>
      </c>
      <c r="E958" s="58">
        <v>4130</v>
      </c>
      <c r="F958" s="108">
        <v>495372</v>
      </c>
      <c r="G958" s="108">
        <v>29229</v>
      </c>
      <c r="H958" s="58">
        <v>66508</v>
      </c>
      <c r="I958" s="76">
        <v>2056706</v>
      </c>
    </row>
    <row r="959" spans="1:9" s="4" customFormat="1" ht="14.1" customHeight="1" x14ac:dyDescent="0.2">
      <c r="A959" s="87">
        <v>5445</v>
      </c>
      <c r="B959" s="139" t="s">
        <v>538</v>
      </c>
      <c r="C959" s="80">
        <v>3141</v>
      </c>
      <c r="D959" s="57">
        <v>70731</v>
      </c>
      <c r="E959" s="58">
        <v>0</v>
      </c>
      <c r="F959" s="108">
        <v>23907</v>
      </c>
      <c r="G959" s="108">
        <v>1415</v>
      </c>
      <c r="H959" s="58">
        <v>691</v>
      </c>
      <c r="I959" s="76">
        <v>96744</v>
      </c>
    </row>
    <row r="960" spans="1:9" s="4" customFormat="1" ht="14.1" customHeight="1" x14ac:dyDescent="0.2">
      <c r="A960" s="87">
        <v>5445</v>
      </c>
      <c r="B960" s="139" t="s">
        <v>538</v>
      </c>
      <c r="C960" s="80">
        <v>3143</v>
      </c>
      <c r="D960" s="57">
        <v>85278</v>
      </c>
      <c r="E960" s="58">
        <v>3666</v>
      </c>
      <c r="F960" s="108">
        <v>30063</v>
      </c>
      <c r="G960" s="108">
        <v>1706</v>
      </c>
      <c r="H960" s="58">
        <v>350</v>
      </c>
      <c r="I960" s="76">
        <v>121063</v>
      </c>
    </row>
    <row r="961" spans="1:9" s="4" customFormat="1" ht="14.1" customHeight="1" x14ac:dyDescent="0.2">
      <c r="A961" s="88">
        <v>5445</v>
      </c>
      <c r="B961" s="140" t="s">
        <v>539</v>
      </c>
      <c r="C961" s="77"/>
      <c r="D961" s="165">
        <v>1617476</v>
      </c>
      <c r="E961" s="110">
        <v>7796</v>
      </c>
      <c r="F961" s="110">
        <v>549342</v>
      </c>
      <c r="G961" s="110">
        <v>32350</v>
      </c>
      <c r="H961" s="110">
        <v>67549</v>
      </c>
      <c r="I961" s="85">
        <v>2274513</v>
      </c>
    </row>
    <row r="962" spans="1:9" s="4" customFormat="1" ht="14.1" customHeight="1" x14ac:dyDescent="0.2">
      <c r="A962" s="87">
        <v>5446</v>
      </c>
      <c r="B962" s="139" t="s">
        <v>540</v>
      </c>
      <c r="C962" s="80">
        <v>3231</v>
      </c>
      <c r="D962" s="57">
        <v>1206866</v>
      </c>
      <c r="E962" s="58">
        <v>3976</v>
      </c>
      <c r="F962" s="108">
        <v>409265</v>
      </c>
      <c r="G962" s="108">
        <v>24137</v>
      </c>
      <c r="H962" s="58">
        <v>6216</v>
      </c>
      <c r="I962" s="76">
        <v>1650460</v>
      </c>
    </row>
    <row r="963" spans="1:9" s="4" customFormat="1" ht="14.1" customHeight="1" x14ac:dyDescent="0.2">
      <c r="A963" s="88">
        <v>5446</v>
      </c>
      <c r="B963" s="140" t="s">
        <v>541</v>
      </c>
      <c r="C963" s="77"/>
      <c r="D963" s="165">
        <v>1206866</v>
      </c>
      <c r="E963" s="110">
        <v>3976</v>
      </c>
      <c r="F963" s="110">
        <v>409265</v>
      </c>
      <c r="G963" s="110">
        <v>24137</v>
      </c>
      <c r="H963" s="110">
        <v>6216</v>
      </c>
      <c r="I963" s="85">
        <v>1650460</v>
      </c>
    </row>
    <row r="964" spans="1:9" s="4" customFormat="1" ht="14.1" customHeight="1" x14ac:dyDescent="0.2">
      <c r="A964" s="87">
        <v>5403</v>
      </c>
      <c r="B964" s="139" t="s">
        <v>542</v>
      </c>
      <c r="C964" s="80">
        <v>3111</v>
      </c>
      <c r="D964" s="57">
        <v>94887</v>
      </c>
      <c r="E964" s="58">
        <v>334</v>
      </c>
      <c r="F964" s="108">
        <v>32185</v>
      </c>
      <c r="G964" s="108">
        <v>1898</v>
      </c>
      <c r="H964" s="58">
        <v>1575</v>
      </c>
      <c r="I964" s="76">
        <v>130879</v>
      </c>
    </row>
    <row r="965" spans="1:9" s="4" customFormat="1" ht="14.1" customHeight="1" x14ac:dyDescent="0.2">
      <c r="A965" s="87">
        <v>5403</v>
      </c>
      <c r="B965" s="139" t="s">
        <v>542</v>
      </c>
      <c r="C965" s="80">
        <v>3117</v>
      </c>
      <c r="D965" s="57">
        <v>179403</v>
      </c>
      <c r="E965" s="58">
        <v>1382</v>
      </c>
      <c r="F965" s="108">
        <v>61105</v>
      </c>
      <c r="G965" s="108">
        <v>3588</v>
      </c>
      <c r="H965" s="58">
        <v>8000</v>
      </c>
      <c r="I965" s="76">
        <v>253478</v>
      </c>
    </row>
    <row r="966" spans="1:9" s="4" customFormat="1" ht="14.1" customHeight="1" x14ac:dyDescent="0.2">
      <c r="A966" s="87">
        <v>5403</v>
      </c>
      <c r="B966" s="139" t="s">
        <v>542</v>
      </c>
      <c r="C966" s="80">
        <v>3141</v>
      </c>
      <c r="D966" s="57">
        <v>47771</v>
      </c>
      <c r="E966" s="58">
        <v>334</v>
      </c>
      <c r="F966" s="108">
        <v>16259</v>
      </c>
      <c r="G966" s="108">
        <v>955</v>
      </c>
      <c r="H966" s="58">
        <v>280</v>
      </c>
      <c r="I966" s="76">
        <v>65599</v>
      </c>
    </row>
    <row r="967" spans="1:9" s="4" customFormat="1" ht="14.1" customHeight="1" x14ac:dyDescent="0.2">
      <c r="A967" s="87">
        <v>5403</v>
      </c>
      <c r="B967" s="139" t="s">
        <v>542</v>
      </c>
      <c r="C967" s="80">
        <v>3143</v>
      </c>
      <c r="D967" s="57">
        <v>32928</v>
      </c>
      <c r="E967" s="58">
        <v>134</v>
      </c>
      <c r="F967" s="108">
        <v>11175</v>
      </c>
      <c r="G967" s="108">
        <v>659</v>
      </c>
      <c r="H967" s="58">
        <v>63</v>
      </c>
      <c r="I967" s="76">
        <v>44959</v>
      </c>
    </row>
    <row r="968" spans="1:9" s="4" customFormat="1" ht="14.1" customHeight="1" x14ac:dyDescent="0.2">
      <c r="A968" s="88">
        <v>5403</v>
      </c>
      <c r="B968" s="140" t="s">
        <v>543</v>
      </c>
      <c r="C968" s="77"/>
      <c r="D968" s="165">
        <v>354989</v>
      </c>
      <c r="E968" s="110">
        <v>2184</v>
      </c>
      <c r="F968" s="110">
        <v>120724</v>
      </c>
      <c r="G968" s="110">
        <v>7100</v>
      </c>
      <c r="H968" s="110">
        <v>9918</v>
      </c>
      <c r="I968" s="85">
        <v>494915</v>
      </c>
    </row>
    <row r="969" spans="1:9" s="4" customFormat="1" ht="14.1" customHeight="1" x14ac:dyDescent="0.2">
      <c r="A969" s="87">
        <v>5404</v>
      </c>
      <c r="B969" s="139" t="s">
        <v>544</v>
      </c>
      <c r="C969" s="80">
        <v>3111</v>
      </c>
      <c r="D969" s="57">
        <v>98180</v>
      </c>
      <c r="E969" s="58">
        <v>400</v>
      </c>
      <c r="F969" s="108">
        <v>33320</v>
      </c>
      <c r="G969" s="108">
        <v>1964</v>
      </c>
      <c r="H969" s="58">
        <v>1283</v>
      </c>
      <c r="I969" s="76">
        <v>135147</v>
      </c>
    </row>
    <row r="970" spans="1:9" s="4" customFormat="1" ht="14.1" customHeight="1" x14ac:dyDescent="0.2">
      <c r="A970" s="87">
        <v>5404</v>
      </c>
      <c r="B970" s="139" t="s">
        <v>544</v>
      </c>
      <c r="C970" s="80">
        <v>3117</v>
      </c>
      <c r="D970" s="57">
        <v>209380</v>
      </c>
      <c r="E970" s="58">
        <v>207</v>
      </c>
      <c r="F970" s="108">
        <v>70840</v>
      </c>
      <c r="G970" s="108">
        <v>4188</v>
      </c>
      <c r="H970" s="58">
        <v>5417</v>
      </c>
      <c r="I970" s="76">
        <v>290032</v>
      </c>
    </row>
    <row r="971" spans="1:9" s="4" customFormat="1" ht="14.1" customHeight="1" x14ac:dyDescent="0.2">
      <c r="A971" s="87">
        <v>5404</v>
      </c>
      <c r="B971" s="139" t="s">
        <v>544</v>
      </c>
      <c r="C971" s="80">
        <v>3141</v>
      </c>
      <c r="D971" s="57">
        <v>41563</v>
      </c>
      <c r="E971" s="58">
        <v>0</v>
      </c>
      <c r="F971" s="108">
        <v>14048</v>
      </c>
      <c r="G971" s="108">
        <v>831</v>
      </c>
      <c r="H971" s="58">
        <v>203</v>
      </c>
      <c r="I971" s="76">
        <v>56645</v>
      </c>
    </row>
    <row r="972" spans="1:9" s="4" customFormat="1" ht="14.1" customHeight="1" x14ac:dyDescent="0.2">
      <c r="A972" s="87">
        <v>5404</v>
      </c>
      <c r="B972" s="141" t="s">
        <v>544</v>
      </c>
      <c r="C972" s="80">
        <v>3143</v>
      </c>
      <c r="D972" s="57">
        <v>26752</v>
      </c>
      <c r="E972" s="58">
        <v>0</v>
      </c>
      <c r="F972" s="108">
        <v>9042</v>
      </c>
      <c r="G972" s="108">
        <v>535</v>
      </c>
      <c r="H972" s="58">
        <v>38</v>
      </c>
      <c r="I972" s="76">
        <v>36367</v>
      </c>
    </row>
    <row r="973" spans="1:9" s="4" customFormat="1" ht="14.1" customHeight="1" x14ac:dyDescent="0.2">
      <c r="A973" s="88">
        <v>5404</v>
      </c>
      <c r="B973" s="140" t="s">
        <v>545</v>
      </c>
      <c r="C973" s="77"/>
      <c r="D973" s="165">
        <v>375875</v>
      </c>
      <c r="E973" s="110">
        <v>607</v>
      </c>
      <c r="F973" s="110">
        <v>127250</v>
      </c>
      <c r="G973" s="110">
        <v>7518</v>
      </c>
      <c r="H973" s="110">
        <v>6941</v>
      </c>
      <c r="I973" s="85">
        <v>518191</v>
      </c>
    </row>
    <row r="974" spans="1:9" s="4" customFormat="1" ht="14.1" customHeight="1" x14ac:dyDescent="0.2">
      <c r="A974" s="87">
        <v>5407</v>
      </c>
      <c r="B974" s="139" t="s">
        <v>546</v>
      </c>
      <c r="C974" s="80">
        <v>3111</v>
      </c>
      <c r="D974" s="57">
        <v>139952</v>
      </c>
      <c r="E974" s="58">
        <v>0</v>
      </c>
      <c r="F974" s="108">
        <v>47304</v>
      </c>
      <c r="G974" s="108">
        <v>2799</v>
      </c>
      <c r="H974" s="58">
        <v>2100</v>
      </c>
      <c r="I974" s="76">
        <v>192155</v>
      </c>
    </row>
    <row r="975" spans="1:9" s="4" customFormat="1" ht="14.1" customHeight="1" x14ac:dyDescent="0.2">
      <c r="A975" s="87">
        <v>5407</v>
      </c>
      <c r="B975" s="139" t="s">
        <v>546</v>
      </c>
      <c r="C975" s="80">
        <v>3113</v>
      </c>
      <c r="D975" s="57">
        <v>590706</v>
      </c>
      <c r="E975" s="58">
        <v>898</v>
      </c>
      <c r="F975" s="108">
        <v>199962</v>
      </c>
      <c r="G975" s="108">
        <v>11814</v>
      </c>
      <c r="H975" s="58">
        <v>16167</v>
      </c>
      <c r="I975" s="76">
        <v>819547</v>
      </c>
    </row>
    <row r="976" spans="1:9" s="4" customFormat="1" ht="14.1" customHeight="1" x14ac:dyDescent="0.2">
      <c r="A976" s="87">
        <v>5407</v>
      </c>
      <c r="B976" s="139" t="s">
        <v>546</v>
      </c>
      <c r="C976" s="80">
        <v>3141</v>
      </c>
      <c r="D976" s="57">
        <v>83688</v>
      </c>
      <c r="E976" s="58">
        <v>0</v>
      </c>
      <c r="F976" s="108">
        <v>28287</v>
      </c>
      <c r="G976" s="108">
        <v>1674</v>
      </c>
      <c r="H976" s="58">
        <v>635</v>
      </c>
      <c r="I976" s="76">
        <v>114284</v>
      </c>
    </row>
    <row r="977" spans="1:9" s="4" customFormat="1" ht="14.1" customHeight="1" x14ac:dyDescent="0.2">
      <c r="A977" s="87">
        <v>5407</v>
      </c>
      <c r="B977" s="139" t="s">
        <v>546</v>
      </c>
      <c r="C977" s="80">
        <v>3143</v>
      </c>
      <c r="D977" s="57">
        <v>23439</v>
      </c>
      <c r="E977" s="58">
        <v>0</v>
      </c>
      <c r="F977" s="108">
        <v>7922</v>
      </c>
      <c r="G977" s="108">
        <v>469</v>
      </c>
      <c r="H977" s="58">
        <v>50</v>
      </c>
      <c r="I977" s="76">
        <v>31880</v>
      </c>
    </row>
    <row r="978" spans="1:9" s="4" customFormat="1" ht="14.1" customHeight="1" x14ac:dyDescent="0.2">
      <c r="A978" s="88">
        <v>5407</v>
      </c>
      <c r="B978" s="140" t="s">
        <v>547</v>
      </c>
      <c r="C978" s="77"/>
      <c r="D978" s="165">
        <v>837785</v>
      </c>
      <c r="E978" s="110">
        <v>898</v>
      </c>
      <c r="F978" s="110">
        <v>283475</v>
      </c>
      <c r="G978" s="110">
        <v>16756</v>
      </c>
      <c r="H978" s="110">
        <v>18952</v>
      </c>
      <c r="I978" s="85">
        <v>1157866</v>
      </c>
    </row>
    <row r="979" spans="1:9" s="4" customFormat="1" ht="14.1" customHeight="1" x14ac:dyDescent="0.2">
      <c r="A979" s="87">
        <v>5411</v>
      </c>
      <c r="B979" s="139" t="s">
        <v>548</v>
      </c>
      <c r="C979" s="80">
        <v>3111</v>
      </c>
      <c r="D979" s="57">
        <v>133926</v>
      </c>
      <c r="E979" s="58">
        <v>990</v>
      </c>
      <c r="F979" s="108">
        <v>45602</v>
      </c>
      <c r="G979" s="108">
        <v>2679</v>
      </c>
      <c r="H979" s="58">
        <v>1633</v>
      </c>
      <c r="I979" s="76">
        <v>184830</v>
      </c>
    </row>
    <row r="980" spans="1:9" s="4" customFormat="1" ht="14.1" customHeight="1" x14ac:dyDescent="0.2">
      <c r="A980" s="87">
        <v>5411</v>
      </c>
      <c r="B980" s="139" t="s">
        <v>548</v>
      </c>
      <c r="C980" s="80">
        <v>3117</v>
      </c>
      <c r="D980" s="57">
        <v>180311</v>
      </c>
      <c r="E980" s="58">
        <v>405</v>
      </c>
      <c r="F980" s="108">
        <v>61082</v>
      </c>
      <c r="G980" s="108">
        <v>3606</v>
      </c>
      <c r="H980" s="58">
        <v>10542</v>
      </c>
      <c r="I980" s="76">
        <v>255946</v>
      </c>
    </row>
    <row r="981" spans="1:9" s="4" customFormat="1" ht="14.1" customHeight="1" x14ac:dyDescent="0.2">
      <c r="A981" s="87">
        <v>5411</v>
      </c>
      <c r="B981" s="139" t="s">
        <v>548</v>
      </c>
      <c r="C981" s="80">
        <v>3141</v>
      </c>
      <c r="D981" s="57">
        <v>52171</v>
      </c>
      <c r="E981" s="58">
        <v>240</v>
      </c>
      <c r="F981" s="108">
        <v>17715</v>
      </c>
      <c r="G981" s="108">
        <v>1043</v>
      </c>
      <c r="H981" s="58">
        <v>334</v>
      </c>
      <c r="I981" s="76">
        <v>71503</v>
      </c>
    </row>
    <row r="982" spans="1:9" s="4" customFormat="1" ht="14.1" customHeight="1" x14ac:dyDescent="0.2">
      <c r="A982" s="87">
        <v>5411</v>
      </c>
      <c r="B982" s="139" t="s">
        <v>548</v>
      </c>
      <c r="C982" s="80">
        <v>3143</v>
      </c>
      <c r="D982" s="57">
        <v>27213</v>
      </c>
      <c r="E982" s="58">
        <v>360</v>
      </c>
      <c r="F982" s="108">
        <v>9320</v>
      </c>
      <c r="G982" s="108">
        <v>544</v>
      </c>
      <c r="H982" s="58">
        <v>68</v>
      </c>
      <c r="I982" s="76">
        <v>37505</v>
      </c>
    </row>
    <row r="983" spans="1:9" s="4" customFormat="1" ht="14.1" customHeight="1" x14ac:dyDescent="0.2">
      <c r="A983" s="88">
        <v>5411</v>
      </c>
      <c r="B983" s="140" t="s">
        <v>549</v>
      </c>
      <c r="C983" s="77"/>
      <c r="D983" s="165">
        <v>393621</v>
      </c>
      <c r="E983" s="110">
        <v>1995</v>
      </c>
      <c r="F983" s="110">
        <v>133719</v>
      </c>
      <c r="G983" s="110">
        <v>7872</v>
      </c>
      <c r="H983" s="110">
        <v>12577</v>
      </c>
      <c r="I983" s="85">
        <v>549784</v>
      </c>
    </row>
    <row r="984" spans="1:9" s="4" customFormat="1" ht="14.1" customHeight="1" x14ac:dyDescent="0.2">
      <c r="A984" s="87">
        <v>5412</v>
      </c>
      <c r="B984" s="139" t="s">
        <v>550</v>
      </c>
      <c r="C984" s="80">
        <v>3111</v>
      </c>
      <c r="D984" s="57">
        <v>122580</v>
      </c>
      <c r="E984" s="58">
        <v>0</v>
      </c>
      <c r="F984" s="108">
        <v>41432</v>
      </c>
      <c r="G984" s="108">
        <v>2452</v>
      </c>
      <c r="H984" s="58">
        <v>1225</v>
      </c>
      <c r="I984" s="76">
        <v>167689</v>
      </c>
    </row>
    <row r="985" spans="1:9" s="4" customFormat="1" ht="14.1" customHeight="1" x14ac:dyDescent="0.2">
      <c r="A985" s="87">
        <v>5412</v>
      </c>
      <c r="B985" s="139" t="s">
        <v>550</v>
      </c>
      <c r="C985" s="80">
        <v>3117</v>
      </c>
      <c r="D985" s="57">
        <v>168581</v>
      </c>
      <c r="E985" s="58">
        <v>198</v>
      </c>
      <c r="F985" s="108">
        <v>57047</v>
      </c>
      <c r="G985" s="108">
        <v>3372</v>
      </c>
      <c r="H985" s="58">
        <v>5000</v>
      </c>
      <c r="I985" s="76">
        <v>234198</v>
      </c>
    </row>
    <row r="986" spans="1:9" s="4" customFormat="1" ht="14.1" customHeight="1" x14ac:dyDescent="0.2">
      <c r="A986" s="87">
        <v>5412</v>
      </c>
      <c r="B986" s="139" t="s">
        <v>550</v>
      </c>
      <c r="C986" s="80">
        <v>3141</v>
      </c>
      <c r="D986" s="57">
        <v>37075</v>
      </c>
      <c r="E986" s="58">
        <v>0</v>
      </c>
      <c r="F986" s="108">
        <v>12531</v>
      </c>
      <c r="G986" s="108">
        <v>742</v>
      </c>
      <c r="H986" s="58">
        <v>198</v>
      </c>
      <c r="I986" s="76">
        <v>50546</v>
      </c>
    </row>
    <row r="987" spans="1:9" s="4" customFormat="1" ht="14.1" customHeight="1" x14ac:dyDescent="0.2">
      <c r="A987" s="87">
        <v>5412</v>
      </c>
      <c r="B987" s="139" t="s">
        <v>550</v>
      </c>
      <c r="C987" s="80">
        <v>3143</v>
      </c>
      <c r="D987" s="57">
        <v>17182</v>
      </c>
      <c r="E987" s="58">
        <v>0</v>
      </c>
      <c r="F987" s="108">
        <v>5808</v>
      </c>
      <c r="G987" s="108">
        <v>344</v>
      </c>
      <c r="H987" s="58">
        <v>25</v>
      </c>
      <c r="I987" s="76">
        <v>23359</v>
      </c>
    </row>
    <row r="988" spans="1:9" s="4" customFormat="1" ht="14.1" customHeight="1" x14ac:dyDescent="0.2">
      <c r="A988" s="88">
        <v>5412</v>
      </c>
      <c r="B988" s="140" t="s">
        <v>551</v>
      </c>
      <c r="C988" s="77"/>
      <c r="D988" s="165">
        <v>345418</v>
      </c>
      <c r="E988" s="110">
        <v>198</v>
      </c>
      <c r="F988" s="110">
        <v>116818</v>
      </c>
      <c r="G988" s="110">
        <v>6910</v>
      </c>
      <c r="H988" s="110">
        <v>6448</v>
      </c>
      <c r="I988" s="85">
        <v>475792</v>
      </c>
    </row>
    <row r="989" spans="1:9" s="4" customFormat="1" ht="14.1" customHeight="1" x14ac:dyDescent="0.2">
      <c r="A989" s="87">
        <v>5418</v>
      </c>
      <c r="B989" s="139" t="s">
        <v>552</v>
      </c>
      <c r="C989" s="80">
        <v>3111</v>
      </c>
      <c r="D989" s="57">
        <v>247473</v>
      </c>
      <c r="E989" s="58">
        <v>0</v>
      </c>
      <c r="F989" s="108">
        <v>83646</v>
      </c>
      <c r="G989" s="108">
        <v>4949</v>
      </c>
      <c r="H989" s="58">
        <v>3442</v>
      </c>
      <c r="I989" s="76">
        <v>339510</v>
      </c>
    </row>
    <row r="990" spans="1:9" s="4" customFormat="1" ht="14.1" customHeight="1" x14ac:dyDescent="0.2">
      <c r="A990" s="87">
        <v>5418</v>
      </c>
      <c r="B990" s="139" t="s">
        <v>552</v>
      </c>
      <c r="C990" s="80">
        <v>3141</v>
      </c>
      <c r="D990" s="57">
        <v>36742</v>
      </c>
      <c r="E990" s="58">
        <v>0</v>
      </c>
      <c r="F990" s="108">
        <v>12419</v>
      </c>
      <c r="G990" s="108">
        <v>735</v>
      </c>
      <c r="H990" s="58">
        <v>285</v>
      </c>
      <c r="I990" s="76">
        <v>50181</v>
      </c>
    </row>
    <row r="991" spans="1:9" s="4" customFormat="1" ht="14.1" customHeight="1" x14ac:dyDescent="0.2">
      <c r="A991" s="88">
        <v>5418</v>
      </c>
      <c r="B991" s="140" t="s">
        <v>553</v>
      </c>
      <c r="C991" s="77"/>
      <c r="D991" s="165">
        <v>284215</v>
      </c>
      <c r="E991" s="110">
        <v>0</v>
      </c>
      <c r="F991" s="110">
        <v>96065</v>
      </c>
      <c r="G991" s="110">
        <v>5684</v>
      </c>
      <c r="H991" s="110">
        <v>3727</v>
      </c>
      <c r="I991" s="85">
        <v>389691</v>
      </c>
    </row>
    <row r="992" spans="1:9" s="4" customFormat="1" ht="14.1" customHeight="1" x14ac:dyDescent="0.2">
      <c r="A992" s="87">
        <v>5417</v>
      </c>
      <c r="B992" s="139" t="s">
        <v>554</v>
      </c>
      <c r="C992" s="80">
        <v>3117</v>
      </c>
      <c r="D992" s="57">
        <v>397083</v>
      </c>
      <c r="E992" s="58">
        <v>3928</v>
      </c>
      <c r="F992" s="108">
        <v>135542</v>
      </c>
      <c r="G992" s="108">
        <v>7942</v>
      </c>
      <c r="H992" s="58">
        <v>16750</v>
      </c>
      <c r="I992" s="76">
        <v>561245</v>
      </c>
    </row>
    <row r="993" spans="1:9" s="4" customFormat="1" ht="14.1" customHeight="1" x14ac:dyDescent="0.2">
      <c r="A993" s="87">
        <v>5417</v>
      </c>
      <c r="B993" s="139" t="s">
        <v>554</v>
      </c>
      <c r="C993" s="80">
        <v>3141</v>
      </c>
      <c r="D993" s="57">
        <v>34813</v>
      </c>
      <c r="E993" s="58">
        <v>2666</v>
      </c>
      <c r="F993" s="108">
        <v>12668</v>
      </c>
      <c r="G993" s="108">
        <v>696</v>
      </c>
      <c r="H993" s="58">
        <v>324</v>
      </c>
      <c r="I993" s="76">
        <v>51167</v>
      </c>
    </row>
    <row r="994" spans="1:9" s="4" customFormat="1" ht="14.1" customHeight="1" x14ac:dyDescent="0.2">
      <c r="A994" s="87">
        <v>5417</v>
      </c>
      <c r="B994" s="139" t="s">
        <v>554</v>
      </c>
      <c r="C994" s="80">
        <v>3143</v>
      </c>
      <c r="D994" s="57">
        <v>24781</v>
      </c>
      <c r="E994" s="58">
        <v>0</v>
      </c>
      <c r="F994" s="108">
        <v>8376</v>
      </c>
      <c r="G994" s="108">
        <v>496</v>
      </c>
      <c r="H994" s="58">
        <v>55</v>
      </c>
      <c r="I994" s="76">
        <v>33708</v>
      </c>
    </row>
    <row r="995" spans="1:9" s="4" customFormat="1" ht="14.1" customHeight="1" x14ac:dyDescent="0.2">
      <c r="A995" s="88">
        <v>5417</v>
      </c>
      <c r="B995" s="140" t="s">
        <v>555</v>
      </c>
      <c r="C995" s="77"/>
      <c r="D995" s="165">
        <v>456677</v>
      </c>
      <c r="E995" s="110">
        <v>6594</v>
      </c>
      <c r="F995" s="110">
        <v>156586</v>
      </c>
      <c r="G995" s="110">
        <v>9134</v>
      </c>
      <c r="H995" s="110">
        <v>17129</v>
      </c>
      <c r="I995" s="85">
        <v>646120</v>
      </c>
    </row>
    <row r="996" spans="1:9" s="4" customFormat="1" ht="14.1" customHeight="1" x14ac:dyDescent="0.2">
      <c r="A996" s="87">
        <v>5420</v>
      </c>
      <c r="B996" s="139" t="s">
        <v>556</v>
      </c>
      <c r="C996" s="80">
        <v>3111</v>
      </c>
      <c r="D996" s="57">
        <v>238471</v>
      </c>
      <c r="E996" s="58">
        <v>0</v>
      </c>
      <c r="F996" s="108">
        <v>80603</v>
      </c>
      <c r="G996" s="108">
        <v>4769</v>
      </c>
      <c r="H996" s="58">
        <v>2683</v>
      </c>
      <c r="I996" s="76">
        <v>326526</v>
      </c>
    </row>
    <row r="997" spans="1:9" s="4" customFormat="1" ht="14.1" customHeight="1" x14ac:dyDescent="0.2">
      <c r="A997" s="87">
        <v>5420</v>
      </c>
      <c r="B997" s="139" t="s">
        <v>556</v>
      </c>
      <c r="C997" s="80">
        <v>3141</v>
      </c>
      <c r="D997" s="57">
        <v>36015</v>
      </c>
      <c r="E997" s="58">
        <v>0</v>
      </c>
      <c r="F997" s="108">
        <v>12173</v>
      </c>
      <c r="G997" s="108">
        <v>720</v>
      </c>
      <c r="H997" s="58">
        <v>222</v>
      </c>
      <c r="I997" s="76">
        <v>49130</v>
      </c>
    </row>
    <row r="998" spans="1:9" s="4" customFormat="1" ht="14.1" customHeight="1" x14ac:dyDescent="0.2">
      <c r="A998" s="88">
        <v>5420</v>
      </c>
      <c r="B998" s="140" t="s">
        <v>557</v>
      </c>
      <c r="C998" s="77"/>
      <c r="D998" s="165">
        <v>274486</v>
      </c>
      <c r="E998" s="110">
        <v>0</v>
      </c>
      <c r="F998" s="110">
        <v>92776</v>
      </c>
      <c r="G998" s="110">
        <v>5489</v>
      </c>
      <c r="H998" s="110">
        <v>2905</v>
      </c>
      <c r="I998" s="85">
        <v>375656</v>
      </c>
    </row>
    <row r="999" spans="1:9" s="4" customFormat="1" ht="14.1" customHeight="1" x14ac:dyDescent="0.2">
      <c r="A999" s="87">
        <v>5419</v>
      </c>
      <c r="B999" s="139" t="s">
        <v>558</v>
      </c>
      <c r="C999" s="80">
        <v>3113</v>
      </c>
      <c r="D999" s="57">
        <v>887561</v>
      </c>
      <c r="E999" s="58">
        <v>6902</v>
      </c>
      <c r="F999" s="108">
        <v>302328</v>
      </c>
      <c r="G999" s="108">
        <v>17751</v>
      </c>
      <c r="H999" s="58">
        <v>30025</v>
      </c>
      <c r="I999" s="76">
        <v>1244567</v>
      </c>
    </row>
    <row r="1000" spans="1:9" s="4" customFormat="1" ht="14.1" customHeight="1" x14ac:dyDescent="0.2">
      <c r="A1000" s="87">
        <v>5419</v>
      </c>
      <c r="B1000" s="139" t="s">
        <v>558</v>
      </c>
      <c r="C1000" s="80">
        <v>3141</v>
      </c>
      <c r="D1000" s="57">
        <v>74327</v>
      </c>
      <c r="E1000" s="58">
        <v>0</v>
      </c>
      <c r="F1000" s="108">
        <v>25123</v>
      </c>
      <c r="G1000" s="108">
        <v>1487</v>
      </c>
      <c r="H1000" s="58">
        <v>841</v>
      </c>
      <c r="I1000" s="76">
        <v>101778</v>
      </c>
    </row>
    <row r="1001" spans="1:9" s="4" customFormat="1" ht="14.1" customHeight="1" x14ac:dyDescent="0.2">
      <c r="A1001" s="87">
        <v>5419</v>
      </c>
      <c r="B1001" s="139" t="s">
        <v>558</v>
      </c>
      <c r="C1001" s="80">
        <v>3143</v>
      </c>
      <c r="D1001" s="57">
        <v>35235</v>
      </c>
      <c r="E1001" s="58">
        <v>800</v>
      </c>
      <c r="F1001" s="108">
        <v>12180</v>
      </c>
      <c r="G1001" s="108">
        <v>705</v>
      </c>
      <c r="H1001" s="58">
        <v>75</v>
      </c>
      <c r="I1001" s="76">
        <v>48995</v>
      </c>
    </row>
    <row r="1002" spans="1:9" s="4" customFormat="1" ht="14.1" customHeight="1" x14ac:dyDescent="0.2">
      <c r="A1002" s="88">
        <v>5419</v>
      </c>
      <c r="B1002" s="140" t="s">
        <v>559</v>
      </c>
      <c r="C1002" s="77"/>
      <c r="D1002" s="165">
        <v>997123</v>
      </c>
      <c r="E1002" s="110">
        <v>7702</v>
      </c>
      <c r="F1002" s="110">
        <v>339631</v>
      </c>
      <c r="G1002" s="110">
        <v>19943</v>
      </c>
      <c r="H1002" s="110">
        <v>30941</v>
      </c>
      <c r="I1002" s="85">
        <v>1395340</v>
      </c>
    </row>
    <row r="1003" spans="1:9" s="4" customFormat="1" ht="14.1" customHeight="1" x14ac:dyDescent="0.2">
      <c r="A1003" s="87">
        <v>5425</v>
      </c>
      <c r="B1003" s="139" t="s">
        <v>560</v>
      </c>
      <c r="C1003" s="80">
        <v>3233</v>
      </c>
      <c r="D1003" s="57">
        <v>155532</v>
      </c>
      <c r="E1003" s="58">
        <v>666</v>
      </c>
      <c r="F1003" s="108">
        <v>52795</v>
      </c>
      <c r="G1003" s="108">
        <v>3111</v>
      </c>
      <c r="H1003" s="58">
        <v>1641</v>
      </c>
      <c r="I1003" s="76">
        <v>213745</v>
      </c>
    </row>
    <row r="1004" spans="1:9" s="4" customFormat="1" ht="14.1" customHeight="1" x14ac:dyDescent="0.2">
      <c r="A1004" s="88">
        <v>5425</v>
      </c>
      <c r="B1004" s="140" t="s">
        <v>561</v>
      </c>
      <c r="C1004" s="77"/>
      <c r="D1004" s="165">
        <v>155532</v>
      </c>
      <c r="E1004" s="110">
        <v>666</v>
      </c>
      <c r="F1004" s="110">
        <v>52795</v>
      </c>
      <c r="G1004" s="110">
        <v>3111</v>
      </c>
      <c r="H1004" s="110">
        <v>1641</v>
      </c>
      <c r="I1004" s="85">
        <v>213745</v>
      </c>
    </row>
    <row r="1005" spans="1:9" s="4" customFormat="1" ht="14.1" customHeight="1" x14ac:dyDescent="0.2">
      <c r="A1005" s="87">
        <v>5426</v>
      </c>
      <c r="B1005" s="139" t="s">
        <v>562</v>
      </c>
      <c r="C1005" s="80">
        <v>3111</v>
      </c>
      <c r="D1005" s="57">
        <v>403318</v>
      </c>
      <c r="E1005" s="58">
        <v>6066</v>
      </c>
      <c r="F1005" s="108">
        <v>138372</v>
      </c>
      <c r="G1005" s="108">
        <v>8066</v>
      </c>
      <c r="H1005" s="58">
        <v>11446</v>
      </c>
      <c r="I1005" s="76">
        <v>567268</v>
      </c>
    </row>
    <row r="1006" spans="1:9" s="4" customFormat="1" ht="14.1" customHeight="1" x14ac:dyDescent="0.2">
      <c r="A1006" s="87">
        <v>5426</v>
      </c>
      <c r="B1006" s="139" t="s">
        <v>562</v>
      </c>
      <c r="C1006" s="80">
        <v>3141</v>
      </c>
      <c r="D1006" s="57">
        <v>56052</v>
      </c>
      <c r="E1006" s="58">
        <v>310</v>
      </c>
      <c r="F1006" s="108">
        <v>19050</v>
      </c>
      <c r="G1006" s="108">
        <v>1121</v>
      </c>
      <c r="H1006" s="58">
        <v>421</v>
      </c>
      <c r="I1006" s="76">
        <v>76954</v>
      </c>
    </row>
    <row r="1007" spans="1:9" s="4" customFormat="1" ht="14.1" customHeight="1" x14ac:dyDescent="0.2">
      <c r="A1007" s="88">
        <v>5426</v>
      </c>
      <c r="B1007" s="140" t="s">
        <v>563</v>
      </c>
      <c r="C1007" s="77"/>
      <c r="D1007" s="165">
        <v>459370</v>
      </c>
      <c r="E1007" s="110">
        <v>6376</v>
      </c>
      <c r="F1007" s="110">
        <v>157422</v>
      </c>
      <c r="G1007" s="110">
        <v>9187</v>
      </c>
      <c r="H1007" s="110">
        <v>11867</v>
      </c>
      <c r="I1007" s="85">
        <v>644222</v>
      </c>
    </row>
    <row r="1008" spans="1:9" s="4" customFormat="1" ht="14.1" customHeight="1" x14ac:dyDescent="0.2">
      <c r="A1008" s="87">
        <v>5423</v>
      </c>
      <c r="B1008" s="139" t="s">
        <v>564</v>
      </c>
      <c r="C1008" s="80">
        <v>3111</v>
      </c>
      <c r="D1008" s="57">
        <v>616625</v>
      </c>
      <c r="E1008" s="58">
        <v>0</v>
      </c>
      <c r="F1008" s="108">
        <v>208419</v>
      </c>
      <c r="G1008" s="108">
        <v>12333</v>
      </c>
      <c r="H1008" s="58">
        <v>14225</v>
      </c>
      <c r="I1008" s="76">
        <v>851602</v>
      </c>
    </row>
    <row r="1009" spans="1:9" s="4" customFormat="1" ht="14.1" customHeight="1" x14ac:dyDescent="0.2">
      <c r="A1009" s="87">
        <v>5423</v>
      </c>
      <c r="B1009" s="139" t="s">
        <v>564</v>
      </c>
      <c r="C1009" s="80">
        <v>3141</v>
      </c>
      <c r="D1009" s="57">
        <v>95243</v>
      </c>
      <c r="E1009" s="58">
        <v>0</v>
      </c>
      <c r="F1009" s="108">
        <v>32192</v>
      </c>
      <c r="G1009" s="108">
        <v>1905</v>
      </c>
      <c r="H1009" s="58">
        <v>654</v>
      </c>
      <c r="I1009" s="76">
        <v>129994</v>
      </c>
    </row>
    <row r="1010" spans="1:9" s="4" customFormat="1" ht="14.1" customHeight="1" x14ac:dyDescent="0.2">
      <c r="A1010" s="88">
        <v>5423</v>
      </c>
      <c r="B1010" s="140" t="s">
        <v>565</v>
      </c>
      <c r="C1010" s="77"/>
      <c r="D1010" s="165">
        <v>711868</v>
      </c>
      <c r="E1010" s="110">
        <v>0</v>
      </c>
      <c r="F1010" s="110">
        <v>240611</v>
      </c>
      <c r="G1010" s="110">
        <v>14238</v>
      </c>
      <c r="H1010" s="110">
        <v>14879</v>
      </c>
      <c r="I1010" s="85">
        <v>981596</v>
      </c>
    </row>
    <row r="1011" spans="1:9" s="4" customFormat="1" ht="14.1" customHeight="1" x14ac:dyDescent="0.2">
      <c r="A1011" s="87">
        <v>5422</v>
      </c>
      <c r="B1011" s="139" t="s">
        <v>566</v>
      </c>
      <c r="C1011" s="80">
        <v>3113</v>
      </c>
      <c r="D1011" s="57">
        <v>2255271</v>
      </c>
      <c r="E1011" s="58">
        <v>10705</v>
      </c>
      <c r="F1011" s="108">
        <v>765900</v>
      </c>
      <c r="G1011" s="108">
        <v>45105</v>
      </c>
      <c r="H1011" s="58">
        <v>113667</v>
      </c>
      <c r="I1011" s="76">
        <v>3190648</v>
      </c>
    </row>
    <row r="1012" spans="1:9" s="4" customFormat="1" ht="14.1" customHeight="1" x14ac:dyDescent="0.2">
      <c r="A1012" s="87">
        <v>5422</v>
      </c>
      <c r="B1012" s="139" t="s">
        <v>566</v>
      </c>
      <c r="C1012" s="80">
        <v>3141</v>
      </c>
      <c r="D1012" s="57">
        <v>208658</v>
      </c>
      <c r="E1012" s="58">
        <v>1334</v>
      </c>
      <c r="F1012" s="108">
        <v>70977</v>
      </c>
      <c r="G1012" s="108">
        <v>4173</v>
      </c>
      <c r="H1012" s="58">
        <v>2929</v>
      </c>
      <c r="I1012" s="76">
        <v>288071</v>
      </c>
    </row>
    <row r="1013" spans="1:9" s="4" customFormat="1" ht="14.1" customHeight="1" x14ac:dyDescent="0.2">
      <c r="A1013" s="87">
        <v>5422</v>
      </c>
      <c r="B1013" s="139" t="s">
        <v>566</v>
      </c>
      <c r="C1013" s="80">
        <v>3143</v>
      </c>
      <c r="D1013" s="57">
        <v>129834</v>
      </c>
      <c r="E1013" s="58">
        <v>0</v>
      </c>
      <c r="F1013" s="108">
        <v>43884</v>
      </c>
      <c r="G1013" s="108">
        <v>2597</v>
      </c>
      <c r="H1013" s="58">
        <v>280</v>
      </c>
      <c r="I1013" s="76">
        <v>176595</v>
      </c>
    </row>
    <row r="1014" spans="1:9" s="4" customFormat="1" ht="14.1" customHeight="1" x14ac:dyDescent="0.2">
      <c r="A1014" s="88">
        <v>5422</v>
      </c>
      <c r="B1014" s="140" t="s">
        <v>567</v>
      </c>
      <c r="C1014" s="77"/>
      <c r="D1014" s="165">
        <v>2593763</v>
      </c>
      <c r="E1014" s="110">
        <v>12039</v>
      </c>
      <c r="F1014" s="110">
        <v>880761</v>
      </c>
      <c r="G1014" s="110">
        <v>51875</v>
      </c>
      <c r="H1014" s="110">
        <v>116876</v>
      </c>
      <c r="I1014" s="85">
        <v>3655314</v>
      </c>
    </row>
    <row r="1015" spans="1:9" s="4" customFormat="1" ht="14.1" customHeight="1" x14ac:dyDescent="0.2">
      <c r="A1015" s="87">
        <v>5424</v>
      </c>
      <c r="B1015" s="139" t="s">
        <v>568</v>
      </c>
      <c r="C1015" s="80">
        <v>3114</v>
      </c>
      <c r="D1015" s="57">
        <v>400650</v>
      </c>
      <c r="E1015" s="58">
        <v>3621</v>
      </c>
      <c r="F1015" s="108">
        <v>136644</v>
      </c>
      <c r="G1015" s="108">
        <v>8013</v>
      </c>
      <c r="H1015" s="58">
        <v>3992</v>
      </c>
      <c r="I1015" s="76">
        <v>552920</v>
      </c>
    </row>
    <row r="1016" spans="1:9" s="4" customFormat="1" ht="14.1" customHeight="1" x14ac:dyDescent="0.2">
      <c r="A1016" s="88">
        <v>5424</v>
      </c>
      <c r="B1016" s="140" t="s">
        <v>569</v>
      </c>
      <c r="C1016" s="77"/>
      <c r="D1016" s="165">
        <v>400650</v>
      </c>
      <c r="E1016" s="110">
        <v>3621</v>
      </c>
      <c r="F1016" s="110">
        <v>136644</v>
      </c>
      <c r="G1016" s="110">
        <v>8013</v>
      </c>
      <c r="H1016" s="110">
        <v>3992</v>
      </c>
      <c r="I1016" s="85">
        <v>552920</v>
      </c>
    </row>
    <row r="1017" spans="1:9" s="4" customFormat="1" ht="14.1" customHeight="1" x14ac:dyDescent="0.2">
      <c r="A1017" s="87">
        <v>5427</v>
      </c>
      <c r="B1017" s="139" t="s">
        <v>570</v>
      </c>
      <c r="C1017" s="80">
        <v>3231</v>
      </c>
      <c r="D1017" s="57">
        <v>469874</v>
      </c>
      <c r="E1017" s="58">
        <v>0</v>
      </c>
      <c r="F1017" s="108">
        <v>158817</v>
      </c>
      <c r="G1017" s="108">
        <v>9397</v>
      </c>
      <c r="H1017" s="58">
        <v>2964</v>
      </c>
      <c r="I1017" s="76">
        <v>641052</v>
      </c>
    </row>
    <row r="1018" spans="1:9" s="4" customFormat="1" ht="14.1" customHeight="1" x14ac:dyDescent="0.2">
      <c r="A1018" s="88">
        <v>5427</v>
      </c>
      <c r="B1018" s="140" t="s">
        <v>571</v>
      </c>
      <c r="C1018" s="77"/>
      <c r="D1018" s="165">
        <v>469874</v>
      </c>
      <c r="E1018" s="110">
        <v>0</v>
      </c>
      <c r="F1018" s="110">
        <v>158817</v>
      </c>
      <c r="G1018" s="110">
        <v>9397</v>
      </c>
      <c r="H1018" s="110">
        <v>2964</v>
      </c>
      <c r="I1018" s="85">
        <v>641052</v>
      </c>
    </row>
    <row r="1019" spans="1:9" s="4" customFormat="1" ht="14.1" customHeight="1" x14ac:dyDescent="0.2">
      <c r="A1019" s="87">
        <v>5432</v>
      </c>
      <c r="B1019" s="139" t="s">
        <v>572</v>
      </c>
      <c r="C1019" s="80">
        <v>3111</v>
      </c>
      <c r="D1019" s="57">
        <v>92810</v>
      </c>
      <c r="E1019" s="58">
        <v>310</v>
      </c>
      <c r="F1019" s="108">
        <v>31475</v>
      </c>
      <c r="G1019" s="108">
        <v>1856</v>
      </c>
      <c r="H1019" s="58">
        <v>1342</v>
      </c>
      <c r="I1019" s="76">
        <v>127793</v>
      </c>
    </row>
    <row r="1020" spans="1:9" s="4" customFormat="1" ht="14.1" customHeight="1" x14ac:dyDescent="0.2">
      <c r="A1020" s="87">
        <v>5432</v>
      </c>
      <c r="B1020" s="139" t="s">
        <v>572</v>
      </c>
      <c r="C1020" s="80">
        <v>3117</v>
      </c>
      <c r="D1020" s="57">
        <v>196360</v>
      </c>
      <c r="E1020" s="58">
        <v>245</v>
      </c>
      <c r="F1020" s="108">
        <v>66452</v>
      </c>
      <c r="G1020" s="108">
        <v>3927</v>
      </c>
      <c r="H1020" s="58">
        <v>4000</v>
      </c>
      <c r="I1020" s="76">
        <v>270984</v>
      </c>
    </row>
    <row r="1021" spans="1:9" s="4" customFormat="1" ht="14.1" customHeight="1" x14ac:dyDescent="0.2">
      <c r="A1021" s="87">
        <v>5432</v>
      </c>
      <c r="B1021" s="139" t="s">
        <v>572</v>
      </c>
      <c r="C1021" s="80">
        <v>3141</v>
      </c>
      <c r="D1021" s="57">
        <v>44971</v>
      </c>
      <c r="E1021" s="58">
        <v>400</v>
      </c>
      <c r="F1021" s="108">
        <v>15335</v>
      </c>
      <c r="G1021" s="108">
        <v>899</v>
      </c>
      <c r="H1021" s="58">
        <v>189</v>
      </c>
      <c r="I1021" s="76">
        <v>61794</v>
      </c>
    </row>
    <row r="1022" spans="1:9" s="4" customFormat="1" ht="14.1" customHeight="1" x14ac:dyDescent="0.2">
      <c r="A1022" s="87">
        <v>5432</v>
      </c>
      <c r="B1022" s="139" t="s">
        <v>572</v>
      </c>
      <c r="C1022" s="80">
        <v>3143</v>
      </c>
      <c r="D1022" s="57">
        <v>21884</v>
      </c>
      <c r="E1022" s="58">
        <v>326</v>
      </c>
      <c r="F1022" s="108">
        <v>7507</v>
      </c>
      <c r="G1022" s="108">
        <v>438</v>
      </c>
      <c r="H1022" s="58">
        <v>38</v>
      </c>
      <c r="I1022" s="76">
        <v>30193</v>
      </c>
    </row>
    <row r="1023" spans="1:9" s="4" customFormat="1" ht="14.1" customHeight="1" x14ac:dyDescent="0.2">
      <c r="A1023" s="88">
        <v>5432</v>
      </c>
      <c r="B1023" s="140" t="s">
        <v>573</v>
      </c>
      <c r="C1023" s="77"/>
      <c r="D1023" s="165">
        <v>356025</v>
      </c>
      <c r="E1023" s="110">
        <v>1281</v>
      </c>
      <c r="F1023" s="110">
        <v>120769</v>
      </c>
      <c r="G1023" s="110">
        <v>7120</v>
      </c>
      <c r="H1023" s="110">
        <v>5569</v>
      </c>
      <c r="I1023" s="85">
        <v>490764</v>
      </c>
    </row>
    <row r="1024" spans="1:9" s="4" customFormat="1" ht="14.1" customHeight="1" x14ac:dyDescent="0.2">
      <c r="A1024" s="87">
        <v>5452</v>
      </c>
      <c r="B1024" s="139" t="s">
        <v>574</v>
      </c>
      <c r="C1024" s="80">
        <v>3111</v>
      </c>
      <c r="D1024" s="57">
        <v>92377</v>
      </c>
      <c r="E1024" s="58">
        <v>666</v>
      </c>
      <c r="F1024" s="108">
        <v>31449</v>
      </c>
      <c r="G1024" s="108">
        <v>1848</v>
      </c>
      <c r="H1024" s="58">
        <v>1283</v>
      </c>
      <c r="I1024" s="76">
        <v>127623</v>
      </c>
    </row>
    <row r="1025" spans="1:9" s="4" customFormat="1" ht="14.1" customHeight="1" x14ac:dyDescent="0.2">
      <c r="A1025" s="87">
        <v>5452</v>
      </c>
      <c r="B1025" s="139" t="s">
        <v>574</v>
      </c>
      <c r="C1025" s="80">
        <v>3117</v>
      </c>
      <c r="D1025" s="57">
        <v>287781</v>
      </c>
      <c r="E1025" s="58">
        <v>692</v>
      </c>
      <c r="F1025" s="108">
        <v>97504</v>
      </c>
      <c r="G1025" s="108">
        <v>5756</v>
      </c>
      <c r="H1025" s="58">
        <v>8729</v>
      </c>
      <c r="I1025" s="76">
        <v>400462</v>
      </c>
    </row>
    <row r="1026" spans="1:9" s="4" customFormat="1" ht="14.1" customHeight="1" x14ac:dyDescent="0.2">
      <c r="A1026" s="87">
        <v>5452</v>
      </c>
      <c r="B1026" s="139" t="s">
        <v>574</v>
      </c>
      <c r="C1026" s="80">
        <v>3141</v>
      </c>
      <c r="D1026" s="57">
        <v>37274</v>
      </c>
      <c r="E1026" s="58">
        <v>0</v>
      </c>
      <c r="F1026" s="108">
        <v>12599</v>
      </c>
      <c r="G1026" s="108">
        <v>745</v>
      </c>
      <c r="H1026" s="58">
        <v>266</v>
      </c>
      <c r="I1026" s="76">
        <v>50884</v>
      </c>
    </row>
    <row r="1027" spans="1:9" s="4" customFormat="1" ht="14.1" customHeight="1" x14ac:dyDescent="0.2">
      <c r="A1027" s="87">
        <v>5452</v>
      </c>
      <c r="B1027" s="139" t="s">
        <v>574</v>
      </c>
      <c r="C1027" s="80">
        <v>3143</v>
      </c>
      <c r="D1027" s="57">
        <v>35034</v>
      </c>
      <c r="E1027" s="58">
        <v>334</v>
      </c>
      <c r="F1027" s="108">
        <v>11954</v>
      </c>
      <c r="G1027" s="108">
        <v>701</v>
      </c>
      <c r="H1027" s="58">
        <v>63</v>
      </c>
      <c r="I1027" s="76">
        <v>48086</v>
      </c>
    </row>
    <row r="1028" spans="1:9" s="4" customFormat="1" ht="14.1" customHeight="1" x14ac:dyDescent="0.2">
      <c r="A1028" s="88">
        <v>5452</v>
      </c>
      <c r="B1028" s="140" t="s">
        <v>575</v>
      </c>
      <c r="C1028" s="77"/>
      <c r="D1028" s="165">
        <v>452466</v>
      </c>
      <c r="E1028" s="110">
        <v>1692</v>
      </c>
      <c r="F1028" s="110">
        <v>153506</v>
      </c>
      <c r="G1028" s="110">
        <v>9050</v>
      </c>
      <c r="H1028" s="110">
        <v>10341</v>
      </c>
      <c r="I1028" s="85">
        <v>627055</v>
      </c>
    </row>
    <row r="1029" spans="1:9" s="4" customFormat="1" ht="14.1" customHeight="1" x14ac:dyDescent="0.2">
      <c r="A1029" s="87">
        <v>5428</v>
      </c>
      <c r="B1029" s="139" t="s">
        <v>576</v>
      </c>
      <c r="C1029" s="80">
        <v>3111</v>
      </c>
      <c r="D1029" s="57">
        <v>72978</v>
      </c>
      <c r="E1029" s="58">
        <v>1334</v>
      </c>
      <c r="F1029" s="108">
        <v>25117</v>
      </c>
      <c r="G1029" s="108">
        <v>1460</v>
      </c>
      <c r="H1029" s="58">
        <v>1283</v>
      </c>
      <c r="I1029" s="76">
        <v>102172</v>
      </c>
    </row>
    <row r="1030" spans="1:9" s="4" customFormat="1" ht="14.1" customHeight="1" x14ac:dyDescent="0.2">
      <c r="A1030" s="87">
        <v>5428</v>
      </c>
      <c r="B1030" s="139" t="s">
        <v>576</v>
      </c>
      <c r="C1030" s="80">
        <v>3117</v>
      </c>
      <c r="D1030" s="57">
        <v>159091</v>
      </c>
      <c r="E1030" s="58">
        <v>1568</v>
      </c>
      <c r="F1030" s="108">
        <v>54303</v>
      </c>
      <c r="G1030" s="108">
        <v>3182</v>
      </c>
      <c r="H1030" s="58">
        <v>5917</v>
      </c>
      <c r="I1030" s="76">
        <v>224061</v>
      </c>
    </row>
    <row r="1031" spans="1:9" s="4" customFormat="1" ht="14.1" customHeight="1" x14ac:dyDescent="0.2">
      <c r="A1031" s="87">
        <v>5428</v>
      </c>
      <c r="B1031" s="139" t="s">
        <v>576</v>
      </c>
      <c r="C1031" s="80">
        <v>3141</v>
      </c>
      <c r="D1031" s="57">
        <v>28297</v>
      </c>
      <c r="E1031" s="58">
        <v>2666</v>
      </c>
      <c r="F1031" s="108">
        <v>10465</v>
      </c>
      <c r="G1031" s="108">
        <v>566</v>
      </c>
      <c r="H1031" s="58">
        <v>189</v>
      </c>
      <c r="I1031" s="76">
        <v>42183</v>
      </c>
    </row>
    <row r="1032" spans="1:9" s="4" customFormat="1" ht="14.1" customHeight="1" x14ac:dyDescent="0.2">
      <c r="A1032" s="87">
        <v>5428</v>
      </c>
      <c r="B1032" s="139" t="s">
        <v>576</v>
      </c>
      <c r="C1032" s="80">
        <v>3143</v>
      </c>
      <c r="D1032" s="57">
        <v>32442</v>
      </c>
      <c r="E1032" s="58">
        <v>1334</v>
      </c>
      <c r="F1032" s="108">
        <v>11416</v>
      </c>
      <c r="G1032" s="108">
        <v>649</v>
      </c>
      <c r="H1032" s="58">
        <v>38</v>
      </c>
      <c r="I1032" s="76">
        <v>45879</v>
      </c>
    </row>
    <row r="1033" spans="1:9" s="4" customFormat="1" ht="14.1" customHeight="1" x14ac:dyDescent="0.2">
      <c r="A1033" s="88">
        <v>5428</v>
      </c>
      <c r="B1033" s="140" t="s">
        <v>577</v>
      </c>
      <c r="C1033" s="77"/>
      <c r="D1033" s="165">
        <v>292808</v>
      </c>
      <c r="E1033" s="110">
        <v>6902</v>
      </c>
      <c r="F1033" s="110">
        <v>101301</v>
      </c>
      <c r="G1033" s="110">
        <v>5857</v>
      </c>
      <c r="H1033" s="110">
        <v>7427</v>
      </c>
      <c r="I1033" s="85">
        <v>414295</v>
      </c>
    </row>
    <row r="1034" spans="1:9" s="4" customFormat="1" ht="14.1" customHeight="1" x14ac:dyDescent="0.2">
      <c r="A1034" s="87">
        <v>5472</v>
      </c>
      <c r="B1034" s="139" t="s">
        <v>578</v>
      </c>
      <c r="C1034" s="80">
        <v>3111</v>
      </c>
      <c r="D1034" s="57">
        <v>201693</v>
      </c>
      <c r="E1034" s="58">
        <v>0</v>
      </c>
      <c r="F1034" s="108">
        <v>68172</v>
      </c>
      <c r="G1034" s="108">
        <v>4034</v>
      </c>
      <c r="H1034" s="58">
        <v>3150</v>
      </c>
      <c r="I1034" s="76">
        <v>277049</v>
      </c>
    </row>
    <row r="1035" spans="1:9" s="4" customFormat="1" ht="14.1" customHeight="1" x14ac:dyDescent="0.2">
      <c r="A1035" s="87">
        <v>5472</v>
      </c>
      <c r="B1035" s="139" t="s">
        <v>578</v>
      </c>
      <c r="C1035" s="80">
        <v>3141</v>
      </c>
      <c r="D1035" s="57">
        <v>38461</v>
      </c>
      <c r="E1035" s="58">
        <v>0</v>
      </c>
      <c r="F1035" s="108">
        <v>13000</v>
      </c>
      <c r="G1035" s="108">
        <v>769</v>
      </c>
      <c r="H1035" s="58">
        <v>261</v>
      </c>
      <c r="I1035" s="76">
        <v>52491</v>
      </c>
    </row>
    <row r="1036" spans="1:9" s="4" customFormat="1" ht="14.1" customHeight="1" x14ac:dyDescent="0.2">
      <c r="A1036" s="88">
        <v>5472</v>
      </c>
      <c r="B1036" s="140" t="s">
        <v>579</v>
      </c>
      <c r="C1036" s="77"/>
      <c r="D1036" s="164">
        <v>240154</v>
      </c>
      <c r="E1036" s="109">
        <v>0</v>
      </c>
      <c r="F1036" s="109">
        <v>81172</v>
      </c>
      <c r="G1036" s="109">
        <v>4803</v>
      </c>
      <c r="H1036" s="109">
        <v>3411</v>
      </c>
      <c r="I1036" s="79">
        <v>329540</v>
      </c>
    </row>
    <row r="1037" spans="1:9" s="4" customFormat="1" ht="14.1" customHeight="1" x14ac:dyDescent="0.2">
      <c r="A1037" s="87">
        <v>5471</v>
      </c>
      <c r="B1037" s="139" t="s">
        <v>580</v>
      </c>
      <c r="C1037" s="80">
        <v>3113</v>
      </c>
      <c r="D1037" s="57">
        <v>799510</v>
      </c>
      <c r="E1037" s="58">
        <v>5302</v>
      </c>
      <c r="F1037" s="108">
        <v>272026</v>
      </c>
      <c r="G1037" s="108">
        <v>15990</v>
      </c>
      <c r="H1037" s="58">
        <v>31767</v>
      </c>
      <c r="I1037" s="76">
        <v>1124595</v>
      </c>
    </row>
    <row r="1038" spans="1:9" s="4" customFormat="1" ht="14.1" customHeight="1" x14ac:dyDescent="0.2">
      <c r="A1038" s="87">
        <v>5471</v>
      </c>
      <c r="B1038" s="139" t="s">
        <v>580</v>
      </c>
      <c r="C1038" s="80">
        <v>3141</v>
      </c>
      <c r="D1038" s="57">
        <v>72182</v>
      </c>
      <c r="E1038" s="58">
        <v>0</v>
      </c>
      <c r="F1038" s="108">
        <v>24398</v>
      </c>
      <c r="G1038" s="108">
        <v>1444</v>
      </c>
      <c r="H1038" s="58">
        <v>802</v>
      </c>
      <c r="I1038" s="76">
        <v>98826</v>
      </c>
    </row>
    <row r="1039" spans="1:9" s="4" customFormat="1" ht="14.1" customHeight="1" x14ac:dyDescent="0.2">
      <c r="A1039" s="87">
        <v>5471</v>
      </c>
      <c r="B1039" s="139" t="s">
        <v>580</v>
      </c>
      <c r="C1039" s="80">
        <v>3143</v>
      </c>
      <c r="D1039" s="57">
        <v>33390</v>
      </c>
      <c r="E1039" s="58">
        <v>2302</v>
      </c>
      <c r="F1039" s="108">
        <v>12064</v>
      </c>
      <c r="G1039" s="108">
        <v>668</v>
      </c>
      <c r="H1039" s="58">
        <v>83</v>
      </c>
      <c r="I1039" s="76">
        <v>48507</v>
      </c>
    </row>
    <row r="1040" spans="1:9" s="4" customFormat="1" ht="14.1" customHeight="1" x14ac:dyDescent="0.2">
      <c r="A1040" s="88">
        <v>5471</v>
      </c>
      <c r="B1040" s="140" t="s">
        <v>581</v>
      </c>
      <c r="C1040" s="77"/>
      <c r="D1040" s="164">
        <v>905082</v>
      </c>
      <c r="E1040" s="109">
        <v>7604</v>
      </c>
      <c r="F1040" s="109">
        <v>308488</v>
      </c>
      <c r="G1040" s="109">
        <v>18102</v>
      </c>
      <c r="H1040" s="109">
        <v>32652</v>
      </c>
      <c r="I1040" s="79">
        <v>1271928</v>
      </c>
    </row>
    <row r="1041" spans="1:9" s="4" customFormat="1" ht="14.1" customHeight="1" x14ac:dyDescent="0.2">
      <c r="A1041" s="87">
        <v>5473</v>
      </c>
      <c r="B1041" s="139" t="s">
        <v>582</v>
      </c>
      <c r="C1041" s="80">
        <v>3111</v>
      </c>
      <c r="D1041" s="57">
        <v>130973</v>
      </c>
      <c r="E1041" s="58">
        <v>0</v>
      </c>
      <c r="F1041" s="108">
        <v>44269</v>
      </c>
      <c r="G1041" s="108">
        <v>2619</v>
      </c>
      <c r="H1041" s="58">
        <v>1283</v>
      </c>
      <c r="I1041" s="76">
        <v>179144</v>
      </c>
    </row>
    <row r="1042" spans="1:9" s="4" customFormat="1" ht="14.1" customHeight="1" x14ac:dyDescent="0.2">
      <c r="A1042" s="87">
        <v>5473</v>
      </c>
      <c r="B1042" s="139" t="s">
        <v>582</v>
      </c>
      <c r="C1042" s="80">
        <v>3141</v>
      </c>
      <c r="D1042" s="57">
        <v>27677</v>
      </c>
      <c r="E1042" s="58">
        <v>0</v>
      </c>
      <c r="F1042" s="108">
        <v>9355</v>
      </c>
      <c r="G1042" s="108">
        <v>554</v>
      </c>
      <c r="H1042" s="58">
        <v>111</v>
      </c>
      <c r="I1042" s="76">
        <v>37697</v>
      </c>
    </row>
    <row r="1043" spans="1:9" s="4" customFormat="1" ht="14.1" customHeight="1" thickBot="1" x14ac:dyDescent="0.25">
      <c r="A1043" s="185">
        <v>5473</v>
      </c>
      <c r="B1043" s="181" t="s">
        <v>583</v>
      </c>
      <c r="C1043" s="182"/>
      <c r="D1043" s="183">
        <v>158650</v>
      </c>
      <c r="E1043" s="184">
        <v>0</v>
      </c>
      <c r="F1043" s="184">
        <v>53624</v>
      </c>
      <c r="G1043" s="184">
        <v>3173</v>
      </c>
      <c r="H1043" s="184">
        <v>1394</v>
      </c>
      <c r="I1043" s="83">
        <v>216841</v>
      </c>
    </row>
    <row r="1044" spans="1:9" s="4" customFormat="1" ht="14.1" customHeight="1" thickBot="1" x14ac:dyDescent="0.25">
      <c r="A1044" s="104"/>
      <c r="B1044" s="222" t="s">
        <v>584</v>
      </c>
      <c r="C1044" s="102"/>
      <c r="D1044" s="224">
        <v>20142981</v>
      </c>
      <c r="E1044" s="225">
        <v>116985</v>
      </c>
      <c r="F1044" s="225">
        <v>6847869</v>
      </c>
      <c r="G1044" s="225">
        <v>402864</v>
      </c>
      <c r="H1044" s="225">
        <v>562863</v>
      </c>
      <c r="I1044" s="103">
        <v>28073562</v>
      </c>
    </row>
    <row r="1045" spans="1:9" s="4" customFormat="1" ht="14.1" customHeight="1" x14ac:dyDescent="0.2">
      <c r="A1045" s="196">
        <v>5415</v>
      </c>
      <c r="B1045" s="208" t="s">
        <v>585</v>
      </c>
      <c r="C1045" s="209">
        <v>3111</v>
      </c>
      <c r="D1045" s="198">
        <v>1174830</v>
      </c>
      <c r="E1045" s="199">
        <v>4666</v>
      </c>
      <c r="F1045" s="75">
        <v>398670</v>
      </c>
      <c r="G1045" s="75">
        <v>23497</v>
      </c>
      <c r="H1045" s="199">
        <v>18492</v>
      </c>
      <c r="I1045" s="207">
        <v>1620155</v>
      </c>
    </row>
    <row r="1046" spans="1:9" s="4" customFormat="1" ht="14.1" customHeight="1" x14ac:dyDescent="0.2">
      <c r="A1046" s="81">
        <v>5415</v>
      </c>
      <c r="B1046" s="143" t="s">
        <v>585</v>
      </c>
      <c r="C1046" s="80">
        <v>3141</v>
      </c>
      <c r="D1046" s="57">
        <v>134468</v>
      </c>
      <c r="E1046" s="58">
        <v>1334</v>
      </c>
      <c r="F1046" s="108">
        <v>45901</v>
      </c>
      <c r="G1046" s="108">
        <v>2689</v>
      </c>
      <c r="H1046" s="58">
        <v>1097</v>
      </c>
      <c r="I1046" s="76">
        <v>185489</v>
      </c>
    </row>
    <row r="1047" spans="1:9" s="4" customFormat="1" ht="14.1" customHeight="1" x14ac:dyDescent="0.2">
      <c r="A1047" s="88">
        <v>5415</v>
      </c>
      <c r="B1047" s="144" t="s">
        <v>585</v>
      </c>
      <c r="C1047" s="84"/>
      <c r="D1047" s="166">
        <v>1309298</v>
      </c>
      <c r="E1047" s="111">
        <v>6000</v>
      </c>
      <c r="F1047" s="111">
        <v>444571</v>
      </c>
      <c r="G1047" s="111">
        <v>26186</v>
      </c>
      <c r="H1047" s="111">
        <v>19589</v>
      </c>
      <c r="I1047" s="89">
        <v>1805644</v>
      </c>
    </row>
    <row r="1048" spans="1:9" s="4" customFormat="1" ht="14.1" customHeight="1" x14ac:dyDescent="0.2">
      <c r="A1048" s="87">
        <v>5416</v>
      </c>
      <c r="B1048" s="132" t="s">
        <v>586</v>
      </c>
      <c r="C1048" s="35">
        <v>3113</v>
      </c>
      <c r="D1048" s="57">
        <v>1377008</v>
      </c>
      <c r="E1048" s="58">
        <v>9391</v>
      </c>
      <c r="F1048" s="108">
        <v>468603</v>
      </c>
      <c r="G1048" s="108">
        <v>27540</v>
      </c>
      <c r="H1048" s="58">
        <v>58008</v>
      </c>
      <c r="I1048" s="76">
        <v>1940550</v>
      </c>
    </row>
    <row r="1049" spans="1:9" s="4" customFormat="1" ht="14.1" customHeight="1" x14ac:dyDescent="0.2">
      <c r="A1049" s="87">
        <v>5416</v>
      </c>
      <c r="B1049" s="132" t="s">
        <v>586</v>
      </c>
      <c r="C1049" s="35">
        <v>3143</v>
      </c>
      <c r="D1049" s="57">
        <v>101394</v>
      </c>
      <c r="E1049" s="58">
        <v>0</v>
      </c>
      <c r="F1049" s="108">
        <v>34271</v>
      </c>
      <c r="G1049" s="108">
        <v>2028</v>
      </c>
      <c r="H1049" s="58">
        <v>200</v>
      </c>
      <c r="I1049" s="76">
        <v>137893</v>
      </c>
    </row>
    <row r="1050" spans="1:9" s="4" customFormat="1" ht="14.1" customHeight="1" x14ac:dyDescent="0.2">
      <c r="A1050" s="88">
        <v>5416</v>
      </c>
      <c r="B1050" s="145" t="s">
        <v>587</v>
      </c>
      <c r="C1050" s="84"/>
      <c r="D1050" s="166">
        <v>1478402</v>
      </c>
      <c r="E1050" s="111">
        <v>9391</v>
      </c>
      <c r="F1050" s="111">
        <v>502874</v>
      </c>
      <c r="G1050" s="111">
        <v>29568</v>
      </c>
      <c r="H1050" s="111">
        <v>58208</v>
      </c>
      <c r="I1050" s="89">
        <v>2078443</v>
      </c>
    </row>
    <row r="1051" spans="1:9" s="4" customFormat="1" ht="14.1" customHeight="1" x14ac:dyDescent="0.2">
      <c r="A1051" s="87">
        <v>5413</v>
      </c>
      <c r="B1051" s="132" t="s">
        <v>588</v>
      </c>
      <c r="C1051" s="35">
        <v>3113</v>
      </c>
      <c r="D1051" s="57">
        <v>1530467</v>
      </c>
      <c r="E1051" s="58">
        <v>7463</v>
      </c>
      <c r="F1051" s="108">
        <v>519820</v>
      </c>
      <c r="G1051" s="108">
        <v>30609</v>
      </c>
      <c r="H1051" s="58">
        <v>64367</v>
      </c>
      <c r="I1051" s="76">
        <v>2152726</v>
      </c>
    </row>
    <row r="1052" spans="1:9" s="4" customFormat="1" ht="14.1" customHeight="1" x14ac:dyDescent="0.2">
      <c r="A1052" s="87">
        <v>5413</v>
      </c>
      <c r="B1052" s="132" t="s">
        <v>588</v>
      </c>
      <c r="C1052" s="35">
        <v>3143</v>
      </c>
      <c r="D1052" s="57">
        <v>87523</v>
      </c>
      <c r="E1052" s="58">
        <v>0</v>
      </c>
      <c r="F1052" s="108">
        <v>29583</v>
      </c>
      <c r="G1052" s="108">
        <v>1750</v>
      </c>
      <c r="H1052" s="58">
        <v>520</v>
      </c>
      <c r="I1052" s="76">
        <v>119376</v>
      </c>
    </row>
    <row r="1053" spans="1:9" s="4" customFormat="1" ht="14.1" customHeight="1" x14ac:dyDescent="0.2">
      <c r="A1053" s="88">
        <v>5413</v>
      </c>
      <c r="B1053" s="145" t="s">
        <v>589</v>
      </c>
      <c r="C1053" s="84"/>
      <c r="D1053" s="166">
        <v>1617990</v>
      </c>
      <c r="E1053" s="111">
        <v>7463</v>
      </c>
      <c r="F1053" s="111">
        <v>549403</v>
      </c>
      <c r="G1053" s="111">
        <v>32359</v>
      </c>
      <c r="H1053" s="111">
        <v>64887</v>
      </c>
      <c r="I1053" s="89">
        <v>2272102</v>
      </c>
    </row>
    <row r="1054" spans="1:9" s="4" customFormat="1" ht="14.1" customHeight="1" x14ac:dyDescent="0.2">
      <c r="A1054" s="87">
        <v>5475</v>
      </c>
      <c r="B1054" s="132" t="s">
        <v>590</v>
      </c>
      <c r="C1054" s="35">
        <v>3231</v>
      </c>
      <c r="D1054" s="57">
        <v>755982</v>
      </c>
      <c r="E1054" s="58">
        <v>0</v>
      </c>
      <c r="F1054" s="108">
        <v>255522</v>
      </c>
      <c r="G1054" s="108">
        <v>15120</v>
      </c>
      <c r="H1054" s="58">
        <v>6753</v>
      </c>
      <c r="I1054" s="76">
        <v>1033377</v>
      </c>
    </row>
    <row r="1055" spans="1:9" s="4" customFormat="1" ht="14.1" customHeight="1" x14ac:dyDescent="0.2">
      <c r="A1055" s="88">
        <v>5475</v>
      </c>
      <c r="B1055" s="145" t="s">
        <v>591</v>
      </c>
      <c r="C1055" s="84"/>
      <c r="D1055" s="166">
        <v>755982</v>
      </c>
      <c r="E1055" s="111">
        <v>0</v>
      </c>
      <c r="F1055" s="111">
        <v>255522</v>
      </c>
      <c r="G1055" s="111">
        <v>15120</v>
      </c>
      <c r="H1055" s="111">
        <v>6753</v>
      </c>
      <c r="I1055" s="89">
        <v>1033377</v>
      </c>
    </row>
    <row r="1056" spans="1:9" s="4" customFormat="1" ht="14.1" customHeight="1" x14ac:dyDescent="0.2">
      <c r="A1056" s="87">
        <v>5401</v>
      </c>
      <c r="B1056" s="132" t="s">
        <v>592</v>
      </c>
      <c r="C1056" s="35">
        <v>3111</v>
      </c>
      <c r="D1056" s="57">
        <v>108942</v>
      </c>
      <c r="E1056" s="58">
        <v>1000</v>
      </c>
      <c r="F1056" s="108">
        <v>37160</v>
      </c>
      <c r="G1056" s="108">
        <v>2179</v>
      </c>
      <c r="H1056" s="58">
        <v>992</v>
      </c>
      <c r="I1056" s="76">
        <v>150273</v>
      </c>
    </row>
    <row r="1057" spans="1:9" s="4" customFormat="1" ht="14.1" customHeight="1" x14ac:dyDescent="0.2">
      <c r="A1057" s="87">
        <v>5401</v>
      </c>
      <c r="B1057" s="132" t="s">
        <v>592</v>
      </c>
      <c r="C1057" s="35">
        <v>3141</v>
      </c>
      <c r="D1057" s="57">
        <v>7926</v>
      </c>
      <c r="E1057" s="58">
        <v>0</v>
      </c>
      <c r="F1057" s="108">
        <v>2679</v>
      </c>
      <c r="G1057" s="108">
        <v>159</v>
      </c>
      <c r="H1057" s="58">
        <v>54</v>
      </c>
      <c r="I1057" s="76">
        <v>10818</v>
      </c>
    </row>
    <row r="1058" spans="1:9" s="4" customFormat="1" ht="14.1" customHeight="1" x14ac:dyDescent="0.2">
      <c r="A1058" s="88">
        <v>5401</v>
      </c>
      <c r="B1058" s="145" t="s">
        <v>593</v>
      </c>
      <c r="C1058" s="84"/>
      <c r="D1058" s="166">
        <v>116868</v>
      </c>
      <c r="E1058" s="111">
        <v>1000</v>
      </c>
      <c r="F1058" s="111">
        <v>39839</v>
      </c>
      <c r="G1058" s="111">
        <v>2338</v>
      </c>
      <c r="H1058" s="111">
        <v>1046</v>
      </c>
      <c r="I1058" s="89">
        <v>161091</v>
      </c>
    </row>
    <row r="1059" spans="1:9" s="4" customFormat="1" ht="14.1" customHeight="1" x14ac:dyDescent="0.2">
      <c r="A1059" s="87">
        <v>5402</v>
      </c>
      <c r="B1059" s="132" t="s">
        <v>594</v>
      </c>
      <c r="C1059" s="35">
        <v>3117</v>
      </c>
      <c r="D1059" s="57">
        <v>341235</v>
      </c>
      <c r="E1059" s="58">
        <v>923</v>
      </c>
      <c r="F1059" s="108">
        <v>115649</v>
      </c>
      <c r="G1059" s="108">
        <v>6825</v>
      </c>
      <c r="H1059" s="58">
        <v>13250</v>
      </c>
      <c r="I1059" s="76">
        <v>477882</v>
      </c>
    </row>
    <row r="1060" spans="1:9" s="4" customFormat="1" ht="14.1" customHeight="1" x14ac:dyDescent="0.2">
      <c r="A1060" s="87">
        <v>5402</v>
      </c>
      <c r="B1060" s="132" t="s">
        <v>594</v>
      </c>
      <c r="C1060" s="35">
        <v>3141</v>
      </c>
      <c r="D1060" s="57">
        <v>47450</v>
      </c>
      <c r="E1060" s="58">
        <v>0</v>
      </c>
      <c r="F1060" s="108">
        <v>16038</v>
      </c>
      <c r="G1060" s="108">
        <v>949</v>
      </c>
      <c r="H1060" s="58">
        <v>310</v>
      </c>
      <c r="I1060" s="76">
        <v>64747</v>
      </c>
    </row>
    <row r="1061" spans="1:9" s="4" customFormat="1" ht="14.1" customHeight="1" x14ac:dyDescent="0.2">
      <c r="A1061" s="87">
        <v>5402</v>
      </c>
      <c r="B1061" s="132" t="s">
        <v>594</v>
      </c>
      <c r="C1061" s="35">
        <v>3143</v>
      </c>
      <c r="D1061" s="57">
        <v>79901</v>
      </c>
      <c r="E1061" s="58">
        <v>0</v>
      </c>
      <c r="F1061" s="108">
        <v>27007</v>
      </c>
      <c r="G1061" s="108">
        <v>1598</v>
      </c>
      <c r="H1061" s="58">
        <v>133</v>
      </c>
      <c r="I1061" s="76">
        <v>108639</v>
      </c>
    </row>
    <row r="1062" spans="1:9" s="4" customFormat="1" ht="14.1" customHeight="1" x14ac:dyDescent="0.2">
      <c r="A1062" s="88">
        <v>5402</v>
      </c>
      <c r="B1062" s="145" t="s">
        <v>595</v>
      </c>
      <c r="C1062" s="84"/>
      <c r="D1062" s="166">
        <v>468586</v>
      </c>
      <c r="E1062" s="111">
        <v>923</v>
      </c>
      <c r="F1062" s="111">
        <v>158694</v>
      </c>
      <c r="G1062" s="111">
        <v>9372</v>
      </c>
      <c r="H1062" s="111">
        <v>13693</v>
      </c>
      <c r="I1062" s="89">
        <v>651268</v>
      </c>
    </row>
    <row r="1063" spans="1:9" s="4" customFormat="1" ht="14.1" customHeight="1" x14ac:dyDescent="0.2">
      <c r="A1063" s="87">
        <v>5405</v>
      </c>
      <c r="B1063" s="132" t="s">
        <v>596</v>
      </c>
      <c r="C1063" s="35">
        <v>3111</v>
      </c>
      <c r="D1063" s="57">
        <v>93493</v>
      </c>
      <c r="E1063" s="58">
        <v>0</v>
      </c>
      <c r="F1063" s="108">
        <v>31601</v>
      </c>
      <c r="G1063" s="108">
        <v>1870</v>
      </c>
      <c r="H1063" s="58">
        <v>1225</v>
      </c>
      <c r="I1063" s="76">
        <v>128189</v>
      </c>
    </row>
    <row r="1064" spans="1:9" s="4" customFormat="1" ht="14.1" customHeight="1" x14ac:dyDescent="0.2">
      <c r="A1064" s="87">
        <v>5405</v>
      </c>
      <c r="B1064" s="132" t="s">
        <v>596</v>
      </c>
      <c r="C1064" s="35">
        <v>3113</v>
      </c>
      <c r="D1064" s="57">
        <v>487582</v>
      </c>
      <c r="E1064" s="58">
        <v>503</v>
      </c>
      <c r="F1064" s="108">
        <v>164973</v>
      </c>
      <c r="G1064" s="108">
        <v>9752</v>
      </c>
      <c r="H1064" s="58">
        <v>10100</v>
      </c>
      <c r="I1064" s="76">
        <v>672910</v>
      </c>
    </row>
    <row r="1065" spans="1:9" s="4" customFormat="1" ht="14.1" customHeight="1" x14ac:dyDescent="0.2">
      <c r="A1065" s="87">
        <v>5405</v>
      </c>
      <c r="B1065" s="132" t="s">
        <v>596</v>
      </c>
      <c r="C1065" s="35">
        <v>3141</v>
      </c>
      <c r="D1065" s="57">
        <v>54736</v>
      </c>
      <c r="E1065" s="58">
        <v>0</v>
      </c>
      <c r="F1065" s="108">
        <v>18501</v>
      </c>
      <c r="G1065" s="108">
        <v>1095</v>
      </c>
      <c r="H1065" s="58">
        <v>348</v>
      </c>
      <c r="I1065" s="76">
        <v>74680</v>
      </c>
    </row>
    <row r="1066" spans="1:9" s="4" customFormat="1" ht="14.1" customHeight="1" x14ac:dyDescent="0.2">
      <c r="A1066" s="87">
        <v>5405</v>
      </c>
      <c r="B1066" s="132" t="s">
        <v>596</v>
      </c>
      <c r="C1066" s="35">
        <v>3143</v>
      </c>
      <c r="D1066" s="57">
        <v>31491</v>
      </c>
      <c r="E1066" s="58">
        <v>0</v>
      </c>
      <c r="F1066" s="108">
        <v>10644</v>
      </c>
      <c r="G1066" s="108">
        <v>630</v>
      </c>
      <c r="H1066" s="58">
        <v>63</v>
      </c>
      <c r="I1066" s="76">
        <v>42828</v>
      </c>
    </row>
    <row r="1067" spans="1:9" s="4" customFormat="1" ht="14.1" customHeight="1" x14ac:dyDescent="0.2">
      <c r="A1067" s="88">
        <v>5405</v>
      </c>
      <c r="B1067" s="145" t="s">
        <v>597</v>
      </c>
      <c r="C1067" s="84"/>
      <c r="D1067" s="166">
        <v>667302</v>
      </c>
      <c r="E1067" s="111">
        <v>503</v>
      </c>
      <c r="F1067" s="111">
        <v>225719</v>
      </c>
      <c r="G1067" s="111">
        <v>13347</v>
      </c>
      <c r="H1067" s="111">
        <v>11736</v>
      </c>
      <c r="I1067" s="89">
        <v>918607</v>
      </c>
    </row>
    <row r="1068" spans="1:9" s="4" customFormat="1" ht="14.1" customHeight="1" x14ac:dyDescent="0.2">
      <c r="A1068" s="87">
        <v>5410</v>
      </c>
      <c r="B1068" s="132" t="s">
        <v>598</v>
      </c>
      <c r="C1068" s="35">
        <v>3111</v>
      </c>
      <c r="D1068" s="57">
        <v>207688</v>
      </c>
      <c r="E1068" s="58">
        <v>0</v>
      </c>
      <c r="F1068" s="108">
        <v>70199</v>
      </c>
      <c r="G1068" s="108">
        <v>4154</v>
      </c>
      <c r="H1068" s="58">
        <v>3558</v>
      </c>
      <c r="I1068" s="76">
        <v>285599</v>
      </c>
    </row>
    <row r="1069" spans="1:9" s="4" customFormat="1" ht="14.1" customHeight="1" x14ac:dyDescent="0.2">
      <c r="A1069" s="87">
        <v>5410</v>
      </c>
      <c r="B1069" s="132" t="s">
        <v>598</v>
      </c>
      <c r="C1069" s="35">
        <v>3113</v>
      </c>
      <c r="D1069" s="57">
        <v>738125</v>
      </c>
      <c r="E1069" s="58">
        <v>9068</v>
      </c>
      <c r="F1069" s="108">
        <v>252551</v>
      </c>
      <c r="G1069" s="108">
        <v>14763</v>
      </c>
      <c r="H1069" s="58">
        <v>36550</v>
      </c>
      <c r="I1069" s="76">
        <v>1051057</v>
      </c>
    </row>
    <row r="1070" spans="1:9" s="4" customFormat="1" ht="14.1" customHeight="1" x14ac:dyDescent="0.2">
      <c r="A1070" s="87">
        <v>5410</v>
      </c>
      <c r="B1070" s="132" t="s">
        <v>598</v>
      </c>
      <c r="C1070" s="35">
        <v>3141</v>
      </c>
      <c r="D1070" s="57">
        <v>116506</v>
      </c>
      <c r="E1070" s="58">
        <v>0</v>
      </c>
      <c r="F1070" s="108">
        <v>39379</v>
      </c>
      <c r="G1070" s="108">
        <v>2330</v>
      </c>
      <c r="H1070" s="58">
        <v>1179</v>
      </c>
      <c r="I1070" s="76">
        <v>159394</v>
      </c>
    </row>
    <row r="1071" spans="1:9" s="4" customFormat="1" ht="14.1" customHeight="1" x14ac:dyDescent="0.2">
      <c r="A1071" s="87">
        <v>5410</v>
      </c>
      <c r="B1071" s="132" t="s">
        <v>598</v>
      </c>
      <c r="C1071" s="35">
        <v>3143</v>
      </c>
      <c r="D1071" s="57">
        <v>50088</v>
      </c>
      <c r="E1071" s="58">
        <v>0</v>
      </c>
      <c r="F1071" s="108">
        <v>16930</v>
      </c>
      <c r="G1071" s="108">
        <v>1002</v>
      </c>
      <c r="H1071" s="58">
        <v>90</v>
      </c>
      <c r="I1071" s="76">
        <v>68110</v>
      </c>
    </row>
    <row r="1072" spans="1:9" s="4" customFormat="1" ht="14.1" customHeight="1" x14ac:dyDescent="0.2">
      <c r="A1072" s="88">
        <v>5410</v>
      </c>
      <c r="B1072" s="145" t="s">
        <v>599</v>
      </c>
      <c r="C1072" s="84"/>
      <c r="D1072" s="166">
        <v>1112407</v>
      </c>
      <c r="E1072" s="111">
        <v>9068</v>
      </c>
      <c r="F1072" s="111">
        <v>379059</v>
      </c>
      <c r="G1072" s="111">
        <v>22249</v>
      </c>
      <c r="H1072" s="111">
        <v>41377</v>
      </c>
      <c r="I1072" s="89">
        <v>1564160</v>
      </c>
    </row>
    <row r="1073" spans="1:9" s="4" customFormat="1" ht="14.1" customHeight="1" x14ac:dyDescent="0.2">
      <c r="A1073" s="81">
        <v>5476</v>
      </c>
      <c r="B1073" s="139" t="s">
        <v>600</v>
      </c>
      <c r="C1073" s="80">
        <v>3111</v>
      </c>
      <c r="D1073" s="57">
        <v>142692</v>
      </c>
      <c r="E1073" s="58">
        <v>666</v>
      </c>
      <c r="F1073" s="108">
        <v>48455</v>
      </c>
      <c r="G1073" s="108">
        <v>2854</v>
      </c>
      <c r="H1073" s="58">
        <v>2042</v>
      </c>
      <c r="I1073" s="76">
        <v>196709</v>
      </c>
    </row>
    <row r="1074" spans="1:9" s="4" customFormat="1" ht="14.1" customHeight="1" x14ac:dyDescent="0.2">
      <c r="A1074" s="87">
        <v>5476</v>
      </c>
      <c r="B1074" s="132" t="s">
        <v>600</v>
      </c>
      <c r="C1074" s="35">
        <v>3113</v>
      </c>
      <c r="D1074" s="57">
        <v>676069</v>
      </c>
      <c r="E1074" s="58">
        <v>4164</v>
      </c>
      <c r="F1074" s="108">
        <v>229919</v>
      </c>
      <c r="G1074" s="108">
        <v>13521</v>
      </c>
      <c r="H1074" s="58">
        <v>22800</v>
      </c>
      <c r="I1074" s="76">
        <v>946473</v>
      </c>
    </row>
    <row r="1075" spans="1:9" s="4" customFormat="1" ht="14.1" customHeight="1" x14ac:dyDescent="0.2">
      <c r="A1075" s="87">
        <v>5476</v>
      </c>
      <c r="B1075" s="132" t="s">
        <v>600</v>
      </c>
      <c r="C1075" s="35">
        <v>3141</v>
      </c>
      <c r="D1075" s="57">
        <v>87571</v>
      </c>
      <c r="E1075" s="58">
        <v>0</v>
      </c>
      <c r="F1075" s="108">
        <v>29599</v>
      </c>
      <c r="G1075" s="108">
        <v>1751</v>
      </c>
      <c r="H1075" s="58">
        <v>744</v>
      </c>
      <c r="I1075" s="76">
        <v>119665</v>
      </c>
    </row>
    <row r="1076" spans="1:9" s="4" customFormat="1" ht="14.1" customHeight="1" x14ac:dyDescent="0.2">
      <c r="A1076" s="87">
        <v>5476</v>
      </c>
      <c r="B1076" s="132" t="s">
        <v>600</v>
      </c>
      <c r="C1076" s="35">
        <v>3143</v>
      </c>
      <c r="D1076" s="57">
        <v>46498</v>
      </c>
      <c r="E1076" s="58">
        <v>0</v>
      </c>
      <c r="F1076" s="108">
        <v>15716</v>
      </c>
      <c r="G1076" s="108">
        <v>930</v>
      </c>
      <c r="H1076" s="58">
        <v>110</v>
      </c>
      <c r="I1076" s="76">
        <v>63254</v>
      </c>
    </row>
    <row r="1077" spans="1:9" s="4" customFormat="1" ht="14.1" customHeight="1" x14ac:dyDescent="0.2">
      <c r="A1077" s="87">
        <v>5476</v>
      </c>
      <c r="B1077" s="132" t="s">
        <v>600</v>
      </c>
      <c r="C1077" s="35">
        <v>3231</v>
      </c>
      <c r="D1077" s="57">
        <v>406079</v>
      </c>
      <c r="E1077" s="58">
        <v>334</v>
      </c>
      <c r="F1077" s="108">
        <v>137368</v>
      </c>
      <c r="G1077" s="108">
        <v>8122</v>
      </c>
      <c r="H1077" s="58">
        <v>2074</v>
      </c>
      <c r="I1077" s="76">
        <v>553977</v>
      </c>
    </row>
    <row r="1078" spans="1:9" s="4" customFormat="1" ht="14.1" customHeight="1" x14ac:dyDescent="0.2">
      <c r="A1078" s="88">
        <v>5476</v>
      </c>
      <c r="B1078" s="145" t="s">
        <v>601</v>
      </c>
      <c r="C1078" s="84"/>
      <c r="D1078" s="166">
        <v>1358909</v>
      </c>
      <c r="E1078" s="111">
        <v>5164</v>
      </c>
      <c r="F1078" s="111">
        <v>461057</v>
      </c>
      <c r="G1078" s="111">
        <v>27178</v>
      </c>
      <c r="H1078" s="111">
        <v>27770</v>
      </c>
      <c r="I1078" s="89">
        <v>1880078</v>
      </c>
    </row>
    <row r="1079" spans="1:9" s="4" customFormat="1" ht="14.1" customHeight="1" x14ac:dyDescent="0.2">
      <c r="A1079" s="87">
        <v>5414</v>
      </c>
      <c r="B1079" s="132" t="s">
        <v>602</v>
      </c>
      <c r="C1079" s="35">
        <v>3111</v>
      </c>
      <c r="D1079" s="57">
        <v>111951</v>
      </c>
      <c r="E1079" s="58">
        <v>0</v>
      </c>
      <c r="F1079" s="108">
        <v>37839</v>
      </c>
      <c r="G1079" s="108">
        <v>2239</v>
      </c>
      <c r="H1079" s="58">
        <v>1050</v>
      </c>
      <c r="I1079" s="76">
        <v>153079</v>
      </c>
    </row>
    <row r="1080" spans="1:9" s="4" customFormat="1" ht="14.1" customHeight="1" x14ac:dyDescent="0.2">
      <c r="A1080" s="87">
        <v>5414</v>
      </c>
      <c r="B1080" s="132" t="s">
        <v>602</v>
      </c>
      <c r="C1080" s="35">
        <v>3141</v>
      </c>
      <c r="D1080" s="57">
        <v>9256</v>
      </c>
      <c r="E1080" s="58">
        <v>0</v>
      </c>
      <c r="F1080" s="108">
        <v>3129</v>
      </c>
      <c r="G1080" s="108">
        <v>185</v>
      </c>
      <c r="H1080" s="58">
        <v>57</v>
      </c>
      <c r="I1080" s="76">
        <v>12627</v>
      </c>
    </row>
    <row r="1081" spans="1:9" s="4" customFormat="1" ht="14.1" customHeight="1" x14ac:dyDescent="0.2">
      <c r="A1081" s="88">
        <v>5414</v>
      </c>
      <c r="B1081" s="145" t="s">
        <v>603</v>
      </c>
      <c r="C1081" s="84"/>
      <c r="D1081" s="166">
        <v>121207</v>
      </c>
      <c r="E1081" s="111">
        <v>0</v>
      </c>
      <c r="F1081" s="111">
        <v>40968</v>
      </c>
      <c r="G1081" s="111">
        <v>2424</v>
      </c>
      <c r="H1081" s="111">
        <v>1107</v>
      </c>
      <c r="I1081" s="89">
        <v>165706</v>
      </c>
    </row>
    <row r="1082" spans="1:9" s="4" customFormat="1" ht="14.1" customHeight="1" x14ac:dyDescent="0.2">
      <c r="A1082" s="81">
        <v>5483</v>
      </c>
      <c r="B1082" s="139" t="s">
        <v>604</v>
      </c>
      <c r="C1082" s="80">
        <v>3111</v>
      </c>
      <c r="D1082" s="57">
        <v>111177</v>
      </c>
      <c r="E1082" s="58">
        <v>5012</v>
      </c>
      <c r="F1082" s="108">
        <v>39272</v>
      </c>
      <c r="G1082" s="108">
        <v>2224</v>
      </c>
      <c r="H1082" s="58">
        <v>1283</v>
      </c>
      <c r="I1082" s="76">
        <v>158968</v>
      </c>
    </row>
    <row r="1083" spans="1:9" s="4" customFormat="1" ht="14.1" customHeight="1" x14ac:dyDescent="0.2">
      <c r="A1083" s="87">
        <v>5483</v>
      </c>
      <c r="B1083" s="132" t="s">
        <v>604</v>
      </c>
      <c r="C1083" s="35">
        <v>3141</v>
      </c>
      <c r="D1083" s="57">
        <v>18958</v>
      </c>
      <c r="E1083" s="58">
        <v>0</v>
      </c>
      <c r="F1083" s="108">
        <v>6408</v>
      </c>
      <c r="G1083" s="108">
        <v>379</v>
      </c>
      <c r="H1083" s="58">
        <v>106</v>
      </c>
      <c r="I1083" s="76">
        <v>25851</v>
      </c>
    </row>
    <row r="1084" spans="1:9" s="4" customFormat="1" ht="14.1" customHeight="1" x14ac:dyDescent="0.2">
      <c r="A1084" s="88">
        <v>5483</v>
      </c>
      <c r="B1084" s="145" t="s">
        <v>605</v>
      </c>
      <c r="C1084" s="84"/>
      <c r="D1084" s="166">
        <v>130135</v>
      </c>
      <c r="E1084" s="111">
        <v>5012</v>
      </c>
      <c r="F1084" s="111">
        <v>45680</v>
      </c>
      <c r="G1084" s="111">
        <v>2603</v>
      </c>
      <c r="H1084" s="111">
        <v>1389</v>
      </c>
      <c r="I1084" s="89">
        <v>184819</v>
      </c>
    </row>
    <row r="1085" spans="1:9" s="4" customFormat="1" ht="14.1" customHeight="1" x14ac:dyDescent="0.2">
      <c r="A1085" s="87">
        <v>5430</v>
      </c>
      <c r="B1085" s="132" t="s">
        <v>606</v>
      </c>
      <c r="C1085" s="35">
        <v>3111</v>
      </c>
      <c r="D1085" s="57">
        <v>130990</v>
      </c>
      <c r="E1085" s="58">
        <v>0</v>
      </c>
      <c r="F1085" s="108">
        <v>44275</v>
      </c>
      <c r="G1085" s="108">
        <v>2620</v>
      </c>
      <c r="H1085" s="58">
        <v>1575</v>
      </c>
      <c r="I1085" s="76">
        <v>179460</v>
      </c>
    </row>
    <row r="1086" spans="1:9" s="4" customFormat="1" ht="14.1" customHeight="1" x14ac:dyDescent="0.2">
      <c r="A1086" s="87">
        <v>5430</v>
      </c>
      <c r="B1086" s="132" t="s">
        <v>606</v>
      </c>
      <c r="C1086" s="35">
        <v>3117</v>
      </c>
      <c r="D1086" s="57">
        <v>226748</v>
      </c>
      <c r="E1086" s="58">
        <v>257</v>
      </c>
      <c r="F1086" s="108">
        <v>76728</v>
      </c>
      <c r="G1086" s="108">
        <v>4535</v>
      </c>
      <c r="H1086" s="58">
        <v>6558</v>
      </c>
      <c r="I1086" s="76">
        <v>314826</v>
      </c>
    </row>
    <row r="1087" spans="1:9" s="4" customFormat="1" ht="14.1" customHeight="1" x14ac:dyDescent="0.2">
      <c r="A1087" s="87">
        <v>5430</v>
      </c>
      <c r="B1087" s="132" t="s">
        <v>606</v>
      </c>
      <c r="C1087" s="35">
        <v>3141</v>
      </c>
      <c r="D1087" s="57">
        <v>48407</v>
      </c>
      <c r="E1087" s="58">
        <v>0</v>
      </c>
      <c r="F1087" s="108">
        <v>16362</v>
      </c>
      <c r="G1087" s="108">
        <v>968</v>
      </c>
      <c r="H1087" s="58">
        <v>256</v>
      </c>
      <c r="I1087" s="76">
        <v>65993</v>
      </c>
    </row>
    <row r="1088" spans="1:9" s="4" customFormat="1" ht="14.1" customHeight="1" x14ac:dyDescent="0.2">
      <c r="A1088" s="87">
        <v>5430</v>
      </c>
      <c r="B1088" s="132" t="s">
        <v>606</v>
      </c>
      <c r="C1088" s="35">
        <v>3143</v>
      </c>
      <c r="D1088" s="57">
        <v>36305</v>
      </c>
      <c r="E1088" s="58">
        <v>0</v>
      </c>
      <c r="F1088" s="108">
        <v>12271</v>
      </c>
      <c r="G1088" s="108">
        <v>726</v>
      </c>
      <c r="H1088" s="58">
        <v>63</v>
      </c>
      <c r="I1088" s="76">
        <v>49365</v>
      </c>
    </row>
    <row r="1089" spans="1:9" s="4" customFormat="1" ht="14.1" customHeight="1" x14ac:dyDescent="0.2">
      <c r="A1089" s="88">
        <v>5430</v>
      </c>
      <c r="B1089" s="145" t="s">
        <v>607</v>
      </c>
      <c r="C1089" s="84"/>
      <c r="D1089" s="166">
        <v>442450</v>
      </c>
      <c r="E1089" s="111">
        <v>257</v>
      </c>
      <c r="F1089" s="111">
        <v>149636</v>
      </c>
      <c r="G1089" s="111">
        <v>8849</v>
      </c>
      <c r="H1089" s="111">
        <v>8452</v>
      </c>
      <c r="I1089" s="89">
        <v>609644</v>
      </c>
    </row>
    <row r="1090" spans="1:9" s="4" customFormat="1" ht="14.1" customHeight="1" x14ac:dyDescent="0.2">
      <c r="A1090" s="87">
        <v>5431</v>
      </c>
      <c r="B1090" s="132" t="s">
        <v>608</v>
      </c>
      <c r="C1090" s="35">
        <v>3111</v>
      </c>
      <c r="D1090" s="57">
        <v>97492</v>
      </c>
      <c r="E1090" s="58">
        <v>0</v>
      </c>
      <c r="F1090" s="108">
        <v>32952</v>
      </c>
      <c r="G1090" s="108">
        <v>1950</v>
      </c>
      <c r="H1090" s="58">
        <v>1400</v>
      </c>
      <c r="I1090" s="76">
        <v>133794</v>
      </c>
    </row>
    <row r="1091" spans="1:9" s="4" customFormat="1" ht="14.1" customHeight="1" x14ac:dyDescent="0.2">
      <c r="A1091" s="87">
        <v>5431</v>
      </c>
      <c r="B1091" s="132" t="s">
        <v>608</v>
      </c>
      <c r="C1091" s="35">
        <v>3117</v>
      </c>
      <c r="D1091" s="57">
        <v>207571</v>
      </c>
      <c r="E1091" s="58">
        <v>992</v>
      </c>
      <c r="F1091" s="108">
        <v>70494</v>
      </c>
      <c r="G1091" s="108">
        <v>4151</v>
      </c>
      <c r="H1091" s="58">
        <v>8408</v>
      </c>
      <c r="I1091" s="76">
        <v>291616</v>
      </c>
    </row>
    <row r="1092" spans="1:9" s="4" customFormat="1" ht="14.1" customHeight="1" x14ac:dyDescent="0.2">
      <c r="A1092" s="87">
        <v>5431</v>
      </c>
      <c r="B1092" s="132" t="s">
        <v>608</v>
      </c>
      <c r="C1092" s="35">
        <v>3141</v>
      </c>
      <c r="D1092" s="57">
        <v>43060</v>
      </c>
      <c r="E1092" s="58">
        <v>1334</v>
      </c>
      <c r="F1092" s="108">
        <v>15005</v>
      </c>
      <c r="G1092" s="108">
        <v>861</v>
      </c>
      <c r="H1092" s="58">
        <v>276</v>
      </c>
      <c r="I1092" s="76">
        <v>60536</v>
      </c>
    </row>
    <row r="1093" spans="1:9" s="4" customFormat="1" ht="14.1" customHeight="1" x14ac:dyDescent="0.2">
      <c r="A1093" s="87">
        <v>5431</v>
      </c>
      <c r="B1093" s="132" t="s">
        <v>608</v>
      </c>
      <c r="C1093" s="35">
        <v>3143</v>
      </c>
      <c r="D1093" s="57">
        <v>26559</v>
      </c>
      <c r="E1093" s="58">
        <v>0</v>
      </c>
      <c r="F1093" s="108">
        <v>8977</v>
      </c>
      <c r="G1093" s="108">
        <v>531</v>
      </c>
      <c r="H1093" s="58">
        <v>50</v>
      </c>
      <c r="I1093" s="76">
        <v>36117</v>
      </c>
    </row>
    <row r="1094" spans="1:9" s="4" customFormat="1" ht="14.1" customHeight="1" x14ac:dyDescent="0.2">
      <c r="A1094" s="88">
        <v>5431</v>
      </c>
      <c r="B1094" s="145" t="s">
        <v>609</v>
      </c>
      <c r="C1094" s="84"/>
      <c r="D1094" s="166">
        <v>374682</v>
      </c>
      <c r="E1094" s="111">
        <v>2326</v>
      </c>
      <c r="F1094" s="111">
        <v>127428</v>
      </c>
      <c r="G1094" s="111">
        <v>7493</v>
      </c>
      <c r="H1094" s="111">
        <v>10134</v>
      </c>
      <c r="I1094" s="89">
        <v>522063</v>
      </c>
    </row>
    <row r="1095" spans="1:9" s="4" customFormat="1" ht="14.1" customHeight="1" x14ac:dyDescent="0.2">
      <c r="A1095" s="87">
        <v>5487</v>
      </c>
      <c r="B1095" s="132" t="s">
        <v>610</v>
      </c>
      <c r="C1095" s="35">
        <v>3111</v>
      </c>
      <c r="D1095" s="57">
        <v>97304</v>
      </c>
      <c r="E1095" s="58">
        <v>0</v>
      </c>
      <c r="F1095" s="108">
        <v>32889</v>
      </c>
      <c r="G1095" s="108">
        <v>1946</v>
      </c>
      <c r="H1095" s="58">
        <v>1500</v>
      </c>
      <c r="I1095" s="76">
        <v>133639</v>
      </c>
    </row>
    <row r="1096" spans="1:9" s="4" customFormat="1" ht="14.1" customHeight="1" x14ac:dyDescent="0.2">
      <c r="A1096" s="87">
        <v>5487</v>
      </c>
      <c r="B1096" s="132" t="s">
        <v>610</v>
      </c>
      <c r="C1096" s="35">
        <v>3141</v>
      </c>
      <c r="D1096" s="57">
        <v>10430</v>
      </c>
      <c r="E1096" s="58">
        <v>0</v>
      </c>
      <c r="F1096" s="108">
        <v>3525</v>
      </c>
      <c r="G1096" s="108">
        <v>209</v>
      </c>
      <c r="H1096" s="58">
        <v>48</v>
      </c>
      <c r="I1096" s="76">
        <v>14212</v>
      </c>
    </row>
    <row r="1097" spans="1:9" s="4" customFormat="1" ht="14.1" customHeight="1" x14ac:dyDescent="0.2">
      <c r="A1097" s="88">
        <v>5487</v>
      </c>
      <c r="B1097" s="145" t="s">
        <v>611</v>
      </c>
      <c r="C1097" s="84"/>
      <c r="D1097" s="166">
        <v>107734</v>
      </c>
      <c r="E1097" s="111">
        <v>0</v>
      </c>
      <c r="F1097" s="111">
        <v>36414</v>
      </c>
      <c r="G1097" s="111">
        <v>2155</v>
      </c>
      <c r="H1097" s="111">
        <v>1548</v>
      </c>
      <c r="I1097" s="89">
        <v>147851</v>
      </c>
    </row>
    <row r="1098" spans="1:9" s="4" customFormat="1" ht="14.1" customHeight="1" x14ac:dyDescent="0.2">
      <c r="A1098" s="87">
        <v>5436</v>
      </c>
      <c r="B1098" s="132" t="s">
        <v>612</v>
      </c>
      <c r="C1098" s="35">
        <v>3111</v>
      </c>
      <c r="D1098" s="57">
        <v>214563</v>
      </c>
      <c r="E1098" s="58">
        <v>0</v>
      </c>
      <c r="F1098" s="108">
        <v>72522</v>
      </c>
      <c r="G1098" s="108">
        <v>4291</v>
      </c>
      <c r="H1098" s="58">
        <v>2742</v>
      </c>
      <c r="I1098" s="76">
        <v>294118</v>
      </c>
    </row>
    <row r="1099" spans="1:9" s="4" customFormat="1" ht="14.1" customHeight="1" x14ac:dyDescent="0.2">
      <c r="A1099" s="87">
        <v>5436</v>
      </c>
      <c r="B1099" s="132" t="s">
        <v>612</v>
      </c>
      <c r="C1099" s="35">
        <v>3141</v>
      </c>
      <c r="D1099" s="57">
        <v>33798</v>
      </c>
      <c r="E1099" s="58">
        <v>0</v>
      </c>
      <c r="F1099" s="108">
        <v>11424</v>
      </c>
      <c r="G1099" s="108">
        <v>676</v>
      </c>
      <c r="H1099" s="58">
        <v>227</v>
      </c>
      <c r="I1099" s="76">
        <v>46125</v>
      </c>
    </row>
    <row r="1100" spans="1:9" s="4" customFormat="1" ht="14.1" customHeight="1" x14ac:dyDescent="0.2">
      <c r="A1100" s="88">
        <v>5436</v>
      </c>
      <c r="B1100" s="145" t="s">
        <v>613</v>
      </c>
      <c r="C1100" s="84"/>
      <c r="D1100" s="166">
        <v>248361</v>
      </c>
      <c r="E1100" s="111">
        <v>0</v>
      </c>
      <c r="F1100" s="111">
        <v>83946</v>
      </c>
      <c r="G1100" s="111">
        <v>4967</v>
      </c>
      <c r="H1100" s="111">
        <v>2969</v>
      </c>
      <c r="I1100" s="89">
        <v>340243</v>
      </c>
    </row>
    <row r="1101" spans="1:9" s="4" customFormat="1" ht="14.1" customHeight="1" x14ac:dyDescent="0.2">
      <c r="A1101" s="87">
        <v>5435</v>
      </c>
      <c r="B1101" s="132" t="s">
        <v>614</v>
      </c>
      <c r="C1101" s="35">
        <v>3113</v>
      </c>
      <c r="D1101" s="57">
        <v>667965</v>
      </c>
      <c r="E1101" s="58">
        <v>2604</v>
      </c>
      <c r="F1101" s="108">
        <v>226652</v>
      </c>
      <c r="G1101" s="108">
        <v>13359</v>
      </c>
      <c r="H1101" s="58">
        <v>17533</v>
      </c>
      <c r="I1101" s="76">
        <v>928113</v>
      </c>
    </row>
    <row r="1102" spans="1:9" s="4" customFormat="1" ht="14.1" customHeight="1" x14ac:dyDescent="0.2">
      <c r="A1102" s="87">
        <v>5435</v>
      </c>
      <c r="B1102" s="132" t="s">
        <v>614</v>
      </c>
      <c r="C1102" s="35">
        <v>3141</v>
      </c>
      <c r="D1102" s="57">
        <v>51824</v>
      </c>
      <c r="E1102" s="58">
        <v>0</v>
      </c>
      <c r="F1102" s="108">
        <v>17517</v>
      </c>
      <c r="G1102" s="108">
        <v>1036</v>
      </c>
      <c r="H1102" s="58">
        <v>440</v>
      </c>
      <c r="I1102" s="76">
        <v>70817</v>
      </c>
    </row>
    <row r="1103" spans="1:9" s="4" customFormat="1" ht="14.1" customHeight="1" x14ac:dyDescent="0.2">
      <c r="A1103" s="87">
        <v>5435</v>
      </c>
      <c r="B1103" s="132" t="s">
        <v>614</v>
      </c>
      <c r="C1103" s="35">
        <v>3143</v>
      </c>
      <c r="D1103" s="57">
        <v>34783</v>
      </c>
      <c r="E1103" s="58">
        <v>0</v>
      </c>
      <c r="F1103" s="108">
        <v>11757</v>
      </c>
      <c r="G1103" s="108">
        <v>696</v>
      </c>
      <c r="H1103" s="58">
        <v>75</v>
      </c>
      <c r="I1103" s="76">
        <v>47311</v>
      </c>
    </row>
    <row r="1104" spans="1:9" s="4" customFormat="1" ht="14.1" customHeight="1" x14ac:dyDescent="0.2">
      <c r="A1104" s="88">
        <v>5435</v>
      </c>
      <c r="B1104" s="145" t="s">
        <v>615</v>
      </c>
      <c r="C1104" s="84"/>
      <c r="D1104" s="166">
        <v>754572</v>
      </c>
      <c r="E1104" s="111">
        <v>2604</v>
      </c>
      <c r="F1104" s="111">
        <v>255926</v>
      </c>
      <c r="G1104" s="111">
        <v>15091</v>
      </c>
      <c r="H1104" s="111">
        <v>18048</v>
      </c>
      <c r="I1104" s="89">
        <v>1046241</v>
      </c>
    </row>
    <row r="1105" spans="1:9" s="4" customFormat="1" ht="14.1" customHeight="1" x14ac:dyDescent="0.2">
      <c r="A1105" s="87">
        <v>5474</v>
      </c>
      <c r="B1105" s="132" t="s">
        <v>616</v>
      </c>
      <c r="C1105" s="35">
        <v>3233</v>
      </c>
      <c r="D1105" s="57">
        <v>151272</v>
      </c>
      <c r="E1105" s="58">
        <v>0</v>
      </c>
      <c r="F1105" s="108">
        <v>51130</v>
      </c>
      <c r="G1105" s="108">
        <v>3025</v>
      </c>
      <c r="H1105" s="58">
        <v>1645</v>
      </c>
      <c r="I1105" s="76">
        <v>207072</v>
      </c>
    </row>
    <row r="1106" spans="1:9" s="4" customFormat="1" ht="14.1" customHeight="1" x14ac:dyDescent="0.2">
      <c r="A1106" s="88">
        <v>5474</v>
      </c>
      <c r="B1106" s="145" t="s">
        <v>617</v>
      </c>
      <c r="C1106" s="84"/>
      <c r="D1106" s="166">
        <v>151272</v>
      </c>
      <c r="E1106" s="111">
        <v>0</v>
      </c>
      <c r="F1106" s="111">
        <v>51130</v>
      </c>
      <c r="G1106" s="111">
        <v>3025</v>
      </c>
      <c r="H1106" s="111">
        <v>1645</v>
      </c>
      <c r="I1106" s="89">
        <v>207072</v>
      </c>
    </row>
    <row r="1107" spans="1:9" s="4" customFormat="1" ht="14.1" customHeight="1" x14ac:dyDescent="0.2">
      <c r="A1107" s="87">
        <v>5477</v>
      </c>
      <c r="B1107" s="132" t="s">
        <v>618</v>
      </c>
      <c r="C1107" s="35">
        <v>3111</v>
      </c>
      <c r="D1107" s="57">
        <v>298808</v>
      </c>
      <c r="E1107" s="58">
        <v>0</v>
      </c>
      <c r="F1107" s="108">
        <v>100997</v>
      </c>
      <c r="G1107" s="108">
        <v>5976</v>
      </c>
      <c r="H1107" s="58">
        <v>3908</v>
      </c>
      <c r="I1107" s="76">
        <v>409689</v>
      </c>
    </row>
    <row r="1108" spans="1:9" s="4" customFormat="1" ht="14.1" customHeight="1" x14ac:dyDescent="0.2">
      <c r="A1108" s="87">
        <v>5477</v>
      </c>
      <c r="B1108" s="132" t="s">
        <v>618</v>
      </c>
      <c r="C1108" s="35">
        <v>3141</v>
      </c>
      <c r="D1108" s="57">
        <v>48131</v>
      </c>
      <c r="E1108" s="58">
        <v>334</v>
      </c>
      <c r="F1108" s="108">
        <v>16381</v>
      </c>
      <c r="G1108" s="108">
        <v>963</v>
      </c>
      <c r="H1108" s="58">
        <v>324</v>
      </c>
      <c r="I1108" s="76">
        <v>66133</v>
      </c>
    </row>
    <row r="1109" spans="1:9" s="4" customFormat="1" ht="14.1" customHeight="1" x14ac:dyDescent="0.2">
      <c r="A1109" s="88">
        <v>5477</v>
      </c>
      <c r="B1109" s="145" t="s">
        <v>619</v>
      </c>
      <c r="C1109" s="84"/>
      <c r="D1109" s="166">
        <v>346939</v>
      </c>
      <c r="E1109" s="111">
        <v>334</v>
      </c>
      <c r="F1109" s="111">
        <v>117378</v>
      </c>
      <c r="G1109" s="111">
        <v>6939</v>
      </c>
      <c r="H1109" s="111">
        <v>4232</v>
      </c>
      <c r="I1109" s="89">
        <v>475822</v>
      </c>
    </row>
    <row r="1110" spans="1:9" s="4" customFormat="1" ht="14.1" customHeight="1" x14ac:dyDescent="0.2">
      <c r="A1110" s="87">
        <v>5478</v>
      </c>
      <c r="B1110" s="132" t="s">
        <v>620</v>
      </c>
      <c r="C1110" s="35">
        <v>3111</v>
      </c>
      <c r="D1110" s="57">
        <v>210958</v>
      </c>
      <c r="E1110" s="58">
        <v>0</v>
      </c>
      <c r="F1110" s="108">
        <v>71304</v>
      </c>
      <c r="G1110" s="108">
        <v>4219</v>
      </c>
      <c r="H1110" s="58">
        <v>4425</v>
      </c>
      <c r="I1110" s="76">
        <v>290906</v>
      </c>
    </row>
    <row r="1111" spans="1:9" s="4" customFormat="1" ht="14.1" customHeight="1" x14ac:dyDescent="0.2">
      <c r="A1111" s="87">
        <v>5478</v>
      </c>
      <c r="B1111" s="132" t="s">
        <v>620</v>
      </c>
      <c r="C1111" s="35">
        <v>3141</v>
      </c>
      <c r="D1111" s="57">
        <v>34922</v>
      </c>
      <c r="E1111" s="58">
        <v>0</v>
      </c>
      <c r="F1111" s="108">
        <v>11804</v>
      </c>
      <c r="G1111" s="108">
        <v>698</v>
      </c>
      <c r="H1111" s="58">
        <v>256</v>
      </c>
      <c r="I1111" s="76">
        <v>47680</v>
      </c>
    </row>
    <row r="1112" spans="1:9" s="4" customFormat="1" ht="14.1" customHeight="1" x14ac:dyDescent="0.2">
      <c r="A1112" s="88">
        <v>5478</v>
      </c>
      <c r="B1112" s="145" t="s">
        <v>621</v>
      </c>
      <c r="C1112" s="84"/>
      <c r="D1112" s="166">
        <v>245880</v>
      </c>
      <c r="E1112" s="111">
        <v>0</v>
      </c>
      <c r="F1112" s="111">
        <v>83108</v>
      </c>
      <c r="G1112" s="111">
        <v>4917</v>
      </c>
      <c r="H1112" s="111">
        <v>4681</v>
      </c>
      <c r="I1112" s="89">
        <v>338586</v>
      </c>
    </row>
    <row r="1113" spans="1:9" s="4" customFormat="1" ht="14.1" customHeight="1" x14ac:dyDescent="0.2">
      <c r="A1113" s="87">
        <v>5479</v>
      </c>
      <c r="B1113" s="132" t="s">
        <v>622</v>
      </c>
      <c r="C1113" s="35">
        <v>3113</v>
      </c>
      <c r="D1113" s="57">
        <v>941173</v>
      </c>
      <c r="E1113" s="58">
        <v>4314</v>
      </c>
      <c r="F1113" s="108">
        <v>319575</v>
      </c>
      <c r="G1113" s="108">
        <v>18823</v>
      </c>
      <c r="H1113" s="58">
        <v>36242</v>
      </c>
      <c r="I1113" s="76">
        <v>1320127</v>
      </c>
    </row>
    <row r="1114" spans="1:9" s="4" customFormat="1" ht="14.1" customHeight="1" x14ac:dyDescent="0.2">
      <c r="A1114" s="81">
        <v>5479</v>
      </c>
      <c r="B1114" s="139" t="s">
        <v>622</v>
      </c>
      <c r="C1114" s="80">
        <v>3141</v>
      </c>
      <c r="D1114" s="57">
        <v>73368</v>
      </c>
      <c r="E1114" s="58">
        <v>0</v>
      </c>
      <c r="F1114" s="108">
        <v>24798</v>
      </c>
      <c r="G1114" s="108">
        <v>1467</v>
      </c>
      <c r="H1114" s="58">
        <v>880</v>
      </c>
      <c r="I1114" s="76">
        <v>100513</v>
      </c>
    </row>
    <row r="1115" spans="1:9" s="4" customFormat="1" ht="14.1" customHeight="1" x14ac:dyDescent="0.2">
      <c r="A1115" s="87">
        <v>5479</v>
      </c>
      <c r="B1115" s="146" t="s">
        <v>622</v>
      </c>
      <c r="C1115" s="35">
        <v>3143</v>
      </c>
      <c r="D1115" s="57">
        <v>85946</v>
      </c>
      <c r="E1115" s="58">
        <v>0</v>
      </c>
      <c r="F1115" s="108">
        <v>29050</v>
      </c>
      <c r="G1115" s="108">
        <v>1719</v>
      </c>
      <c r="H1115" s="58">
        <v>173</v>
      </c>
      <c r="I1115" s="76">
        <v>116888</v>
      </c>
    </row>
    <row r="1116" spans="1:9" s="4" customFormat="1" ht="14.1" customHeight="1" x14ac:dyDescent="0.2">
      <c r="A1116" s="88">
        <v>5479</v>
      </c>
      <c r="B1116" s="145" t="s">
        <v>623</v>
      </c>
      <c r="C1116" s="84"/>
      <c r="D1116" s="166">
        <v>1100487</v>
      </c>
      <c r="E1116" s="166">
        <v>4314</v>
      </c>
      <c r="F1116" s="166">
        <v>373423</v>
      </c>
      <c r="G1116" s="166">
        <v>22009</v>
      </c>
      <c r="H1116" s="166">
        <v>37295</v>
      </c>
      <c r="I1116" s="166">
        <v>1537528</v>
      </c>
    </row>
    <row r="1117" spans="1:9" s="4" customFormat="1" ht="14.1" customHeight="1" x14ac:dyDescent="0.2">
      <c r="A1117" s="87">
        <v>5442</v>
      </c>
      <c r="B1117" s="132" t="s">
        <v>624</v>
      </c>
      <c r="C1117" s="35">
        <v>3111</v>
      </c>
      <c r="D1117" s="57">
        <v>157261</v>
      </c>
      <c r="E1117" s="58">
        <v>0</v>
      </c>
      <c r="F1117" s="108">
        <v>53154</v>
      </c>
      <c r="G1117" s="108">
        <v>3145</v>
      </c>
      <c r="H1117" s="58">
        <v>2333</v>
      </c>
      <c r="I1117" s="76">
        <v>215893</v>
      </c>
    </row>
    <row r="1118" spans="1:9" s="4" customFormat="1" ht="14.1" customHeight="1" x14ac:dyDescent="0.2">
      <c r="A1118" s="87">
        <v>5442</v>
      </c>
      <c r="B1118" s="132" t="s">
        <v>624</v>
      </c>
      <c r="C1118" s="35">
        <v>3113</v>
      </c>
      <c r="D1118" s="57">
        <v>710049</v>
      </c>
      <c r="E1118" s="58">
        <v>2923</v>
      </c>
      <c r="F1118" s="108">
        <v>240985</v>
      </c>
      <c r="G1118" s="108">
        <v>14201</v>
      </c>
      <c r="H1118" s="58">
        <v>24738</v>
      </c>
      <c r="I1118" s="76">
        <v>992896</v>
      </c>
    </row>
    <row r="1119" spans="1:9" s="4" customFormat="1" ht="14.1" customHeight="1" x14ac:dyDescent="0.2">
      <c r="A1119" s="87">
        <v>5442</v>
      </c>
      <c r="B1119" s="132" t="s">
        <v>624</v>
      </c>
      <c r="C1119" s="35">
        <v>3141</v>
      </c>
      <c r="D1119" s="57">
        <v>13072</v>
      </c>
      <c r="E1119" s="58">
        <v>0</v>
      </c>
      <c r="F1119" s="108">
        <v>4418</v>
      </c>
      <c r="G1119" s="108">
        <v>261</v>
      </c>
      <c r="H1119" s="58">
        <v>127</v>
      </c>
      <c r="I1119" s="76">
        <v>17878</v>
      </c>
    </row>
    <row r="1120" spans="1:9" s="4" customFormat="1" ht="14.1" customHeight="1" x14ac:dyDescent="0.2">
      <c r="A1120" s="87">
        <v>5442</v>
      </c>
      <c r="B1120" s="132" t="s">
        <v>624</v>
      </c>
      <c r="C1120" s="35">
        <v>3143</v>
      </c>
      <c r="D1120" s="57">
        <v>68898</v>
      </c>
      <c r="E1120" s="58">
        <v>0</v>
      </c>
      <c r="F1120" s="108">
        <v>23288</v>
      </c>
      <c r="G1120" s="108">
        <v>1378</v>
      </c>
      <c r="H1120" s="58">
        <v>100</v>
      </c>
      <c r="I1120" s="76">
        <v>93664</v>
      </c>
    </row>
    <row r="1121" spans="1:9" s="4" customFormat="1" ht="14.1" customHeight="1" x14ac:dyDescent="0.2">
      <c r="A1121" s="88">
        <v>5442</v>
      </c>
      <c r="B1121" s="145" t="s">
        <v>625</v>
      </c>
      <c r="C1121" s="84"/>
      <c r="D1121" s="166">
        <v>949280</v>
      </c>
      <c r="E1121" s="111">
        <v>2923</v>
      </c>
      <c r="F1121" s="111">
        <v>321845</v>
      </c>
      <c r="G1121" s="111">
        <v>18985</v>
      </c>
      <c r="H1121" s="111">
        <v>27298</v>
      </c>
      <c r="I1121" s="89">
        <v>1320331</v>
      </c>
    </row>
    <row r="1122" spans="1:9" s="4" customFormat="1" ht="14.1" customHeight="1" x14ac:dyDescent="0.2">
      <c r="A1122" s="87">
        <v>5453</v>
      </c>
      <c r="B1122" s="132" t="s">
        <v>626</v>
      </c>
      <c r="C1122" s="35">
        <v>3111</v>
      </c>
      <c r="D1122" s="57">
        <v>382236</v>
      </c>
      <c r="E1122" s="58">
        <v>334</v>
      </c>
      <c r="F1122" s="108">
        <v>129309</v>
      </c>
      <c r="G1122" s="108">
        <v>7645</v>
      </c>
      <c r="H1122" s="58">
        <v>5133</v>
      </c>
      <c r="I1122" s="76">
        <v>524657</v>
      </c>
    </row>
    <row r="1123" spans="1:9" s="4" customFormat="1" ht="14.1" customHeight="1" x14ac:dyDescent="0.2">
      <c r="A1123" s="87">
        <v>5453</v>
      </c>
      <c r="B1123" s="132" t="s">
        <v>626</v>
      </c>
      <c r="C1123" s="35">
        <v>3113</v>
      </c>
      <c r="D1123" s="57">
        <v>1457084</v>
      </c>
      <c r="E1123" s="58">
        <v>12616</v>
      </c>
      <c r="F1123" s="108">
        <v>496759</v>
      </c>
      <c r="G1123" s="108">
        <v>29142</v>
      </c>
      <c r="H1123" s="58">
        <v>60150</v>
      </c>
      <c r="I1123" s="76">
        <v>2055751</v>
      </c>
    </row>
    <row r="1124" spans="1:9" s="4" customFormat="1" ht="14.1" customHeight="1" x14ac:dyDescent="0.2">
      <c r="A1124" s="87">
        <v>5453</v>
      </c>
      <c r="B1124" s="132" t="s">
        <v>626</v>
      </c>
      <c r="C1124" s="35">
        <v>3141</v>
      </c>
      <c r="D1124" s="57">
        <v>174613</v>
      </c>
      <c r="E1124" s="58">
        <v>0</v>
      </c>
      <c r="F1124" s="108">
        <v>59019</v>
      </c>
      <c r="G1124" s="108">
        <v>3492</v>
      </c>
      <c r="H1124" s="58">
        <v>1924</v>
      </c>
      <c r="I1124" s="76">
        <v>239048</v>
      </c>
    </row>
    <row r="1125" spans="1:9" s="4" customFormat="1" ht="14.1" customHeight="1" x14ac:dyDescent="0.2">
      <c r="A1125" s="87">
        <v>5453</v>
      </c>
      <c r="B1125" s="146" t="s">
        <v>626</v>
      </c>
      <c r="C1125" s="35">
        <v>3143</v>
      </c>
      <c r="D1125" s="57">
        <v>76954</v>
      </c>
      <c r="E1125" s="58">
        <v>0</v>
      </c>
      <c r="F1125" s="108">
        <v>26010</v>
      </c>
      <c r="G1125" s="108">
        <v>1539</v>
      </c>
      <c r="H1125" s="58">
        <v>315</v>
      </c>
      <c r="I1125" s="76">
        <v>104818</v>
      </c>
    </row>
    <row r="1126" spans="1:9" s="4" customFormat="1" ht="14.1" customHeight="1" x14ac:dyDescent="0.2">
      <c r="A1126" s="88">
        <v>5453</v>
      </c>
      <c r="B1126" s="145" t="s">
        <v>627</v>
      </c>
      <c r="C1126" s="84"/>
      <c r="D1126" s="166">
        <v>2090887</v>
      </c>
      <c r="E1126" s="111">
        <v>12950</v>
      </c>
      <c r="F1126" s="111">
        <v>711097</v>
      </c>
      <c r="G1126" s="111">
        <v>41818</v>
      </c>
      <c r="H1126" s="111">
        <v>67522</v>
      </c>
      <c r="I1126" s="89">
        <v>2924274</v>
      </c>
    </row>
    <row r="1127" spans="1:9" s="4" customFormat="1" ht="14.1" customHeight="1" x14ac:dyDescent="0.2">
      <c r="A1127" s="87">
        <v>5429</v>
      </c>
      <c r="B1127" s="132" t="s">
        <v>628</v>
      </c>
      <c r="C1127" s="35">
        <v>3111</v>
      </c>
      <c r="D1127" s="57">
        <v>210996</v>
      </c>
      <c r="E1127" s="58">
        <v>666</v>
      </c>
      <c r="F1127" s="108">
        <v>71542</v>
      </c>
      <c r="G1127" s="108">
        <v>4220</v>
      </c>
      <c r="H1127" s="58">
        <v>2158</v>
      </c>
      <c r="I1127" s="76">
        <v>289582</v>
      </c>
    </row>
    <row r="1128" spans="1:9" s="4" customFormat="1" ht="14.1" customHeight="1" x14ac:dyDescent="0.2">
      <c r="A1128" s="87">
        <v>5429</v>
      </c>
      <c r="B1128" s="132" t="s">
        <v>628</v>
      </c>
      <c r="C1128" s="35">
        <v>3141</v>
      </c>
      <c r="D1128" s="57">
        <v>43802</v>
      </c>
      <c r="E1128" s="58">
        <v>0</v>
      </c>
      <c r="F1128" s="108">
        <v>14805</v>
      </c>
      <c r="G1128" s="108">
        <v>876</v>
      </c>
      <c r="H1128" s="58">
        <v>285</v>
      </c>
      <c r="I1128" s="76">
        <v>59768</v>
      </c>
    </row>
    <row r="1129" spans="1:9" s="4" customFormat="1" ht="14.1" customHeight="1" x14ac:dyDescent="0.2">
      <c r="A1129" s="88">
        <v>5429</v>
      </c>
      <c r="B1129" s="145" t="s">
        <v>629</v>
      </c>
      <c r="C1129" s="84"/>
      <c r="D1129" s="166">
        <v>254798</v>
      </c>
      <c r="E1129" s="111">
        <v>666</v>
      </c>
      <c r="F1129" s="111">
        <v>86347</v>
      </c>
      <c r="G1129" s="111">
        <v>5096</v>
      </c>
      <c r="H1129" s="111">
        <v>2443</v>
      </c>
      <c r="I1129" s="89">
        <v>349350</v>
      </c>
    </row>
    <row r="1130" spans="1:9" s="4" customFormat="1" ht="14.1" customHeight="1" x14ac:dyDescent="0.2">
      <c r="A1130" s="87">
        <v>5468</v>
      </c>
      <c r="B1130" s="132" t="s">
        <v>630</v>
      </c>
      <c r="C1130" s="35">
        <v>3117</v>
      </c>
      <c r="D1130" s="57">
        <v>168607</v>
      </c>
      <c r="E1130" s="58">
        <v>257</v>
      </c>
      <c r="F1130" s="108">
        <v>57076</v>
      </c>
      <c r="G1130" s="108">
        <v>3372</v>
      </c>
      <c r="H1130" s="58">
        <v>6617</v>
      </c>
      <c r="I1130" s="76">
        <v>235929</v>
      </c>
    </row>
    <row r="1131" spans="1:9" s="4" customFormat="1" ht="14.1" customHeight="1" x14ac:dyDescent="0.2">
      <c r="A1131" s="87">
        <v>5468</v>
      </c>
      <c r="B1131" s="132" t="s">
        <v>630</v>
      </c>
      <c r="C1131" s="35">
        <v>3143</v>
      </c>
      <c r="D1131" s="57">
        <v>41102</v>
      </c>
      <c r="E1131" s="58">
        <v>0</v>
      </c>
      <c r="F1131" s="108">
        <v>13892</v>
      </c>
      <c r="G1131" s="108">
        <v>822</v>
      </c>
      <c r="H1131" s="58">
        <v>65</v>
      </c>
      <c r="I1131" s="76">
        <v>55881</v>
      </c>
    </row>
    <row r="1132" spans="1:9" s="4" customFormat="1" ht="14.1" customHeight="1" x14ac:dyDescent="0.2">
      <c r="A1132" s="88">
        <v>5468</v>
      </c>
      <c r="B1132" s="145" t="s">
        <v>631</v>
      </c>
      <c r="C1132" s="84"/>
      <c r="D1132" s="166">
        <v>209709</v>
      </c>
      <c r="E1132" s="111">
        <v>257</v>
      </c>
      <c r="F1132" s="111">
        <v>70968</v>
      </c>
      <c r="G1132" s="111">
        <v>4194</v>
      </c>
      <c r="H1132" s="111">
        <v>6682</v>
      </c>
      <c r="I1132" s="89">
        <v>291810</v>
      </c>
    </row>
    <row r="1133" spans="1:9" s="4" customFormat="1" ht="14.1" customHeight="1" x14ac:dyDescent="0.2">
      <c r="A1133" s="87">
        <v>5488</v>
      </c>
      <c r="B1133" s="132" t="s">
        <v>632</v>
      </c>
      <c r="C1133" s="35">
        <v>3111</v>
      </c>
      <c r="D1133" s="57">
        <v>71595</v>
      </c>
      <c r="E1133" s="58">
        <v>0</v>
      </c>
      <c r="F1133" s="108">
        <v>24199</v>
      </c>
      <c r="G1133" s="108">
        <v>1432</v>
      </c>
      <c r="H1133" s="58">
        <v>875</v>
      </c>
      <c r="I1133" s="76">
        <v>98101</v>
      </c>
    </row>
    <row r="1134" spans="1:9" s="4" customFormat="1" ht="14.1" customHeight="1" x14ac:dyDescent="0.2">
      <c r="A1134" s="87">
        <v>5488</v>
      </c>
      <c r="B1134" s="132" t="s">
        <v>632</v>
      </c>
      <c r="C1134" s="35">
        <v>3117</v>
      </c>
      <c r="D1134" s="57">
        <v>158462</v>
      </c>
      <c r="E1134" s="58">
        <v>148</v>
      </c>
      <c r="F1134" s="108">
        <v>53610</v>
      </c>
      <c r="G1134" s="108">
        <v>3169</v>
      </c>
      <c r="H1134" s="58">
        <v>7142</v>
      </c>
      <c r="I1134" s="76">
        <v>222531</v>
      </c>
    </row>
    <row r="1135" spans="1:9" s="4" customFormat="1" ht="14.1" customHeight="1" x14ac:dyDescent="0.2">
      <c r="A1135" s="87">
        <v>5488</v>
      </c>
      <c r="B1135" s="132" t="s">
        <v>632</v>
      </c>
      <c r="C1135" s="35">
        <v>3141</v>
      </c>
      <c r="D1135" s="57">
        <v>23217</v>
      </c>
      <c r="E1135" s="58">
        <v>0</v>
      </c>
      <c r="F1135" s="108">
        <v>7847</v>
      </c>
      <c r="G1135" s="108">
        <v>464</v>
      </c>
      <c r="H1135" s="58">
        <v>145</v>
      </c>
      <c r="I1135" s="76">
        <v>31673</v>
      </c>
    </row>
    <row r="1136" spans="1:9" s="4" customFormat="1" ht="14.1" customHeight="1" x14ac:dyDescent="0.2">
      <c r="A1136" s="87">
        <v>5488</v>
      </c>
      <c r="B1136" s="132" t="s">
        <v>632</v>
      </c>
      <c r="C1136" s="35">
        <v>3143</v>
      </c>
      <c r="D1136" s="57">
        <v>31997</v>
      </c>
      <c r="E1136" s="58">
        <v>0</v>
      </c>
      <c r="F1136" s="108">
        <v>10815</v>
      </c>
      <c r="G1136" s="108">
        <v>640</v>
      </c>
      <c r="H1136" s="58">
        <v>38</v>
      </c>
      <c r="I1136" s="76">
        <v>43490</v>
      </c>
    </row>
    <row r="1137" spans="1:9" s="4" customFormat="1" ht="14.1" customHeight="1" thickBot="1" x14ac:dyDescent="0.25">
      <c r="A1137" s="185">
        <v>5488</v>
      </c>
      <c r="B1137" s="186" t="s">
        <v>633</v>
      </c>
      <c r="C1137" s="187"/>
      <c r="D1137" s="188">
        <v>285271</v>
      </c>
      <c r="E1137" s="189">
        <v>148</v>
      </c>
      <c r="F1137" s="189">
        <v>96471</v>
      </c>
      <c r="G1137" s="189">
        <v>5705</v>
      </c>
      <c r="H1137" s="189">
        <v>8200</v>
      </c>
      <c r="I1137" s="90">
        <v>395795</v>
      </c>
    </row>
    <row r="1138" spans="1:9" s="4" customFormat="1" ht="14.1" customHeight="1" thickBot="1" x14ac:dyDescent="0.25">
      <c r="A1138" s="105"/>
      <c r="B1138" s="222" t="s">
        <v>634</v>
      </c>
      <c r="C1138" s="105"/>
      <c r="D1138" s="229">
        <f>D1137+D1132+D1129+D1126+D1121+D1116+D1112+D1109+D1106+D1104+D1100+D1097+D1094+D1089+D1084+D1081+D1078+D1072+D1067+D1062+D1058+D1055+D1053+D1050+D1047</f>
        <v>16699408</v>
      </c>
      <c r="E1138" s="227">
        <f t="shared" ref="E1138:I1138" si="199">E1137+E1132+E1129+E1126+E1121+E1116+E1112+E1109+E1106+E1104+E1100+E1097+E1094+E1089+E1084+E1081+E1078+E1072+E1067+E1062+E1058+E1055+E1053+E1050+E1047</f>
        <v>71303</v>
      </c>
      <c r="F1138" s="227">
        <f t="shared" si="199"/>
        <v>5668503</v>
      </c>
      <c r="G1138" s="227">
        <f t="shared" si="199"/>
        <v>333987</v>
      </c>
      <c r="H1138" s="227">
        <f t="shared" si="199"/>
        <v>448704</v>
      </c>
      <c r="I1138" s="106">
        <f t="shared" si="199"/>
        <v>23221905</v>
      </c>
    </row>
    <row r="1139" spans="1:9" s="4" customFormat="1" ht="14.1" customHeight="1" x14ac:dyDescent="0.2">
      <c r="A1139" s="210">
        <v>5490</v>
      </c>
      <c r="B1139" s="211" t="s">
        <v>635</v>
      </c>
      <c r="C1139" s="212">
        <v>3111</v>
      </c>
      <c r="D1139" s="198">
        <v>814296</v>
      </c>
      <c r="E1139" s="199">
        <v>3395</v>
      </c>
      <c r="F1139" s="75">
        <v>276380</v>
      </c>
      <c r="G1139" s="75">
        <v>16286</v>
      </c>
      <c r="H1139" s="199">
        <v>9092</v>
      </c>
      <c r="I1139" s="207">
        <v>1119449</v>
      </c>
    </row>
    <row r="1140" spans="1:9" s="4" customFormat="1" ht="14.1" customHeight="1" x14ac:dyDescent="0.2">
      <c r="A1140" s="94">
        <v>5490</v>
      </c>
      <c r="B1140" s="148" t="s">
        <v>635</v>
      </c>
      <c r="C1140" s="93">
        <v>3114</v>
      </c>
      <c r="D1140" s="57">
        <v>562803</v>
      </c>
      <c r="E1140" s="58">
        <v>128</v>
      </c>
      <c r="F1140" s="108">
        <v>190271</v>
      </c>
      <c r="G1140" s="108">
        <v>11256</v>
      </c>
      <c r="H1140" s="58">
        <v>14083</v>
      </c>
      <c r="I1140" s="76">
        <v>778541</v>
      </c>
    </row>
    <row r="1141" spans="1:9" s="4" customFormat="1" ht="14.1" customHeight="1" x14ac:dyDescent="0.2">
      <c r="A1141" s="92">
        <v>5490</v>
      </c>
      <c r="B1141" s="136" t="s">
        <v>635</v>
      </c>
      <c r="C1141" s="17">
        <v>3141</v>
      </c>
      <c r="D1141" s="57">
        <v>98737</v>
      </c>
      <c r="E1141" s="58">
        <v>0</v>
      </c>
      <c r="F1141" s="108">
        <v>33373</v>
      </c>
      <c r="G1141" s="108">
        <v>1975</v>
      </c>
      <c r="H1141" s="58">
        <v>788</v>
      </c>
      <c r="I1141" s="76">
        <v>134873</v>
      </c>
    </row>
    <row r="1142" spans="1:9" s="4" customFormat="1" ht="14.1" customHeight="1" x14ac:dyDescent="0.2">
      <c r="A1142" s="72">
        <v>5490</v>
      </c>
      <c r="B1142" s="149" t="s">
        <v>636</v>
      </c>
      <c r="C1142" s="70"/>
      <c r="D1142" s="167">
        <v>1475836</v>
      </c>
      <c r="E1142" s="112">
        <v>3523</v>
      </c>
      <c r="F1142" s="112">
        <v>500024</v>
      </c>
      <c r="G1142" s="112">
        <v>29517</v>
      </c>
      <c r="H1142" s="112">
        <v>23963</v>
      </c>
      <c r="I1142" s="95">
        <v>2032863</v>
      </c>
    </row>
    <row r="1143" spans="1:9" s="4" customFormat="1" ht="14.1" customHeight="1" x14ac:dyDescent="0.2">
      <c r="A1143" s="62">
        <v>5460</v>
      </c>
      <c r="B1143" s="136" t="s">
        <v>637</v>
      </c>
      <c r="C1143" s="17">
        <v>3111</v>
      </c>
      <c r="D1143" s="57">
        <v>315791</v>
      </c>
      <c r="E1143" s="58">
        <v>1334</v>
      </c>
      <c r="F1143" s="108">
        <v>107188</v>
      </c>
      <c r="G1143" s="108">
        <v>6316</v>
      </c>
      <c r="H1143" s="58">
        <v>7217</v>
      </c>
      <c r="I1143" s="76">
        <v>437846</v>
      </c>
    </row>
    <row r="1144" spans="1:9" s="4" customFormat="1" ht="14.1" customHeight="1" x14ac:dyDescent="0.2">
      <c r="A1144" s="92">
        <v>5460</v>
      </c>
      <c r="B1144" s="147" t="s">
        <v>637</v>
      </c>
      <c r="C1144" s="91">
        <v>3141</v>
      </c>
      <c r="D1144" s="57">
        <v>48457</v>
      </c>
      <c r="E1144" s="58">
        <v>0</v>
      </c>
      <c r="F1144" s="108">
        <v>16378</v>
      </c>
      <c r="G1144" s="108">
        <v>969</v>
      </c>
      <c r="H1144" s="58">
        <v>353</v>
      </c>
      <c r="I1144" s="76">
        <v>66157</v>
      </c>
    </row>
    <row r="1145" spans="1:9" s="4" customFormat="1" ht="14.1" customHeight="1" x14ac:dyDescent="0.2">
      <c r="A1145" s="72">
        <v>5460</v>
      </c>
      <c r="B1145" s="149" t="s">
        <v>638</v>
      </c>
      <c r="C1145" s="70"/>
      <c r="D1145" s="166">
        <v>364248</v>
      </c>
      <c r="E1145" s="111">
        <v>1334</v>
      </c>
      <c r="F1145" s="111">
        <v>123566</v>
      </c>
      <c r="G1145" s="111">
        <v>7285</v>
      </c>
      <c r="H1145" s="111">
        <v>7570</v>
      </c>
      <c r="I1145" s="89">
        <v>504003</v>
      </c>
    </row>
    <row r="1146" spans="1:9" s="4" customFormat="1" ht="14.1" customHeight="1" x14ac:dyDescent="0.2">
      <c r="A1146" s="63">
        <v>5462</v>
      </c>
      <c r="B1146" s="136" t="s">
        <v>639</v>
      </c>
      <c r="C1146" s="17">
        <v>3111</v>
      </c>
      <c r="D1146" s="57">
        <v>318024</v>
      </c>
      <c r="E1146" s="58">
        <v>0</v>
      </c>
      <c r="F1146" s="108">
        <v>107492</v>
      </c>
      <c r="G1146" s="108">
        <v>6360</v>
      </c>
      <c r="H1146" s="58">
        <v>4400</v>
      </c>
      <c r="I1146" s="76">
        <v>436276</v>
      </c>
    </row>
    <row r="1147" spans="1:9" s="4" customFormat="1" ht="14.1" customHeight="1" x14ac:dyDescent="0.2">
      <c r="A1147" s="92">
        <v>5462</v>
      </c>
      <c r="B1147" s="147" t="s">
        <v>639</v>
      </c>
      <c r="C1147" s="91">
        <v>3141</v>
      </c>
      <c r="D1147" s="57">
        <v>40357</v>
      </c>
      <c r="E1147" s="58">
        <v>0</v>
      </c>
      <c r="F1147" s="108">
        <v>13641</v>
      </c>
      <c r="G1147" s="108">
        <v>807</v>
      </c>
      <c r="H1147" s="58">
        <v>213</v>
      </c>
      <c r="I1147" s="76">
        <v>55018</v>
      </c>
    </row>
    <row r="1148" spans="1:9" s="4" customFormat="1" ht="14.1" customHeight="1" x14ac:dyDescent="0.2">
      <c r="A1148" s="72">
        <v>5462</v>
      </c>
      <c r="B1148" s="149" t="s">
        <v>640</v>
      </c>
      <c r="C1148" s="70"/>
      <c r="D1148" s="167">
        <v>358381</v>
      </c>
      <c r="E1148" s="112">
        <v>0</v>
      </c>
      <c r="F1148" s="112">
        <v>121133</v>
      </c>
      <c r="G1148" s="112">
        <v>7167</v>
      </c>
      <c r="H1148" s="112">
        <v>4613</v>
      </c>
      <c r="I1148" s="95">
        <v>491294</v>
      </c>
    </row>
    <row r="1149" spans="1:9" s="4" customFormat="1" ht="14.1" customHeight="1" x14ac:dyDescent="0.2">
      <c r="A1149" s="63">
        <v>5464</v>
      </c>
      <c r="B1149" s="136" t="s">
        <v>641</v>
      </c>
      <c r="C1149" s="17">
        <v>3111</v>
      </c>
      <c r="D1149" s="57">
        <v>301790</v>
      </c>
      <c r="E1149" s="58">
        <v>4770</v>
      </c>
      <c r="F1149" s="108">
        <v>103617</v>
      </c>
      <c r="G1149" s="108">
        <v>6036</v>
      </c>
      <c r="H1149" s="58">
        <v>6533</v>
      </c>
      <c r="I1149" s="76">
        <v>422746</v>
      </c>
    </row>
    <row r="1150" spans="1:9" s="4" customFormat="1" ht="14.1" customHeight="1" x14ac:dyDescent="0.2">
      <c r="A1150" s="92">
        <v>5464</v>
      </c>
      <c r="B1150" s="147" t="s">
        <v>641</v>
      </c>
      <c r="C1150" s="91">
        <v>3141</v>
      </c>
      <c r="D1150" s="57">
        <v>44913</v>
      </c>
      <c r="E1150" s="58">
        <v>0</v>
      </c>
      <c r="F1150" s="108">
        <v>15181</v>
      </c>
      <c r="G1150" s="108">
        <v>898</v>
      </c>
      <c r="H1150" s="58">
        <v>300</v>
      </c>
      <c r="I1150" s="76">
        <v>61292</v>
      </c>
    </row>
    <row r="1151" spans="1:9" s="4" customFormat="1" ht="14.1" customHeight="1" x14ac:dyDescent="0.2">
      <c r="A1151" s="72">
        <v>5464</v>
      </c>
      <c r="B1151" s="149" t="s">
        <v>642</v>
      </c>
      <c r="C1151" s="70"/>
      <c r="D1151" s="166">
        <v>346703</v>
      </c>
      <c r="E1151" s="111">
        <v>4770</v>
      </c>
      <c r="F1151" s="111">
        <v>118798</v>
      </c>
      <c r="G1151" s="111">
        <v>6934</v>
      </c>
      <c r="H1151" s="111">
        <v>6833</v>
      </c>
      <c r="I1151" s="89">
        <v>484038</v>
      </c>
    </row>
    <row r="1152" spans="1:9" s="4" customFormat="1" ht="14.1" customHeight="1" x14ac:dyDescent="0.2">
      <c r="A1152" s="122">
        <v>5467</v>
      </c>
      <c r="B1152" s="136" t="s">
        <v>643</v>
      </c>
      <c r="C1152" s="17">
        <v>3111</v>
      </c>
      <c r="D1152" s="57">
        <v>269316</v>
      </c>
      <c r="E1152" s="58">
        <v>0</v>
      </c>
      <c r="F1152" s="108">
        <v>91029</v>
      </c>
      <c r="G1152" s="108">
        <v>5386</v>
      </c>
      <c r="H1152" s="58">
        <v>2917</v>
      </c>
      <c r="I1152" s="76">
        <v>368648</v>
      </c>
    </row>
    <row r="1153" spans="1:9" s="4" customFormat="1" ht="14.1" customHeight="1" x14ac:dyDescent="0.2">
      <c r="A1153" s="92">
        <v>5467</v>
      </c>
      <c r="B1153" s="136" t="s">
        <v>643</v>
      </c>
      <c r="C1153" s="17">
        <v>3141</v>
      </c>
      <c r="D1153" s="57">
        <v>38133</v>
      </c>
      <c r="E1153" s="58">
        <v>0</v>
      </c>
      <c r="F1153" s="108">
        <v>12889</v>
      </c>
      <c r="G1153" s="108">
        <v>763</v>
      </c>
      <c r="H1153" s="58">
        <v>242</v>
      </c>
      <c r="I1153" s="76">
        <v>52027</v>
      </c>
    </row>
    <row r="1154" spans="1:9" s="4" customFormat="1" ht="14.1" customHeight="1" x14ac:dyDescent="0.2">
      <c r="A1154" s="72">
        <v>5467</v>
      </c>
      <c r="B1154" s="150" t="s">
        <v>644</v>
      </c>
      <c r="C1154" s="97"/>
      <c r="D1154" s="167">
        <v>307449</v>
      </c>
      <c r="E1154" s="112">
        <v>0</v>
      </c>
      <c r="F1154" s="112">
        <v>103918</v>
      </c>
      <c r="G1154" s="112">
        <v>6149</v>
      </c>
      <c r="H1154" s="112">
        <v>3159</v>
      </c>
      <c r="I1154" s="95">
        <v>420675</v>
      </c>
    </row>
    <row r="1155" spans="1:9" s="4" customFormat="1" ht="14.1" customHeight="1" x14ac:dyDescent="0.2">
      <c r="A1155" s="122">
        <v>5463</v>
      </c>
      <c r="B1155" s="136" t="s">
        <v>645</v>
      </c>
      <c r="C1155" s="17">
        <v>3111</v>
      </c>
      <c r="D1155" s="57">
        <v>358772</v>
      </c>
      <c r="E1155" s="58">
        <v>0</v>
      </c>
      <c r="F1155" s="108">
        <v>121265</v>
      </c>
      <c r="G1155" s="108">
        <v>7175</v>
      </c>
      <c r="H1155" s="58">
        <v>3033</v>
      </c>
      <c r="I1155" s="76">
        <v>490245</v>
      </c>
    </row>
    <row r="1156" spans="1:9" s="4" customFormat="1" ht="14.1" customHeight="1" x14ac:dyDescent="0.2">
      <c r="A1156" s="92">
        <v>5463</v>
      </c>
      <c r="B1156" s="147" t="s">
        <v>645</v>
      </c>
      <c r="C1156" s="91">
        <v>3141</v>
      </c>
      <c r="D1156" s="57">
        <v>39674</v>
      </c>
      <c r="E1156" s="58">
        <v>0</v>
      </c>
      <c r="F1156" s="108">
        <v>13410</v>
      </c>
      <c r="G1156" s="108">
        <v>793</v>
      </c>
      <c r="H1156" s="58">
        <v>256</v>
      </c>
      <c r="I1156" s="76">
        <v>54133</v>
      </c>
    </row>
    <row r="1157" spans="1:9" s="4" customFormat="1" ht="14.1" customHeight="1" x14ac:dyDescent="0.2">
      <c r="A1157" s="72">
        <v>5463</v>
      </c>
      <c r="B1157" s="149" t="s">
        <v>646</v>
      </c>
      <c r="C1157" s="70"/>
      <c r="D1157" s="167">
        <v>398446</v>
      </c>
      <c r="E1157" s="112">
        <v>0</v>
      </c>
      <c r="F1157" s="112">
        <v>134675</v>
      </c>
      <c r="G1157" s="112">
        <v>7968</v>
      </c>
      <c r="H1157" s="112">
        <v>3289</v>
      </c>
      <c r="I1157" s="95">
        <v>544378</v>
      </c>
    </row>
    <row r="1158" spans="1:9" s="4" customFormat="1" ht="14.1" customHeight="1" x14ac:dyDescent="0.2">
      <c r="A1158" s="92">
        <v>5461</v>
      </c>
      <c r="B1158" s="147" t="s">
        <v>647</v>
      </c>
      <c r="C1158" s="91">
        <v>3111</v>
      </c>
      <c r="D1158" s="57">
        <v>202527</v>
      </c>
      <c r="E1158" s="58">
        <v>0</v>
      </c>
      <c r="F1158" s="108">
        <v>68454</v>
      </c>
      <c r="G1158" s="108">
        <v>4051</v>
      </c>
      <c r="H1158" s="58">
        <v>2625</v>
      </c>
      <c r="I1158" s="76">
        <v>277657</v>
      </c>
    </row>
    <row r="1159" spans="1:9" s="4" customFormat="1" ht="14.1" customHeight="1" x14ac:dyDescent="0.2">
      <c r="A1159" s="92">
        <v>5461</v>
      </c>
      <c r="B1159" s="136" t="s">
        <v>647</v>
      </c>
      <c r="C1159" s="17">
        <v>3141</v>
      </c>
      <c r="D1159" s="57">
        <v>33611</v>
      </c>
      <c r="E1159" s="58">
        <v>0</v>
      </c>
      <c r="F1159" s="108">
        <v>11361</v>
      </c>
      <c r="G1159" s="108">
        <v>672</v>
      </c>
      <c r="H1159" s="58">
        <v>218</v>
      </c>
      <c r="I1159" s="76">
        <v>45862</v>
      </c>
    </row>
    <row r="1160" spans="1:9" s="4" customFormat="1" ht="14.1" customHeight="1" x14ac:dyDescent="0.2">
      <c r="A1160" s="72">
        <v>5461</v>
      </c>
      <c r="B1160" s="150" t="s">
        <v>648</v>
      </c>
      <c r="C1160" s="97"/>
      <c r="D1160" s="166">
        <v>236138</v>
      </c>
      <c r="E1160" s="111">
        <v>0</v>
      </c>
      <c r="F1160" s="111">
        <v>79815</v>
      </c>
      <c r="G1160" s="111">
        <v>4723</v>
      </c>
      <c r="H1160" s="111">
        <v>2843</v>
      </c>
      <c r="I1160" s="89">
        <v>323519</v>
      </c>
    </row>
    <row r="1161" spans="1:9" s="4" customFormat="1" ht="14.1" customHeight="1" x14ac:dyDescent="0.2">
      <c r="A1161" s="92">
        <v>5466</v>
      </c>
      <c r="B1161" s="147" t="s">
        <v>649</v>
      </c>
      <c r="C1161" s="91">
        <v>3111</v>
      </c>
      <c r="D1161" s="57">
        <v>505119</v>
      </c>
      <c r="E1161" s="58">
        <v>0</v>
      </c>
      <c r="F1161" s="108">
        <v>170730</v>
      </c>
      <c r="G1161" s="108">
        <v>10102</v>
      </c>
      <c r="H1161" s="58">
        <v>6533</v>
      </c>
      <c r="I1161" s="76">
        <v>692484</v>
      </c>
    </row>
    <row r="1162" spans="1:9" s="4" customFormat="1" ht="14.1" customHeight="1" x14ac:dyDescent="0.2">
      <c r="A1162" s="92">
        <v>5466</v>
      </c>
      <c r="B1162" s="147" t="s">
        <v>649</v>
      </c>
      <c r="C1162" s="91">
        <v>3141</v>
      </c>
      <c r="D1162" s="57">
        <v>62448</v>
      </c>
      <c r="E1162" s="58">
        <v>0</v>
      </c>
      <c r="F1162" s="108">
        <v>21107</v>
      </c>
      <c r="G1162" s="108">
        <v>1249</v>
      </c>
      <c r="H1162" s="58">
        <v>488</v>
      </c>
      <c r="I1162" s="76">
        <v>85292</v>
      </c>
    </row>
    <row r="1163" spans="1:9" s="4" customFormat="1" ht="14.1" customHeight="1" x14ac:dyDescent="0.2">
      <c r="A1163" s="72">
        <v>5466</v>
      </c>
      <c r="B1163" s="149" t="s">
        <v>650</v>
      </c>
      <c r="C1163" s="70"/>
      <c r="D1163" s="166">
        <v>567567</v>
      </c>
      <c r="E1163" s="111">
        <v>0</v>
      </c>
      <c r="F1163" s="111">
        <v>191837</v>
      </c>
      <c r="G1163" s="111">
        <v>11351</v>
      </c>
      <c r="H1163" s="111">
        <v>7021</v>
      </c>
      <c r="I1163" s="89">
        <v>777776</v>
      </c>
    </row>
    <row r="1164" spans="1:9" s="4" customFormat="1" ht="14.1" customHeight="1" x14ac:dyDescent="0.2">
      <c r="A1164" s="63">
        <v>5702</v>
      </c>
      <c r="B1164" s="151" t="s">
        <v>651</v>
      </c>
      <c r="C1164" s="170">
        <v>3233</v>
      </c>
      <c r="D1164" s="57">
        <v>227829</v>
      </c>
      <c r="E1164" s="58">
        <v>16666</v>
      </c>
      <c r="F1164" s="108">
        <v>82639</v>
      </c>
      <c r="G1164" s="108">
        <v>4557</v>
      </c>
      <c r="H1164" s="58">
        <v>2995</v>
      </c>
      <c r="I1164" s="76">
        <v>334686</v>
      </c>
    </row>
    <row r="1165" spans="1:9" s="4" customFormat="1" ht="14.1" customHeight="1" x14ac:dyDescent="0.2">
      <c r="A1165" s="96">
        <v>5702</v>
      </c>
      <c r="B1165" s="150" t="s">
        <v>652</v>
      </c>
      <c r="C1165" s="97"/>
      <c r="D1165" s="167">
        <v>227829</v>
      </c>
      <c r="E1165" s="112">
        <v>16666</v>
      </c>
      <c r="F1165" s="112">
        <v>82639</v>
      </c>
      <c r="G1165" s="112">
        <v>4557</v>
      </c>
      <c r="H1165" s="112">
        <v>2995</v>
      </c>
      <c r="I1165" s="95">
        <v>334686</v>
      </c>
    </row>
    <row r="1166" spans="1:9" s="4" customFormat="1" ht="14.1" customHeight="1" x14ac:dyDescent="0.2">
      <c r="A1166" s="94">
        <v>5458</v>
      </c>
      <c r="B1166" s="148" t="s">
        <v>653</v>
      </c>
      <c r="C1166" s="93">
        <v>3113</v>
      </c>
      <c r="D1166" s="57">
        <v>2246721</v>
      </c>
      <c r="E1166" s="58">
        <v>17782</v>
      </c>
      <c r="F1166" s="108">
        <v>765402</v>
      </c>
      <c r="G1166" s="108">
        <v>44934</v>
      </c>
      <c r="H1166" s="58">
        <v>106175</v>
      </c>
      <c r="I1166" s="76">
        <v>3181014</v>
      </c>
    </row>
    <row r="1167" spans="1:9" s="4" customFormat="1" ht="14.1" customHeight="1" x14ac:dyDescent="0.2">
      <c r="A1167" s="92">
        <v>5458</v>
      </c>
      <c r="B1167" s="136" t="s">
        <v>653</v>
      </c>
      <c r="C1167" s="17">
        <v>3141</v>
      </c>
      <c r="D1167" s="57">
        <v>196807</v>
      </c>
      <c r="E1167" s="58">
        <v>0</v>
      </c>
      <c r="F1167" s="108">
        <v>66521</v>
      </c>
      <c r="G1167" s="108">
        <v>3936</v>
      </c>
      <c r="H1167" s="58">
        <v>2832</v>
      </c>
      <c r="I1167" s="76">
        <v>270096</v>
      </c>
    </row>
    <row r="1168" spans="1:9" s="4" customFormat="1" ht="14.1" customHeight="1" x14ac:dyDescent="0.2">
      <c r="A1168" s="94">
        <v>5458</v>
      </c>
      <c r="B1168" s="148" t="s">
        <v>653</v>
      </c>
      <c r="C1168" s="93">
        <v>3143</v>
      </c>
      <c r="D1168" s="57">
        <v>176434</v>
      </c>
      <c r="E1168" s="58">
        <v>0</v>
      </c>
      <c r="F1168" s="108">
        <v>59635</v>
      </c>
      <c r="G1168" s="108">
        <v>3529</v>
      </c>
      <c r="H1168" s="58">
        <v>350</v>
      </c>
      <c r="I1168" s="76">
        <v>239948</v>
      </c>
    </row>
    <row r="1169" spans="1:9" s="4" customFormat="1" ht="14.1" customHeight="1" x14ac:dyDescent="0.2">
      <c r="A1169" s="72">
        <v>5458</v>
      </c>
      <c r="B1169" s="149" t="s">
        <v>654</v>
      </c>
      <c r="C1169" s="70"/>
      <c r="D1169" s="167">
        <v>2619962</v>
      </c>
      <c r="E1169" s="112">
        <v>17782</v>
      </c>
      <c r="F1169" s="112">
        <v>891558</v>
      </c>
      <c r="G1169" s="112">
        <v>52399</v>
      </c>
      <c r="H1169" s="112">
        <v>109357</v>
      </c>
      <c r="I1169" s="95">
        <v>3691058</v>
      </c>
    </row>
    <row r="1170" spans="1:9" s="4" customFormat="1" ht="14.1" customHeight="1" x14ac:dyDescent="0.2">
      <c r="A1170" s="94">
        <v>5456</v>
      </c>
      <c r="B1170" s="148" t="s">
        <v>655</v>
      </c>
      <c r="C1170" s="93">
        <v>3113</v>
      </c>
      <c r="D1170" s="57">
        <v>3007129</v>
      </c>
      <c r="E1170" s="58">
        <v>39120</v>
      </c>
      <c r="F1170" s="108">
        <v>1029632</v>
      </c>
      <c r="G1170" s="108">
        <v>60143</v>
      </c>
      <c r="H1170" s="58">
        <v>128767</v>
      </c>
      <c r="I1170" s="76">
        <v>4264791</v>
      </c>
    </row>
    <row r="1171" spans="1:9" s="4" customFormat="1" ht="14.1" customHeight="1" x14ac:dyDescent="0.2">
      <c r="A1171" s="92">
        <v>5456</v>
      </c>
      <c r="B1171" s="147" t="s">
        <v>655</v>
      </c>
      <c r="C1171" s="91">
        <v>3141</v>
      </c>
      <c r="D1171" s="57">
        <v>329748</v>
      </c>
      <c r="E1171" s="58">
        <v>1334</v>
      </c>
      <c r="F1171" s="108">
        <v>111906</v>
      </c>
      <c r="G1171" s="108">
        <v>6595</v>
      </c>
      <c r="H1171" s="58">
        <v>4025</v>
      </c>
      <c r="I1171" s="76">
        <v>453608</v>
      </c>
    </row>
    <row r="1172" spans="1:9" s="4" customFormat="1" ht="14.1" customHeight="1" x14ac:dyDescent="0.2">
      <c r="A1172" s="94">
        <v>5456</v>
      </c>
      <c r="B1172" s="148" t="s">
        <v>655</v>
      </c>
      <c r="C1172" s="93">
        <v>3143</v>
      </c>
      <c r="D1172" s="57">
        <v>170492</v>
      </c>
      <c r="E1172" s="58">
        <v>666</v>
      </c>
      <c r="F1172" s="108">
        <v>57851</v>
      </c>
      <c r="G1172" s="108">
        <v>3410</v>
      </c>
      <c r="H1172" s="58">
        <v>373</v>
      </c>
      <c r="I1172" s="76">
        <v>232792</v>
      </c>
    </row>
    <row r="1173" spans="1:9" s="4" customFormat="1" ht="14.1" customHeight="1" x14ac:dyDescent="0.2">
      <c r="A1173" s="72">
        <v>5456</v>
      </c>
      <c r="B1173" s="149" t="s">
        <v>656</v>
      </c>
      <c r="C1173" s="70"/>
      <c r="D1173" s="166">
        <v>3507369</v>
      </c>
      <c r="E1173" s="111">
        <v>41120</v>
      </c>
      <c r="F1173" s="111">
        <v>1199389</v>
      </c>
      <c r="G1173" s="111">
        <v>70148</v>
      </c>
      <c r="H1173" s="111">
        <v>133165</v>
      </c>
      <c r="I1173" s="89">
        <v>4951191</v>
      </c>
    </row>
    <row r="1174" spans="1:9" s="4" customFormat="1" ht="14.1" customHeight="1" x14ac:dyDescent="0.2">
      <c r="A1174" s="92">
        <v>5481</v>
      </c>
      <c r="B1174" s="136" t="s">
        <v>657</v>
      </c>
      <c r="C1174" s="17">
        <v>3117</v>
      </c>
      <c r="D1174" s="57">
        <v>394730</v>
      </c>
      <c r="E1174" s="58">
        <v>9122</v>
      </c>
      <c r="F1174" s="108">
        <v>136502</v>
      </c>
      <c r="G1174" s="108">
        <v>7895</v>
      </c>
      <c r="H1174" s="58">
        <v>20500</v>
      </c>
      <c r="I1174" s="76">
        <v>568749</v>
      </c>
    </row>
    <row r="1175" spans="1:9" s="4" customFormat="1" ht="14.1" customHeight="1" x14ac:dyDescent="0.2">
      <c r="A1175" s="92">
        <v>5481</v>
      </c>
      <c r="B1175" s="148" t="s">
        <v>657</v>
      </c>
      <c r="C1175" s="17">
        <v>3141</v>
      </c>
      <c r="D1175" s="57">
        <v>29098</v>
      </c>
      <c r="E1175" s="58">
        <v>0</v>
      </c>
      <c r="F1175" s="108">
        <v>9835</v>
      </c>
      <c r="G1175" s="108">
        <v>582</v>
      </c>
      <c r="H1175" s="58">
        <v>0</v>
      </c>
      <c r="I1175" s="76">
        <v>39515</v>
      </c>
    </row>
    <row r="1176" spans="1:9" s="4" customFormat="1" ht="14.1" customHeight="1" x14ac:dyDescent="0.2">
      <c r="A1176" s="94">
        <v>5481</v>
      </c>
      <c r="B1176" s="148" t="s">
        <v>657</v>
      </c>
      <c r="C1176" s="93">
        <v>3143</v>
      </c>
      <c r="D1176" s="57">
        <v>58979</v>
      </c>
      <c r="E1176" s="58">
        <v>0</v>
      </c>
      <c r="F1176" s="108">
        <v>19935</v>
      </c>
      <c r="G1176" s="108">
        <v>1180</v>
      </c>
      <c r="H1176" s="58">
        <v>140</v>
      </c>
      <c r="I1176" s="76">
        <v>80234</v>
      </c>
    </row>
    <row r="1177" spans="1:9" s="4" customFormat="1" ht="14.1" customHeight="1" x14ac:dyDescent="0.2">
      <c r="A1177" s="72">
        <v>5481</v>
      </c>
      <c r="B1177" s="149" t="s">
        <v>658</v>
      </c>
      <c r="C1177" s="70"/>
      <c r="D1177" s="166">
        <v>482807</v>
      </c>
      <c r="E1177" s="111">
        <v>9122</v>
      </c>
      <c r="F1177" s="111">
        <v>166272</v>
      </c>
      <c r="G1177" s="111">
        <v>9657</v>
      </c>
      <c r="H1177" s="111">
        <v>20640</v>
      </c>
      <c r="I1177" s="89">
        <v>688498</v>
      </c>
    </row>
    <row r="1178" spans="1:9" s="4" customFormat="1" ht="14.1" customHeight="1" x14ac:dyDescent="0.2">
      <c r="A1178" s="94">
        <v>5492</v>
      </c>
      <c r="B1178" s="136" t="s">
        <v>659</v>
      </c>
      <c r="C1178" s="17">
        <v>3114</v>
      </c>
      <c r="D1178" s="57">
        <v>828450</v>
      </c>
      <c r="E1178" s="58">
        <v>15296</v>
      </c>
      <c r="F1178" s="108">
        <v>285186</v>
      </c>
      <c r="G1178" s="108">
        <v>16569</v>
      </c>
      <c r="H1178" s="58">
        <v>13475</v>
      </c>
      <c r="I1178" s="76">
        <v>1158976</v>
      </c>
    </row>
    <row r="1179" spans="1:9" s="4" customFormat="1" ht="14.1" customHeight="1" x14ac:dyDescent="0.2">
      <c r="A1179" s="99">
        <v>5492</v>
      </c>
      <c r="B1179" s="152" t="s">
        <v>659</v>
      </c>
      <c r="C1179" s="98">
        <v>3143</v>
      </c>
      <c r="D1179" s="57">
        <v>31375</v>
      </c>
      <c r="E1179" s="58">
        <v>0</v>
      </c>
      <c r="F1179" s="108">
        <v>10605</v>
      </c>
      <c r="G1179" s="108">
        <v>628</v>
      </c>
      <c r="H1179" s="58">
        <v>38</v>
      </c>
      <c r="I1179" s="76">
        <v>42646</v>
      </c>
    </row>
    <row r="1180" spans="1:9" s="4" customFormat="1" ht="14.1" customHeight="1" x14ac:dyDescent="0.2">
      <c r="A1180" s="73">
        <v>5492</v>
      </c>
      <c r="B1180" s="153" t="s">
        <v>660</v>
      </c>
      <c r="C1180" s="71"/>
      <c r="D1180" s="166">
        <v>859825</v>
      </c>
      <c r="E1180" s="111">
        <v>15296</v>
      </c>
      <c r="F1180" s="111">
        <v>295791</v>
      </c>
      <c r="G1180" s="111">
        <v>17197</v>
      </c>
      <c r="H1180" s="111">
        <v>13513</v>
      </c>
      <c r="I1180" s="89">
        <v>1201622</v>
      </c>
    </row>
    <row r="1181" spans="1:9" s="4" customFormat="1" ht="14.1" customHeight="1" x14ac:dyDescent="0.2">
      <c r="A1181" s="94">
        <v>5457</v>
      </c>
      <c r="B1181" s="136" t="s">
        <v>661</v>
      </c>
      <c r="C1181" s="17">
        <v>3113</v>
      </c>
      <c r="D1181" s="57">
        <v>2273827</v>
      </c>
      <c r="E1181" s="58">
        <v>11794</v>
      </c>
      <c r="F1181" s="108">
        <v>772540</v>
      </c>
      <c r="G1181" s="108">
        <v>45477</v>
      </c>
      <c r="H1181" s="58">
        <v>103083</v>
      </c>
      <c r="I1181" s="76">
        <v>3206721</v>
      </c>
    </row>
    <row r="1182" spans="1:9" s="4" customFormat="1" ht="14.1" customHeight="1" x14ac:dyDescent="0.2">
      <c r="A1182" s="92">
        <v>5457</v>
      </c>
      <c r="B1182" s="147" t="s">
        <v>661</v>
      </c>
      <c r="C1182" s="91">
        <v>3141</v>
      </c>
      <c r="D1182" s="57">
        <v>70281</v>
      </c>
      <c r="E1182" s="58">
        <v>0</v>
      </c>
      <c r="F1182" s="108">
        <v>23755</v>
      </c>
      <c r="G1182" s="108">
        <v>1406</v>
      </c>
      <c r="H1182" s="58">
        <v>1552</v>
      </c>
      <c r="I1182" s="76">
        <v>96994</v>
      </c>
    </row>
    <row r="1183" spans="1:9" s="4" customFormat="1" ht="14.1" customHeight="1" x14ac:dyDescent="0.2">
      <c r="A1183" s="94">
        <v>5457</v>
      </c>
      <c r="B1183" s="154" t="s">
        <v>661</v>
      </c>
      <c r="C1183" s="93">
        <v>3143</v>
      </c>
      <c r="D1183" s="57">
        <v>148564</v>
      </c>
      <c r="E1183" s="58">
        <v>0</v>
      </c>
      <c r="F1183" s="108">
        <v>50215</v>
      </c>
      <c r="G1183" s="108">
        <v>2971</v>
      </c>
      <c r="H1183" s="58">
        <v>660</v>
      </c>
      <c r="I1183" s="76">
        <v>202410</v>
      </c>
    </row>
    <row r="1184" spans="1:9" s="4" customFormat="1" ht="14.1" customHeight="1" x14ac:dyDescent="0.2">
      <c r="A1184" s="72">
        <v>5457</v>
      </c>
      <c r="B1184" s="149" t="s">
        <v>662</v>
      </c>
      <c r="C1184" s="70"/>
      <c r="D1184" s="167">
        <v>2492672</v>
      </c>
      <c r="E1184" s="112">
        <v>11794</v>
      </c>
      <c r="F1184" s="112">
        <v>846510</v>
      </c>
      <c r="G1184" s="112">
        <v>49854</v>
      </c>
      <c r="H1184" s="112">
        <v>105295</v>
      </c>
      <c r="I1184" s="95">
        <v>3506125</v>
      </c>
    </row>
    <row r="1185" spans="1:9" s="4" customFormat="1" ht="14.1" customHeight="1" x14ac:dyDescent="0.2">
      <c r="A1185" s="92">
        <v>5459</v>
      </c>
      <c r="B1185" s="147" t="s">
        <v>663</v>
      </c>
      <c r="C1185" s="91">
        <v>3231</v>
      </c>
      <c r="D1185" s="57">
        <v>1302637</v>
      </c>
      <c r="E1185" s="58">
        <v>0</v>
      </c>
      <c r="F1185" s="108">
        <v>440291</v>
      </c>
      <c r="G1185" s="108">
        <v>26053</v>
      </c>
      <c r="H1185" s="58">
        <v>8333</v>
      </c>
      <c r="I1185" s="76">
        <v>1777314</v>
      </c>
    </row>
    <row r="1186" spans="1:9" s="4" customFormat="1" ht="14.1" customHeight="1" x14ac:dyDescent="0.2">
      <c r="A1186" s="72">
        <v>5459</v>
      </c>
      <c r="B1186" s="149" t="s">
        <v>664</v>
      </c>
      <c r="C1186" s="70"/>
      <c r="D1186" s="166">
        <v>1302637</v>
      </c>
      <c r="E1186" s="111">
        <v>0</v>
      </c>
      <c r="F1186" s="111">
        <v>440291</v>
      </c>
      <c r="G1186" s="111">
        <v>26053</v>
      </c>
      <c r="H1186" s="111">
        <v>8333</v>
      </c>
      <c r="I1186" s="89">
        <v>1777314</v>
      </c>
    </row>
    <row r="1187" spans="1:9" s="4" customFormat="1" ht="14.1" customHeight="1" x14ac:dyDescent="0.2">
      <c r="A1187" s="92">
        <v>5482</v>
      </c>
      <c r="B1187" s="147" t="s">
        <v>665</v>
      </c>
      <c r="C1187" s="91">
        <v>3111</v>
      </c>
      <c r="D1187" s="57">
        <v>91711</v>
      </c>
      <c r="E1187" s="58">
        <v>0</v>
      </c>
      <c r="F1187" s="108">
        <v>30998</v>
      </c>
      <c r="G1187" s="108">
        <v>1834</v>
      </c>
      <c r="H1187" s="58">
        <v>4550</v>
      </c>
      <c r="I1187" s="76">
        <v>129093</v>
      </c>
    </row>
    <row r="1188" spans="1:9" s="4" customFormat="1" ht="14.1" customHeight="1" x14ac:dyDescent="0.2">
      <c r="A1188" s="94">
        <v>5482</v>
      </c>
      <c r="B1188" s="147" t="s">
        <v>665</v>
      </c>
      <c r="C1188" s="91">
        <v>3117</v>
      </c>
      <c r="D1188" s="57">
        <v>239303</v>
      </c>
      <c r="E1188" s="58">
        <v>385</v>
      </c>
      <c r="F1188" s="108">
        <v>81015</v>
      </c>
      <c r="G1188" s="108">
        <v>4786</v>
      </c>
      <c r="H1188" s="58">
        <v>9750</v>
      </c>
      <c r="I1188" s="76">
        <v>335239</v>
      </c>
    </row>
    <row r="1189" spans="1:9" s="4" customFormat="1" ht="14.1" customHeight="1" x14ac:dyDescent="0.2">
      <c r="A1189" s="92">
        <v>5482</v>
      </c>
      <c r="B1189" s="136" t="s">
        <v>665</v>
      </c>
      <c r="C1189" s="17">
        <v>3141</v>
      </c>
      <c r="D1189" s="57">
        <v>51131</v>
      </c>
      <c r="E1189" s="58">
        <v>0</v>
      </c>
      <c r="F1189" s="108">
        <v>17282</v>
      </c>
      <c r="G1189" s="108">
        <v>1023</v>
      </c>
      <c r="H1189" s="58">
        <v>324</v>
      </c>
      <c r="I1189" s="76">
        <v>69760</v>
      </c>
    </row>
    <row r="1190" spans="1:9" s="4" customFormat="1" ht="14.1" customHeight="1" x14ac:dyDescent="0.2">
      <c r="A1190" s="94">
        <v>5482</v>
      </c>
      <c r="B1190" s="136" t="s">
        <v>665</v>
      </c>
      <c r="C1190" s="17">
        <v>3143</v>
      </c>
      <c r="D1190" s="57">
        <v>30494</v>
      </c>
      <c r="E1190" s="58">
        <v>0</v>
      </c>
      <c r="F1190" s="108">
        <v>10307</v>
      </c>
      <c r="G1190" s="108">
        <v>610</v>
      </c>
      <c r="H1190" s="58">
        <v>75</v>
      </c>
      <c r="I1190" s="76">
        <v>41486</v>
      </c>
    </row>
    <row r="1191" spans="1:9" s="4" customFormat="1" ht="14.1" customHeight="1" x14ac:dyDescent="0.2">
      <c r="A1191" s="72">
        <v>5482</v>
      </c>
      <c r="B1191" s="150" t="s">
        <v>666</v>
      </c>
      <c r="C1191" s="97"/>
      <c r="D1191" s="166">
        <v>412639</v>
      </c>
      <c r="E1191" s="111">
        <v>385</v>
      </c>
      <c r="F1191" s="111">
        <v>139602</v>
      </c>
      <c r="G1191" s="111">
        <v>8253</v>
      </c>
      <c r="H1191" s="111">
        <v>14699</v>
      </c>
      <c r="I1191" s="89">
        <v>575578</v>
      </c>
    </row>
    <row r="1192" spans="1:9" s="4" customFormat="1" ht="14.1" customHeight="1" x14ac:dyDescent="0.2">
      <c r="A1192" s="92">
        <v>3421</v>
      </c>
      <c r="B1192" s="147" t="s">
        <v>667</v>
      </c>
      <c r="C1192" s="91">
        <v>3111</v>
      </c>
      <c r="D1192" s="57">
        <v>422463</v>
      </c>
      <c r="E1192" s="58">
        <v>1334</v>
      </c>
      <c r="F1192" s="108">
        <v>143243</v>
      </c>
      <c r="G1192" s="108">
        <v>8449</v>
      </c>
      <c r="H1192" s="58">
        <v>3908</v>
      </c>
      <c r="I1192" s="76">
        <v>579397</v>
      </c>
    </row>
    <row r="1193" spans="1:9" s="4" customFormat="1" ht="14.1" customHeight="1" x14ac:dyDescent="0.2">
      <c r="A1193" s="94">
        <v>3421</v>
      </c>
      <c r="B1193" s="147" t="s">
        <v>667</v>
      </c>
      <c r="C1193" s="91">
        <v>3141</v>
      </c>
      <c r="D1193" s="57">
        <v>62528</v>
      </c>
      <c r="E1193" s="58">
        <v>0</v>
      </c>
      <c r="F1193" s="108">
        <v>21134</v>
      </c>
      <c r="G1193" s="108">
        <v>1251</v>
      </c>
      <c r="H1193" s="58">
        <v>324</v>
      </c>
      <c r="I1193" s="76">
        <v>85237</v>
      </c>
    </row>
    <row r="1194" spans="1:9" s="4" customFormat="1" ht="14.1" customHeight="1" x14ac:dyDescent="0.2">
      <c r="A1194" s="72">
        <v>3421</v>
      </c>
      <c r="B1194" s="149" t="s">
        <v>668</v>
      </c>
      <c r="C1194" s="70"/>
      <c r="D1194" s="166">
        <v>484991</v>
      </c>
      <c r="E1194" s="111">
        <v>1334</v>
      </c>
      <c r="F1194" s="111">
        <v>164377</v>
      </c>
      <c r="G1194" s="111">
        <v>9700</v>
      </c>
      <c r="H1194" s="111">
        <v>4232</v>
      </c>
      <c r="I1194" s="89">
        <v>664634</v>
      </c>
    </row>
    <row r="1195" spans="1:9" s="4" customFormat="1" ht="14.1" customHeight="1" x14ac:dyDescent="0.2">
      <c r="A1195" s="94">
        <v>3420</v>
      </c>
      <c r="B1195" s="148" t="s">
        <v>669</v>
      </c>
      <c r="C1195" s="93">
        <v>3113</v>
      </c>
      <c r="D1195" s="57">
        <v>850547</v>
      </c>
      <c r="E1195" s="58">
        <v>7531</v>
      </c>
      <c r="F1195" s="108">
        <v>290030</v>
      </c>
      <c r="G1195" s="108">
        <v>17011</v>
      </c>
      <c r="H1195" s="58">
        <v>36900</v>
      </c>
      <c r="I1195" s="76">
        <v>1202019</v>
      </c>
    </row>
    <row r="1196" spans="1:9" s="4" customFormat="1" ht="14.1" customHeight="1" x14ac:dyDescent="0.2">
      <c r="A1196" s="92">
        <v>3420</v>
      </c>
      <c r="B1196" s="136" t="s">
        <v>669</v>
      </c>
      <c r="C1196" s="17">
        <v>3141</v>
      </c>
      <c r="D1196" s="57">
        <v>79499</v>
      </c>
      <c r="E1196" s="58">
        <v>2000</v>
      </c>
      <c r="F1196" s="108">
        <v>27547</v>
      </c>
      <c r="G1196" s="108">
        <v>1590</v>
      </c>
      <c r="H1196" s="58">
        <v>899</v>
      </c>
      <c r="I1196" s="76">
        <v>111535</v>
      </c>
    </row>
    <row r="1197" spans="1:9" s="4" customFormat="1" ht="14.1" customHeight="1" x14ac:dyDescent="0.2">
      <c r="A1197" s="99">
        <v>3420</v>
      </c>
      <c r="B1197" s="152" t="s">
        <v>669</v>
      </c>
      <c r="C1197" s="98">
        <v>3143</v>
      </c>
      <c r="D1197" s="57">
        <v>53282</v>
      </c>
      <c r="E1197" s="58">
        <v>0</v>
      </c>
      <c r="F1197" s="108">
        <v>18009</v>
      </c>
      <c r="G1197" s="108">
        <v>1066</v>
      </c>
      <c r="H1197" s="58">
        <v>125</v>
      </c>
      <c r="I1197" s="76">
        <v>72482</v>
      </c>
    </row>
    <row r="1198" spans="1:9" s="4" customFormat="1" ht="14.1" customHeight="1" x14ac:dyDescent="0.2">
      <c r="A1198" s="73">
        <v>3420</v>
      </c>
      <c r="B1198" s="153" t="s">
        <v>670</v>
      </c>
      <c r="C1198" s="71"/>
      <c r="D1198" s="166">
        <v>983328</v>
      </c>
      <c r="E1198" s="111">
        <v>9531</v>
      </c>
      <c r="F1198" s="111">
        <v>335586</v>
      </c>
      <c r="G1198" s="111">
        <v>19667</v>
      </c>
      <c r="H1198" s="111">
        <v>37924</v>
      </c>
      <c r="I1198" s="89">
        <v>1386036</v>
      </c>
    </row>
    <row r="1199" spans="1:9" s="4" customFormat="1" ht="14.1" customHeight="1" x14ac:dyDescent="0.2">
      <c r="A1199" s="94">
        <v>5493</v>
      </c>
      <c r="B1199" s="148" t="s">
        <v>671</v>
      </c>
      <c r="C1199" s="93">
        <v>3111</v>
      </c>
      <c r="D1199" s="57">
        <v>139285</v>
      </c>
      <c r="E1199" s="58">
        <v>766</v>
      </c>
      <c r="F1199" s="108">
        <v>47337</v>
      </c>
      <c r="G1199" s="108">
        <v>2786</v>
      </c>
      <c r="H1199" s="58">
        <v>1517</v>
      </c>
      <c r="I1199" s="76">
        <v>191691</v>
      </c>
    </row>
    <row r="1200" spans="1:9" s="4" customFormat="1" ht="14.1" customHeight="1" x14ac:dyDescent="0.2">
      <c r="A1200" s="94">
        <v>5493</v>
      </c>
      <c r="B1200" s="148" t="s">
        <v>671</v>
      </c>
      <c r="C1200" s="93">
        <v>3141</v>
      </c>
      <c r="D1200" s="57">
        <v>6194</v>
      </c>
      <c r="E1200" s="58">
        <v>0</v>
      </c>
      <c r="F1200" s="108">
        <v>2094</v>
      </c>
      <c r="G1200" s="108">
        <v>124</v>
      </c>
      <c r="H1200" s="58">
        <v>82</v>
      </c>
      <c r="I1200" s="76">
        <v>8494</v>
      </c>
    </row>
    <row r="1201" spans="1:9" s="4" customFormat="1" ht="14.1" customHeight="1" x14ac:dyDescent="0.2">
      <c r="A1201" s="123">
        <v>5493</v>
      </c>
      <c r="B1201" s="149" t="s">
        <v>672</v>
      </c>
      <c r="C1201" s="70"/>
      <c r="D1201" s="166">
        <v>145479</v>
      </c>
      <c r="E1201" s="111">
        <v>766</v>
      </c>
      <c r="F1201" s="111">
        <v>49431</v>
      </c>
      <c r="G1201" s="111">
        <v>2910</v>
      </c>
      <c r="H1201" s="111">
        <v>1599</v>
      </c>
      <c r="I1201" s="89">
        <v>200185</v>
      </c>
    </row>
    <row r="1202" spans="1:9" s="4" customFormat="1" ht="14.1" customHeight="1" x14ac:dyDescent="0.2">
      <c r="A1202" s="94">
        <v>2463</v>
      </c>
      <c r="B1202" s="148" t="s">
        <v>673</v>
      </c>
      <c r="C1202" s="93">
        <v>3113</v>
      </c>
      <c r="D1202" s="57">
        <v>503415</v>
      </c>
      <c r="E1202" s="58">
        <v>3068</v>
      </c>
      <c r="F1202" s="108">
        <v>171191</v>
      </c>
      <c r="G1202" s="108">
        <v>10068</v>
      </c>
      <c r="H1202" s="58">
        <v>15033</v>
      </c>
      <c r="I1202" s="76">
        <v>702775</v>
      </c>
    </row>
    <row r="1203" spans="1:9" s="4" customFormat="1" ht="14.1" customHeight="1" x14ac:dyDescent="0.2">
      <c r="A1203" s="94">
        <v>2463</v>
      </c>
      <c r="B1203" s="147" t="s">
        <v>673</v>
      </c>
      <c r="C1203" s="91">
        <v>3141</v>
      </c>
      <c r="D1203" s="57">
        <v>43863</v>
      </c>
      <c r="E1203" s="58">
        <v>0</v>
      </c>
      <c r="F1203" s="108">
        <v>14826</v>
      </c>
      <c r="G1203" s="108">
        <v>877</v>
      </c>
      <c r="H1203" s="58">
        <v>382</v>
      </c>
      <c r="I1203" s="76">
        <v>59948</v>
      </c>
    </row>
    <row r="1204" spans="1:9" s="4" customFormat="1" ht="14.1" customHeight="1" x14ac:dyDescent="0.2">
      <c r="A1204" s="94">
        <v>2463</v>
      </c>
      <c r="B1204" s="148" t="s">
        <v>673</v>
      </c>
      <c r="C1204" s="93">
        <v>3143</v>
      </c>
      <c r="D1204" s="57">
        <v>34818</v>
      </c>
      <c r="E1204" s="58">
        <v>0</v>
      </c>
      <c r="F1204" s="108">
        <v>11768</v>
      </c>
      <c r="G1204" s="108">
        <v>696</v>
      </c>
      <c r="H1204" s="58">
        <v>73</v>
      </c>
      <c r="I1204" s="76">
        <v>47355</v>
      </c>
    </row>
    <row r="1205" spans="1:9" s="4" customFormat="1" ht="14.1" customHeight="1" x14ac:dyDescent="0.2">
      <c r="A1205" s="72">
        <v>2463</v>
      </c>
      <c r="B1205" s="149" t="s">
        <v>674</v>
      </c>
      <c r="C1205" s="70"/>
      <c r="D1205" s="166">
        <v>582096</v>
      </c>
      <c r="E1205" s="111">
        <v>3068</v>
      </c>
      <c r="F1205" s="111">
        <v>197785</v>
      </c>
      <c r="G1205" s="111">
        <v>11641</v>
      </c>
      <c r="H1205" s="111">
        <v>15488</v>
      </c>
      <c r="I1205" s="89">
        <v>810078</v>
      </c>
    </row>
    <row r="1206" spans="1:9" s="4" customFormat="1" ht="14.1" customHeight="1" x14ac:dyDescent="0.2">
      <c r="A1206" s="92">
        <v>3427</v>
      </c>
      <c r="B1206" s="147" t="s">
        <v>675</v>
      </c>
      <c r="C1206" s="91">
        <v>3111</v>
      </c>
      <c r="D1206" s="57">
        <v>141533</v>
      </c>
      <c r="E1206" s="58">
        <v>0</v>
      </c>
      <c r="F1206" s="108">
        <v>47838</v>
      </c>
      <c r="G1206" s="108">
        <v>2831</v>
      </c>
      <c r="H1206" s="58">
        <v>2508</v>
      </c>
      <c r="I1206" s="76">
        <v>194710</v>
      </c>
    </row>
    <row r="1207" spans="1:9" s="4" customFormat="1" ht="14.1" customHeight="1" x14ac:dyDescent="0.2">
      <c r="A1207" s="94">
        <v>3427</v>
      </c>
      <c r="B1207" s="148" t="s">
        <v>675</v>
      </c>
      <c r="C1207" s="93">
        <v>3113</v>
      </c>
      <c r="D1207" s="57">
        <v>947528</v>
      </c>
      <c r="E1207" s="58">
        <v>1687</v>
      </c>
      <c r="F1207" s="108">
        <v>320835</v>
      </c>
      <c r="G1207" s="108">
        <v>18951</v>
      </c>
      <c r="H1207" s="58">
        <v>37838</v>
      </c>
      <c r="I1207" s="76">
        <v>1326839</v>
      </c>
    </row>
    <row r="1208" spans="1:9" s="4" customFormat="1" ht="14.1" customHeight="1" x14ac:dyDescent="0.2">
      <c r="A1208" s="94">
        <v>3427</v>
      </c>
      <c r="B1208" s="147" t="s">
        <v>675</v>
      </c>
      <c r="C1208" s="91">
        <v>3141</v>
      </c>
      <c r="D1208" s="57">
        <v>104548</v>
      </c>
      <c r="E1208" s="58">
        <v>0</v>
      </c>
      <c r="F1208" s="108">
        <v>35337</v>
      </c>
      <c r="G1208" s="108">
        <v>2091</v>
      </c>
      <c r="H1208" s="58">
        <v>1041</v>
      </c>
      <c r="I1208" s="76">
        <v>143017</v>
      </c>
    </row>
    <row r="1209" spans="1:9" s="4" customFormat="1" ht="14.1" customHeight="1" x14ac:dyDescent="0.2">
      <c r="A1209" s="94">
        <v>3427</v>
      </c>
      <c r="B1209" s="148" t="s">
        <v>675</v>
      </c>
      <c r="C1209" s="93">
        <v>3143</v>
      </c>
      <c r="D1209" s="57">
        <v>57645</v>
      </c>
      <c r="E1209" s="58">
        <v>0</v>
      </c>
      <c r="F1209" s="108">
        <v>19484</v>
      </c>
      <c r="G1209" s="108">
        <v>1153</v>
      </c>
      <c r="H1209" s="58">
        <v>110</v>
      </c>
      <c r="I1209" s="76">
        <v>78392</v>
      </c>
    </row>
    <row r="1210" spans="1:9" s="4" customFormat="1" ht="14.1" customHeight="1" x14ac:dyDescent="0.2">
      <c r="A1210" s="72">
        <v>3427</v>
      </c>
      <c r="B1210" s="149" t="s">
        <v>676</v>
      </c>
      <c r="C1210" s="70"/>
      <c r="D1210" s="166">
        <v>1251254</v>
      </c>
      <c r="E1210" s="111">
        <v>1687</v>
      </c>
      <c r="F1210" s="111">
        <v>423494</v>
      </c>
      <c r="G1210" s="111">
        <v>25026</v>
      </c>
      <c r="H1210" s="111">
        <v>41497</v>
      </c>
      <c r="I1210" s="89">
        <v>1742958</v>
      </c>
    </row>
    <row r="1211" spans="1:9" s="4" customFormat="1" ht="14.1" customHeight="1" x14ac:dyDescent="0.2">
      <c r="A1211" s="92">
        <v>5484</v>
      </c>
      <c r="B1211" s="147" t="s">
        <v>677</v>
      </c>
      <c r="C1211" s="91">
        <v>3111</v>
      </c>
      <c r="D1211" s="57">
        <v>285869</v>
      </c>
      <c r="E1211" s="58">
        <v>0</v>
      </c>
      <c r="F1211" s="108">
        <v>96624</v>
      </c>
      <c r="G1211" s="108">
        <v>5717</v>
      </c>
      <c r="H1211" s="58">
        <v>3675</v>
      </c>
      <c r="I1211" s="76">
        <v>391885</v>
      </c>
    </row>
    <row r="1212" spans="1:9" s="4" customFormat="1" ht="14.1" customHeight="1" x14ac:dyDescent="0.2">
      <c r="A1212" s="92">
        <v>5484</v>
      </c>
      <c r="B1212" s="147" t="s">
        <v>677</v>
      </c>
      <c r="C1212" s="91">
        <v>3141</v>
      </c>
      <c r="D1212" s="57">
        <v>67980</v>
      </c>
      <c r="E1212" s="58">
        <v>0</v>
      </c>
      <c r="F1212" s="108">
        <v>22977</v>
      </c>
      <c r="G1212" s="108">
        <v>1360</v>
      </c>
      <c r="H1212" s="58">
        <v>561</v>
      </c>
      <c r="I1212" s="76">
        <v>92878</v>
      </c>
    </row>
    <row r="1213" spans="1:9" s="4" customFormat="1" ht="14.1" customHeight="1" x14ac:dyDescent="0.2">
      <c r="A1213" s="72">
        <v>5484</v>
      </c>
      <c r="B1213" s="149" t="s">
        <v>678</v>
      </c>
      <c r="C1213" s="70"/>
      <c r="D1213" s="166">
        <v>353849</v>
      </c>
      <c r="E1213" s="111">
        <v>0</v>
      </c>
      <c r="F1213" s="111">
        <v>119601</v>
      </c>
      <c r="G1213" s="111">
        <v>7077</v>
      </c>
      <c r="H1213" s="111">
        <v>4236</v>
      </c>
      <c r="I1213" s="89">
        <v>484763</v>
      </c>
    </row>
    <row r="1214" spans="1:9" s="4" customFormat="1" ht="14.1" customHeight="1" x14ac:dyDescent="0.2">
      <c r="A1214" s="92">
        <v>5485</v>
      </c>
      <c r="B1214" s="136" t="s">
        <v>679</v>
      </c>
      <c r="C1214" s="17">
        <v>3117</v>
      </c>
      <c r="D1214" s="57">
        <v>406154</v>
      </c>
      <c r="E1214" s="58">
        <v>1347</v>
      </c>
      <c r="F1214" s="108">
        <v>137735</v>
      </c>
      <c r="G1214" s="108">
        <v>8123</v>
      </c>
      <c r="H1214" s="58">
        <v>20750</v>
      </c>
      <c r="I1214" s="76">
        <v>574109</v>
      </c>
    </row>
    <row r="1215" spans="1:9" s="4" customFormat="1" ht="14.1" customHeight="1" x14ac:dyDescent="0.2">
      <c r="A1215" s="94">
        <v>5485</v>
      </c>
      <c r="B1215" s="147" t="s">
        <v>679</v>
      </c>
      <c r="C1215" s="91">
        <v>3141</v>
      </c>
      <c r="D1215" s="57">
        <v>14000</v>
      </c>
      <c r="E1215" s="58">
        <v>0</v>
      </c>
      <c r="F1215" s="108">
        <v>4732</v>
      </c>
      <c r="G1215" s="108">
        <v>280</v>
      </c>
      <c r="H1215" s="58">
        <v>257</v>
      </c>
      <c r="I1215" s="76">
        <v>19269</v>
      </c>
    </row>
    <row r="1216" spans="1:9" s="4" customFormat="1" ht="14.1" customHeight="1" x14ac:dyDescent="0.2">
      <c r="A1216" s="94">
        <v>5485</v>
      </c>
      <c r="B1216" s="136" t="s">
        <v>679</v>
      </c>
      <c r="C1216" s="17">
        <v>3143</v>
      </c>
      <c r="D1216" s="57">
        <v>37579</v>
      </c>
      <c r="E1216" s="58">
        <v>0</v>
      </c>
      <c r="F1216" s="108">
        <v>12702</v>
      </c>
      <c r="G1216" s="108">
        <v>752</v>
      </c>
      <c r="H1216" s="58">
        <v>93</v>
      </c>
      <c r="I1216" s="76">
        <v>51126</v>
      </c>
    </row>
    <row r="1217" spans="1:9" s="4" customFormat="1" ht="14.1" customHeight="1" x14ac:dyDescent="0.2">
      <c r="A1217" s="72">
        <v>5485</v>
      </c>
      <c r="B1217" s="150" t="s">
        <v>680</v>
      </c>
      <c r="C1217" s="97"/>
      <c r="D1217" s="166">
        <v>457733</v>
      </c>
      <c r="E1217" s="111">
        <v>1347</v>
      </c>
      <c r="F1217" s="111">
        <v>155169</v>
      </c>
      <c r="G1217" s="111">
        <v>9155</v>
      </c>
      <c r="H1217" s="111">
        <v>21100</v>
      </c>
      <c r="I1217" s="89">
        <v>644504</v>
      </c>
    </row>
    <row r="1218" spans="1:9" s="4" customFormat="1" ht="14.1" customHeight="1" x14ac:dyDescent="0.2">
      <c r="A1218" s="92">
        <v>5434</v>
      </c>
      <c r="B1218" s="147" t="s">
        <v>681</v>
      </c>
      <c r="C1218" s="91">
        <v>3111</v>
      </c>
      <c r="D1218" s="57">
        <v>198362</v>
      </c>
      <c r="E1218" s="58">
        <v>0</v>
      </c>
      <c r="F1218" s="108">
        <v>67046</v>
      </c>
      <c r="G1218" s="108">
        <v>3967</v>
      </c>
      <c r="H1218" s="58">
        <v>2275</v>
      </c>
      <c r="I1218" s="76">
        <v>271650</v>
      </c>
    </row>
    <row r="1219" spans="1:9" s="4" customFormat="1" ht="14.1" customHeight="1" x14ac:dyDescent="0.2">
      <c r="A1219" s="92">
        <v>5434</v>
      </c>
      <c r="B1219" s="147" t="s">
        <v>681</v>
      </c>
      <c r="C1219" s="91">
        <v>3141</v>
      </c>
      <c r="D1219" s="57">
        <v>32103</v>
      </c>
      <c r="E1219" s="58">
        <v>0</v>
      </c>
      <c r="F1219" s="108">
        <v>10851</v>
      </c>
      <c r="G1219" s="108">
        <v>642</v>
      </c>
      <c r="H1219" s="58">
        <v>189</v>
      </c>
      <c r="I1219" s="76">
        <v>43785</v>
      </c>
    </row>
    <row r="1220" spans="1:9" s="4" customFormat="1" ht="14.1" customHeight="1" x14ac:dyDescent="0.2">
      <c r="A1220" s="72">
        <v>5434</v>
      </c>
      <c r="B1220" s="149" t="s">
        <v>682</v>
      </c>
      <c r="C1220" s="70"/>
      <c r="D1220" s="166">
        <v>230465</v>
      </c>
      <c r="E1220" s="111">
        <v>0</v>
      </c>
      <c r="F1220" s="111">
        <v>77897</v>
      </c>
      <c r="G1220" s="111">
        <v>4609</v>
      </c>
      <c r="H1220" s="111">
        <v>2464</v>
      </c>
      <c r="I1220" s="89">
        <v>315435</v>
      </c>
    </row>
    <row r="1221" spans="1:9" s="4" customFormat="1" ht="14.1" customHeight="1" x14ac:dyDescent="0.2">
      <c r="A1221" s="92">
        <v>5433</v>
      </c>
      <c r="B1221" s="147" t="s">
        <v>683</v>
      </c>
      <c r="C1221" s="91">
        <v>3117</v>
      </c>
      <c r="D1221" s="57">
        <v>205552</v>
      </c>
      <c r="E1221" s="58">
        <v>414</v>
      </c>
      <c r="F1221" s="108">
        <v>69617</v>
      </c>
      <c r="G1221" s="108">
        <v>4111</v>
      </c>
      <c r="H1221" s="58">
        <v>10500</v>
      </c>
      <c r="I1221" s="76">
        <v>290194</v>
      </c>
    </row>
    <row r="1222" spans="1:9" s="4" customFormat="1" ht="14.1" customHeight="1" x14ac:dyDescent="0.2">
      <c r="A1222" s="92">
        <v>5433</v>
      </c>
      <c r="B1222" s="147" t="s">
        <v>683</v>
      </c>
      <c r="C1222" s="91">
        <v>3141</v>
      </c>
      <c r="D1222" s="57">
        <v>22739</v>
      </c>
      <c r="E1222" s="58">
        <v>0</v>
      </c>
      <c r="F1222" s="108">
        <v>7686</v>
      </c>
      <c r="G1222" s="108">
        <v>455</v>
      </c>
      <c r="H1222" s="58">
        <v>203</v>
      </c>
      <c r="I1222" s="76">
        <v>31083</v>
      </c>
    </row>
    <row r="1223" spans="1:9" s="4" customFormat="1" ht="14.1" customHeight="1" x14ac:dyDescent="0.2">
      <c r="A1223" s="94">
        <v>5433</v>
      </c>
      <c r="B1223" s="148" t="s">
        <v>683</v>
      </c>
      <c r="C1223" s="93">
        <v>3143</v>
      </c>
      <c r="D1223" s="57">
        <v>33476</v>
      </c>
      <c r="E1223" s="58">
        <v>0</v>
      </c>
      <c r="F1223" s="108">
        <v>11315</v>
      </c>
      <c r="G1223" s="108">
        <v>670</v>
      </c>
      <c r="H1223" s="58">
        <v>75</v>
      </c>
      <c r="I1223" s="76">
        <v>45536</v>
      </c>
    </row>
    <row r="1224" spans="1:9" s="4" customFormat="1" ht="14.1" customHeight="1" x14ac:dyDescent="0.2">
      <c r="A1224" s="72">
        <v>5433</v>
      </c>
      <c r="B1224" s="149" t="s">
        <v>684</v>
      </c>
      <c r="C1224" s="70"/>
      <c r="D1224" s="166">
        <v>261767</v>
      </c>
      <c r="E1224" s="111">
        <v>414</v>
      </c>
      <c r="F1224" s="111">
        <v>88618</v>
      </c>
      <c r="G1224" s="111">
        <v>5236</v>
      </c>
      <c r="H1224" s="111">
        <v>10778</v>
      </c>
      <c r="I1224" s="89">
        <v>366813</v>
      </c>
    </row>
    <row r="1225" spans="1:9" s="4" customFormat="1" ht="14.1" customHeight="1" x14ac:dyDescent="0.2">
      <c r="A1225" s="92">
        <v>5486</v>
      </c>
      <c r="B1225" s="147" t="s">
        <v>685</v>
      </c>
      <c r="C1225" s="91">
        <v>3111</v>
      </c>
      <c r="D1225" s="57">
        <v>124683</v>
      </c>
      <c r="E1225" s="58">
        <v>0</v>
      </c>
      <c r="F1225" s="108">
        <v>42143</v>
      </c>
      <c r="G1225" s="108">
        <v>2494</v>
      </c>
      <c r="H1225" s="58">
        <v>1400</v>
      </c>
      <c r="I1225" s="76">
        <v>170720</v>
      </c>
    </row>
    <row r="1226" spans="1:9" s="4" customFormat="1" ht="14.1" customHeight="1" x14ac:dyDescent="0.2">
      <c r="A1226" s="94">
        <v>5486</v>
      </c>
      <c r="B1226" s="147" t="s">
        <v>685</v>
      </c>
      <c r="C1226" s="91">
        <v>3141</v>
      </c>
      <c r="D1226" s="57">
        <v>21233</v>
      </c>
      <c r="E1226" s="58">
        <v>0</v>
      </c>
      <c r="F1226" s="108">
        <v>7177</v>
      </c>
      <c r="G1226" s="108">
        <v>425</v>
      </c>
      <c r="H1226" s="58">
        <v>116</v>
      </c>
      <c r="I1226" s="76">
        <v>28951</v>
      </c>
    </row>
    <row r="1227" spans="1:9" s="4" customFormat="1" ht="14.1" customHeight="1" x14ac:dyDescent="0.2">
      <c r="A1227" s="72">
        <v>5486</v>
      </c>
      <c r="B1227" s="149" t="s">
        <v>686</v>
      </c>
      <c r="C1227" s="70"/>
      <c r="D1227" s="167">
        <v>145916</v>
      </c>
      <c r="E1227" s="112">
        <v>0</v>
      </c>
      <c r="F1227" s="112">
        <v>49320</v>
      </c>
      <c r="G1227" s="112">
        <v>2919</v>
      </c>
      <c r="H1227" s="112">
        <v>1516</v>
      </c>
      <c r="I1227" s="95">
        <v>199671</v>
      </c>
    </row>
    <row r="1228" spans="1:9" s="4" customFormat="1" ht="14.1" customHeight="1" x14ac:dyDescent="0.2">
      <c r="A1228" s="92">
        <v>2440</v>
      </c>
      <c r="B1228" s="147" t="s">
        <v>687</v>
      </c>
      <c r="C1228" s="91">
        <v>3111</v>
      </c>
      <c r="D1228" s="57">
        <v>141777</v>
      </c>
      <c r="E1228" s="58">
        <v>0</v>
      </c>
      <c r="F1228" s="108">
        <v>47921</v>
      </c>
      <c r="G1228" s="108">
        <v>2836</v>
      </c>
      <c r="H1228" s="58">
        <v>1633</v>
      </c>
      <c r="I1228" s="76">
        <v>194167</v>
      </c>
    </row>
    <row r="1229" spans="1:9" s="4" customFormat="1" ht="14.1" customHeight="1" x14ac:dyDescent="0.2">
      <c r="A1229" s="92">
        <v>2440</v>
      </c>
      <c r="B1229" s="147" t="s">
        <v>687</v>
      </c>
      <c r="C1229" s="91">
        <v>3141</v>
      </c>
      <c r="D1229" s="57">
        <v>29894</v>
      </c>
      <c r="E1229" s="58">
        <v>0</v>
      </c>
      <c r="F1229" s="108">
        <v>10104</v>
      </c>
      <c r="G1229" s="108">
        <v>598</v>
      </c>
      <c r="H1229" s="58">
        <v>135</v>
      </c>
      <c r="I1229" s="76">
        <v>40731</v>
      </c>
    </row>
    <row r="1230" spans="1:9" s="4" customFormat="1" ht="14.1" customHeight="1" x14ac:dyDescent="0.2">
      <c r="A1230" s="72">
        <v>2440</v>
      </c>
      <c r="B1230" s="149" t="s">
        <v>688</v>
      </c>
      <c r="C1230" s="70"/>
      <c r="D1230" s="167">
        <v>171671</v>
      </c>
      <c r="E1230" s="112">
        <v>0</v>
      </c>
      <c r="F1230" s="112">
        <v>58025</v>
      </c>
      <c r="G1230" s="112">
        <v>3434</v>
      </c>
      <c r="H1230" s="112">
        <v>1768</v>
      </c>
      <c r="I1230" s="95">
        <v>234898</v>
      </c>
    </row>
    <row r="1231" spans="1:9" s="4" customFormat="1" ht="14.1" customHeight="1" x14ac:dyDescent="0.2">
      <c r="A1231" s="92">
        <v>2303</v>
      </c>
      <c r="B1231" s="147" t="s">
        <v>689</v>
      </c>
      <c r="C1231" s="91">
        <v>3111</v>
      </c>
      <c r="D1231" s="57">
        <v>177044</v>
      </c>
      <c r="E1231" s="58">
        <v>2000</v>
      </c>
      <c r="F1231" s="108">
        <v>60517</v>
      </c>
      <c r="G1231" s="108">
        <v>3541</v>
      </c>
      <c r="H1231" s="58">
        <v>2333</v>
      </c>
      <c r="I1231" s="76">
        <v>245435</v>
      </c>
    </row>
    <row r="1232" spans="1:9" s="4" customFormat="1" ht="14.1" customHeight="1" x14ac:dyDescent="0.2">
      <c r="A1232" s="94">
        <v>2303</v>
      </c>
      <c r="B1232" s="147" t="s">
        <v>689</v>
      </c>
      <c r="C1232" s="91">
        <v>3117</v>
      </c>
      <c r="D1232" s="57">
        <v>203776</v>
      </c>
      <c r="E1232" s="58">
        <v>414</v>
      </c>
      <c r="F1232" s="108">
        <v>69016</v>
      </c>
      <c r="G1232" s="108">
        <v>4076</v>
      </c>
      <c r="H1232" s="58">
        <v>10500</v>
      </c>
      <c r="I1232" s="76">
        <v>287782</v>
      </c>
    </row>
    <row r="1233" spans="1:9" s="4" customFormat="1" ht="14.1" customHeight="1" x14ac:dyDescent="0.2">
      <c r="A1233" s="101">
        <v>2303</v>
      </c>
      <c r="B1233" s="155" t="s">
        <v>689</v>
      </c>
      <c r="C1233" s="100">
        <v>3141</v>
      </c>
      <c r="D1233" s="57">
        <v>57082</v>
      </c>
      <c r="E1233" s="58">
        <v>4000</v>
      </c>
      <c r="F1233" s="108">
        <v>20646</v>
      </c>
      <c r="G1233" s="108">
        <v>1142</v>
      </c>
      <c r="H1233" s="58">
        <v>406</v>
      </c>
      <c r="I1233" s="76">
        <v>83276</v>
      </c>
    </row>
    <row r="1234" spans="1:9" s="4" customFormat="1" ht="14.1" customHeight="1" x14ac:dyDescent="0.2">
      <c r="A1234" s="94">
        <v>2303</v>
      </c>
      <c r="B1234" s="148" t="s">
        <v>689</v>
      </c>
      <c r="C1234" s="93">
        <v>3143</v>
      </c>
      <c r="D1234" s="57">
        <v>35487</v>
      </c>
      <c r="E1234" s="58">
        <v>0</v>
      </c>
      <c r="F1234" s="108">
        <v>11995</v>
      </c>
      <c r="G1234" s="108">
        <v>710</v>
      </c>
      <c r="H1234" s="58">
        <v>63</v>
      </c>
      <c r="I1234" s="76">
        <v>48255</v>
      </c>
    </row>
    <row r="1235" spans="1:9" s="4" customFormat="1" ht="14.1" customHeight="1" x14ac:dyDescent="0.2">
      <c r="A1235" s="72">
        <v>2303</v>
      </c>
      <c r="B1235" s="149" t="s">
        <v>690</v>
      </c>
      <c r="C1235" s="70"/>
      <c r="D1235" s="167">
        <v>473389</v>
      </c>
      <c r="E1235" s="112">
        <v>6414</v>
      </c>
      <c r="F1235" s="112">
        <v>162174</v>
      </c>
      <c r="G1235" s="112">
        <v>9469</v>
      </c>
      <c r="H1235" s="112">
        <v>13302</v>
      </c>
      <c r="I1235" s="95">
        <v>664748</v>
      </c>
    </row>
    <row r="1236" spans="1:9" s="4" customFormat="1" ht="14.1" customHeight="1" x14ac:dyDescent="0.2">
      <c r="A1236" s="92">
        <v>5437</v>
      </c>
      <c r="B1236" s="147" t="s">
        <v>691</v>
      </c>
      <c r="C1236" s="91">
        <v>3111</v>
      </c>
      <c r="D1236" s="57">
        <v>277726</v>
      </c>
      <c r="E1236" s="58">
        <v>0</v>
      </c>
      <c r="F1236" s="108">
        <v>93871</v>
      </c>
      <c r="G1236" s="108">
        <v>5555</v>
      </c>
      <c r="H1236" s="58">
        <v>3500</v>
      </c>
      <c r="I1236" s="76">
        <v>380652</v>
      </c>
    </row>
    <row r="1237" spans="1:9" s="4" customFormat="1" ht="14.1" customHeight="1" x14ac:dyDescent="0.2">
      <c r="A1237" s="92">
        <v>5437</v>
      </c>
      <c r="B1237" s="147" t="s">
        <v>691</v>
      </c>
      <c r="C1237" s="91">
        <v>3141</v>
      </c>
      <c r="D1237" s="57">
        <v>70286</v>
      </c>
      <c r="E1237" s="58">
        <v>0</v>
      </c>
      <c r="F1237" s="108">
        <v>23757</v>
      </c>
      <c r="G1237" s="108">
        <v>1406</v>
      </c>
      <c r="H1237" s="58">
        <v>517</v>
      </c>
      <c r="I1237" s="76">
        <v>95966</v>
      </c>
    </row>
    <row r="1238" spans="1:9" s="4" customFormat="1" ht="14.1" customHeight="1" x14ac:dyDescent="0.2">
      <c r="A1238" s="72">
        <v>5437</v>
      </c>
      <c r="B1238" s="149" t="s">
        <v>692</v>
      </c>
      <c r="C1238" s="70"/>
      <c r="D1238" s="167">
        <v>348012</v>
      </c>
      <c r="E1238" s="112">
        <v>0</v>
      </c>
      <c r="F1238" s="112">
        <v>117628</v>
      </c>
      <c r="G1238" s="112">
        <v>6961</v>
      </c>
      <c r="H1238" s="112">
        <v>4017</v>
      </c>
      <c r="I1238" s="95">
        <v>476618</v>
      </c>
    </row>
    <row r="1239" spans="1:9" s="4" customFormat="1" ht="14.1" customHeight="1" x14ac:dyDescent="0.2">
      <c r="A1239" s="92">
        <v>5438</v>
      </c>
      <c r="B1239" s="136" t="s">
        <v>693</v>
      </c>
      <c r="C1239" s="17">
        <v>3117</v>
      </c>
      <c r="D1239" s="57">
        <v>251955</v>
      </c>
      <c r="E1239" s="58">
        <v>1488</v>
      </c>
      <c r="F1239" s="108">
        <v>85664</v>
      </c>
      <c r="G1239" s="108">
        <v>5039</v>
      </c>
      <c r="H1239" s="58">
        <v>13000</v>
      </c>
      <c r="I1239" s="76">
        <v>357146</v>
      </c>
    </row>
    <row r="1240" spans="1:9" s="4" customFormat="1" ht="14.1" customHeight="1" x14ac:dyDescent="0.2">
      <c r="A1240" s="94">
        <v>5438</v>
      </c>
      <c r="B1240" s="148" t="s">
        <v>693</v>
      </c>
      <c r="C1240" s="93">
        <v>3143</v>
      </c>
      <c r="D1240" s="57">
        <v>37236</v>
      </c>
      <c r="E1240" s="58">
        <v>0</v>
      </c>
      <c r="F1240" s="108">
        <v>12586</v>
      </c>
      <c r="G1240" s="108">
        <v>745</v>
      </c>
      <c r="H1240" s="58">
        <v>68</v>
      </c>
      <c r="I1240" s="76">
        <v>50635</v>
      </c>
    </row>
    <row r="1241" spans="1:9" s="4" customFormat="1" ht="14.1" customHeight="1" x14ac:dyDescent="0.2">
      <c r="A1241" s="72">
        <v>5438</v>
      </c>
      <c r="B1241" s="149" t="s">
        <v>694</v>
      </c>
      <c r="C1241" s="70"/>
      <c r="D1241" s="167">
        <v>289191</v>
      </c>
      <c r="E1241" s="112">
        <v>1488</v>
      </c>
      <c r="F1241" s="112">
        <v>98250</v>
      </c>
      <c r="G1241" s="112">
        <v>5784</v>
      </c>
      <c r="H1241" s="112">
        <v>13068</v>
      </c>
      <c r="I1241" s="95">
        <v>407781</v>
      </c>
    </row>
    <row r="1242" spans="1:9" s="4" customFormat="1" ht="14.1" customHeight="1" x14ac:dyDescent="0.2">
      <c r="A1242" s="92">
        <v>2441</v>
      </c>
      <c r="B1242" s="147" t="s">
        <v>695</v>
      </c>
      <c r="C1242" s="91">
        <v>3111</v>
      </c>
      <c r="D1242" s="57">
        <v>204021</v>
      </c>
      <c r="E1242" s="58">
        <v>0</v>
      </c>
      <c r="F1242" s="108">
        <v>68959</v>
      </c>
      <c r="G1242" s="108">
        <v>4080</v>
      </c>
      <c r="H1242" s="58">
        <v>2800</v>
      </c>
      <c r="I1242" s="76">
        <v>279860</v>
      </c>
    </row>
    <row r="1243" spans="1:9" s="4" customFormat="1" ht="14.1" customHeight="1" x14ac:dyDescent="0.2">
      <c r="A1243" s="101">
        <v>2441</v>
      </c>
      <c r="B1243" s="155" t="s">
        <v>695</v>
      </c>
      <c r="C1243" s="100">
        <v>3141</v>
      </c>
      <c r="D1243" s="57">
        <v>36184</v>
      </c>
      <c r="E1243" s="58">
        <v>0</v>
      </c>
      <c r="F1243" s="108">
        <v>12230</v>
      </c>
      <c r="G1243" s="108">
        <v>724</v>
      </c>
      <c r="H1243" s="58">
        <v>232</v>
      </c>
      <c r="I1243" s="76">
        <v>49370</v>
      </c>
    </row>
    <row r="1244" spans="1:9" s="4" customFormat="1" ht="14.1" customHeight="1" x14ac:dyDescent="0.2">
      <c r="A1244" s="73">
        <v>2441</v>
      </c>
      <c r="B1244" s="153" t="s">
        <v>696</v>
      </c>
      <c r="C1244" s="71"/>
      <c r="D1244" s="167">
        <v>240205</v>
      </c>
      <c r="E1244" s="112">
        <v>0</v>
      </c>
      <c r="F1244" s="112">
        <v>81189</v>
      </c>
      <c r="G1244" s="112">
        <v>4804</v>
      </c>
      <c r="H1244" s="112">
        <v>3032</v>
      </c>
      <c r="I1244" s="95">
        <v>329230</v>
      </c>
    </row>
    <row r="1245" spans="1:9" s="4" customFormat="1" ht="14.1" customHeight="1" x14ac:dyDescent="0.2">
      <c r="A1245" s="124">
        <v>2496</v>
      </c>
      <c r="B1245" s="147" t="s">
        <v>697</v>
      </c>
      <c r="C1245" s="91">
        <v>3117</v>
      </c>
      <c r="D1245" s="57">
        <v>365602</v>
      </c>
      <c r="E1245" s="58">
        <v>965</v>
      </c>
      <c r="F1245" s="108">
        <v>123900</v>
      </c>
      <c r="G1245" s="108">
        <v>7312</v>
      </c>
      <c r="H1245" s="58">
        <v>16000</v>
      </c>
      <c r="I1245" s="76">
        <v>513779</v>
      </c>
    </row>
    <row r="1246" spans="1:9" s="4" customFormat="1" ht="14.1" customHeight="1" x14ac:dyDescent="0.2">
      <c r="A1246" s="92">
        <v>2496</v>
      </c>
      <c r="B1246" s="147" t="s">
        <v>697</v>
      </c>
      <c r="C1246" s="91">
        <v>3141</v>
      </c>
      <c r="D1246" s="57">
        <v>30777</v>
      </c>
      <c r="E1246" s="58">
        <v>0</v>
      </c>
      <c r="F1246" s="108">
        <v>10403</v>
      </c>
      <c r="G1246" s="108">
        <v>616</v>
      </c>
      <c r="H1246" s="58">
        <v>309</v>
      </c>
      <c r="I1246" s="76">
        <v>42105</v>
      </c>
    </row>
    <row r="1247" spans="1:9" s="4" customFormat="1" ht="14.1" customHeight="1" x14ac:dyDescent="0.2">
      <c r="A1247" s="94">
        <v>2496</v>
      </c>
      <c r="B1247" s="136" t="s">
        <v>697</v>
      </c>
      <c r="C1247" s="17">
        <v>3143</v>
      </c>
      <c r="D1247" s="57">
        <v>60366</v>
      </c>
      <c r="E1247" s="58">
        <v>0</v>
      </c>
      <c r="F1247" s="108">
        <v>20404</v>
      </c>
      <c r="G1247" s="108">
        <v>1207</v>
      </c>
      <c r="H1247" s="58">
        <v>115</v>
      </c>
      <c r="I1247" s="76">
        <v>82092</v>
      </c>
    </row>
    <row r="1248" spans="1:9" s="4" customFormat="1" ht="14.1" customHeight="1" x14ac:dyDescent="0.2">
      <c r="A1248" s="72">
        <v>2496</v>
      </c>
      <c r="B1248" s="150" t="s">
        <v>698</v>
      </c>
      <c r="C1248" s="97"/>
      <c r="D1248" s="167">
        <v>456745</v>
      </c>
      <c r="E1248" s="112">
        <v>965</v>
      </c>
      <c r="F1248" s="112">
        <v>154707</v>
      </c>
      <c r="G1248" s="112">
        <v>9135</v>
      </c>
      <c r="H1248" s="112">
        <v>16424</v>
      </c>
      <c r="I1248" s="95">
        <v>637976</v>
      </c>
    </row>
    <row r="1249" spans="1:9" s="4" customFormat="1" ht="14.1" customHeight="1" x14ac:dyDescent="0.2">
      <c r="A1249" s="92">
        <v>5440</v>
      </c>
      <c r="B1249" s="147" t="s">
        <v>699</v>
      </c>
      <c r="C1249" s="91">
        <v>3111</v>
      </c>
      <c r="D1249" s="57">
        <v>193293</v>
      </c>
      <c r="E1249" s="58">
        <v>400</v>
      </c>
      <c r="F1249" s="108">
        <v>65468</v>
      </c>
      <c r="G1249" s="108">
        <v>3866</v>
      </c>
      <c r="H1249" s="58">
        <v>6550</v>
      </c>
      <c r="I1249" s="76">
        <v>269577</v>
      </c>
    </row>
    <row r="1250" spans="1:9" s="4" customFormat="1" ht="14.1" customHeight="1" x14ac:dyDescent="0.2">
      <c r="A1250" s="92">
        <v>5440</v>
      </c>
      <c r="B1250" s="147" t="s">
        <v>699</v>
      </c>
      <c r="C1250" s="91">
        <v>3141</v>
      </c>
      <c r="D1250" s="57">
        <v>14109</v>
      </c>
      <c r="E1250" s="58">
        <v>0</v>
      </c>
      <c r="F1250" s="108">
        <v>4769</v>
      </c>
      <c r="G1250" s="108">
        <v>282</v>
      </c>
      <c r="H1250" s="58">
        <v>152</v>
      </c>
      <c r="I1250" s="76">
        <v>19312</v>
      </c>
    </row>
    <row r="1251" spans="1:9" s="4" customFormat="1" ht="14.1" customHeight="1" x14ac:dyDescent="0.2">
      <c r="A1251" s="72">
        <v>5440</v>
      </c>
      <c r="B1251" s="149" t="s">
        <v>700</v>
      </c>
      <c r="C1251" s="70"/>
      <c r="D1251" s="167">
        <v>207402</v>
      </c>
      <c r="E1251" s="112">
        <v>400</v>
      </c>
      <c r="F1251" s="112">
        <v>70237</v>
      </c>
      <c r="G1251" s="112">
        <v>4148</v>
      </c>
      <c r="H1251" s="112">
        <v>6702</v>
      </c>
      <c r="I1251" s="95">
        <v>288889</v>
      </c>
    </row>
    <row r="1252" spans="1:9" s="4" customFormat="1" ht="14.1" customHeight="1" x14ac:dyDescent="0.2">
      <c r="A1252" s="94">
        <v>5441</v>
      </c>
      <c r="B1252" s="136" t="s">
        <v>701</v>
      </c>
      <c r="C1252" s="17">
        <v>3113</v>
      </c>
      <c r="D1252" s="57">
        <v>728098</v>
      </c>
      <c r="E1252" s="58">
        <v>12071</v>
      </c>
      <c r="F1252" s="108">
        <v>250177</v>
      </c>
      <c r="G1252" s="108">
        <v>14562</v>
      </c>
      <c r="H1252" s="58">
        <v>29567</v>
      </c>
      <c r="I1252" s="76">
        <v>1034475</v>
      </c>
    </row>
    <row r="1253" spans="1:9" s="4" customFormat="1" ht="14.1" customHeight="1" x14ac:dyDescent="0.2">
      <c r="A1253" s="94">
        <v>5441</v>
      </c>
      <c r="B1253" s="147" t="s">
        <v>701</v>
      </c>
      <c r="C1253" s="91">
        <v>3141</v>
      </c>
      <c r="D1253" s="57">
        <v>80713</v>
      </c>
      <c r="E1253" s="58">
        <v>3308</v>
      </c>
      <c r="F1253" s="108">
        <v>28399</v>
      </c>
      <c r="G1253" s="108">
        <v>1614</v>
      </c>
      <c r="H1253" s="58">
        <v>848</v>
      </c>
      <c r="I1253" s="76">
        <v>114882</v>
      </c>
    </row>
    <row r="1254" spans="1:9" s="4" customFormat="1" ht="14.1" customHeight="1" x14ac:dyDescent="0.2">
      <c r="A1254" s="94">
        <v>5441</v>
      </c>
      <c r="B1254" s="148" t="s">
        <v>701</v>
      </c>
      <c r="C1254" s="93">
        <v>3143</v>
      </c>
      <c r="D1254" s="57">
        <v>62205</v>
      </c>
      <c r="E1254" s="58">
        <v>162</v>
      </c>
      <c r="F1254" s="108">
        <v>21080</v>
      </c>
      <c r="G1254" s="108">
        <v>1244</v>
      </c>
      <c r="H1254" s="58">
        <v>125</v>
      </c>
      <c r="I1254" s="76">
        <v>84816</v>
      </c>
    </row>
    <row r="1255" spans="1:9" s="4" customFormat="1" ht="14.1" customHeight="1" x14ac:dyDescent="0.2">
      <c r="A1255" s="72">
        <v>5441</v>
      </c>
      <c r="B1255" s="149" t="s">
        <v>702</v>
      </c>
      <c r="C1255" s="70"/>
      <c r="D1255" s="167">
        <v>871016</v>
      </c>
      <c r="E1255" s="112">
        <v>15541</v>
      </c>
      <c r="F1255" s="112">
        <v>299656</v>
      </c>
      <c r="G1255" s="112">
        <v>17420</v>
      </c>
      <c r="H1255" s="112">
        <v>30540</v>
      </c>
      <c r="I1255" s="95">
        <v>1234173</v>
      </c>
    </row>
    <row r="1256" spans="1:9" s="4" customFormat="1" ht="14.1" customHeight="1" x14ac:dyDescent="0.2">
      <c r="A1256" s="92">
        <v>2306</v>
      </c>
      <c r="B1256" s="147" t="s">
        <v>703</v>
      </c>
      <c r="C1256" s="91">
        <v>3111</v>
      </c>
      <c r="D1256" s="57">
        <v>136173</v>
      </c>
      <c r="E1256" s="58">
        <v>0</v>
      </c>
      <c r="F1256" s="108">
        <v>46026</v>
      </c>
      <c r="G1256" s="108">
        <v>2723</v>
      </c>
      <c r="H1256" s="58">
        <v>2333</v>
      </c>
      <c r="I1256" s="76">
        <v>187255</v>
      </c>
    </row>
    <row r="1257" spans="1:9" s="4" customFormat="1" ht="14.1" customHeight="1" x14ac:dyDescent="0.2">
      <c r="A1257" s="92">
        <v>2306</v>
      </c>
      <c r="B1257" s="147" t="s">
        <v>703</v>
      </c>
      <c r="C1257" s="91">
        <v>3117</v>
      </c>
      <c r="D1257" s="57">
        <v>237608</v>
      </c>
      <c r="E1257" s="58">
        <v>296</v>
      </c>
      <c r="F1257" s="108">
        <v>80412</v>
      </c>
      <c r="G1257" s="108">
        <v>4752</v>
      </c>
      <c r="H1257" s="58">
        <v>7500</v>
      </c>
      <c r="I1257" s="76">
        <v>330568</v>
      </c>
    </row>
    <row r="1258" spans="1:9" s="4" customFormat="1" ht="14.1" customHeight="1" x14ac:dyDescent="0.2">
      <c r="A1258" s="94">
        <v>2306</v>
      </c>
      <c r="B1258" s="147" t="s">
        <v>703</v>
      </c>
      <c r="C1258" s="91">
        <v>3141</v>
      </c>
      <c r="D1258" s="57">
        <v>52809</v>
      </c>
      <c r="E1258" s="58">
        <v>0</v>
      </c>
      <c r="F1258" s="108">
        <v>17849</v>
      </c>
      <c r="G1258" s="108">
        <v>1056</v>
      </c>
      <c r="H1258" s="58">
        <v>338</v>
      </c>
      <c r="I1258" s="76">
        <v>72052</v>
      </c>
    </row>
    <row r="1259" spans="1:9" s="4" customFormat="1" ht="14.1" customHeight="1" x14ac:dyDescent="0.2">
      <c r="A1259" s="94">
        <v>2306</v>
      </c>
      <c r="B1259" s="148" t="s">
        <v>703</v>
      </c>
      <c r="C1259" s="93">
        <v>3143</v>
      </c>
      <c r="D1259" s="57">
        <v>29396</v>
      </c>
      <c r="E1259" s="58">
        <v>0</v>
      </c>
      <c r="F1259" s="108">
        <v>9936</v>
      </c>
      <c r="G1259" s="108">
        <v>588</v>
      </c>
      <c r="H1259" s="58">
        <v>38</v>
      </c>
      <c r="I1259" s="76">
        <v>39958</v>
      </c>
    </row>
    <row r="1260" spans="1:9" s="4" customFormat="1" ht="14.1" customHeight="1" x14ac:dyDescent="0.2">
      <c r="A1260" s="72">
        <v>2306</v>
      </c>
      <c r="B1260" s="149" t="s">
        <v>704</v>
      </c>
      <c r="C1260" s="70"/>
      <c r="D1260" s="166">
        <v>455986</v>
      </c>
      <c r="E1260" s="111">
        <v>296</v>
      </c>
      <c r="F1260" s="111">
        <v>154223</v>
      </c>
      <c r="G1260" s="111">
        <v>9119</v>
      </c>
      <c r="H1260" s="111">
        <v>10209</v>
      </c>
      <c r="I1260" s="89">
        <v>629833</v>
      </c>
    </row>
    <row r="1261" spans="1:9" s="4" customFormat="1" ht="14.1" customHeight="1" x14ac:dyDescent="0.2">
      <c r="A1261" s="92">
        <v>2447</v>
      </c>
      <c r="B1261" s="136" t="s">
        <v>705</v>
      </c>
      <c r="C1261" s="17">
        <v>3117</v>
      </c>
      <c r="D1261" s="57">
        <v>225982</v>
      </c>
      <c r="E1261" s="58">
        <v>1664</v>
      </c>
      <c r="F1261" s="108">
        <v>76944</v>
      </c>
      <c r="G1261" s="108">
        <v>4520</v>
      </c>
      <c r="H1261" s="58">
        <v>11750</v>
      </c>
      <c r="I1261" s="76">
        <v>320860</v>
      </c>
    </row>
    <row r="1262" spans="1:9" s="4" customFormat="1" ht="14.1" customHeight="1" x14ac:dyDescent="0.2">
      <c r="A1262" s="92">
        <v>2447</v>
      </c>
      <c r="B1262" s="136" t="s">
        <v>705</v>
      </c>
      <c r="C1262" s="17">
        <v>3141</v>
      </c>
      <c r="D1262" s="57">
        <v>10514</v>
      </c>
      <c r="E1262" s="58">
        <v>0</v>
      </c>
      <c r="F1262" s="108">
        <v>3554</v>
      </c>
      <c r="G1262" s="108">
        <v>210</v>
      </c>
      <c r="H1262" s="58">
        <v>143</v>
      </c>
      <c r="I1262" s="76">
        <v>14421</v>
      </c>
    </row>
    <row r="1263" spans="1:9" s="4" customFormat="1" ht="14.1" customHeight="1" x14ac:dyDescent="0.2">
      <c r="A1263" s="94">
        <v>2447</v>
      </c>
      <c r="B1263" s="148" t="s">
        <v>705</v>
      </c>
      <c r="C1263" s="93">
        <v>3143</v>
      </c>
      <c r="D1263" s="57">
        <v>39814</v>
      </c>
      <c r="E1263" s="58">
        <v>0</v>
      </c>
      <c r="F1263" s="108">
        <v>13457</v>
      </c>
      <c r="G1263" s="108">
        <v>796</v>
      </c>
      <c r="H1263" s="58">
        <v>75</v>
      </c>
      <c r="I1263" s="76">
        <v>54142</v>
      </c>
    </row>
    <row r="1264" spans="1:9" s="4" customFormat="1" ht="14.1" customHeight="1" x14ac:dyDescent="0.2">
      <c r="A1264" s="72">
        <v>2447</v>
      </c>
      <c r="B1264" s="149" t="s">
        <v>706</v>
      </c>
      <c r="C1264" s="70"/>
      <c r="D1264" s="166">
        <v>276310</v>
      </c>
      <c r="E1264" s="111">
        <v>1664</v>
      </c>
      <c r="F1264" s="111">
        <v>93955</v>
      </c>
      <c r="G1264" s="111">
        <v>5526</v>
      </c>
      <c r="H1264" s="111">
        <v>11968</v>
      </c>
      <c r="I1264" s="89">
        <v>389423</v>
      </c>
    </row>
    <row r="1265" spans="1:9" s="4" customFormat="1" ht="14.1" customHeight="1" x14ac:dyDescent="0.2">
      <c r="A1265" s="92">
        <v>5455</v>
      </c>
      <c r="B1265" s="147" t="s">
        <v>707</v>
      </c>
      <c r="C1265" s="91">
        <v>3111</v>
      </c>
      <c r="D1265" s="57">
        <v>163858</v>
      </c>
      <c r="E1265" s="58">
        <v>0</v>
      </c>
      <c r="F1265" s="108">
        <v>55384</v>
      </c>
      <c r="G1265" s="108">
        <v>3277</v>
      </c>
      <c r="H1265" s="58">
        <v>2100</v>
      </c>
      <c r="I1265" s="76">
        <v>224619</v>
      </c>
    </row>
    <row r="1266" spans="1:9" s="4" customFormat="1" ht="14.1" customHeight="1" x14ac:dyDescent="0.2">
      <c r="A1266" s="92">
        <v>5455</v>
      </c>
      <c r="B1266" s="147" t="s">
        <v>707</v>
      </c>
      <c r="C1266" s="91">
        <v>3117</v>
      </c>
      <c r="D1266" s="57">
        <v>196105</v>
      </c>
      <c r="E1266" s="58">
        <v>237</v>
      </c>
      <c r="F1266" s="108">
        <v>66364</v>
      </c>
      <c r="G1266" s="108">
        <v>3922</v>
      </c>
      <c r="H1266" s="58">
        <v>6000</v>
      </c>
      <c r="I1266" s="76">
        <v>272628</v>
      </c>
    </row>
    <row r="1267" spans="1:9" s="4" customFormat="1" ht="14.1" customHeight="1" x14ac:dyDescent="0.2">
      <c r="A1267" s="92">
        <v>5455</v>
      </c>
      <c r="B1267" s="147" t="s">
        <v>707</v>
      </c>
      <c r="C1267" s="91">
        <v>3141</v>
      </c>
      <c r="D1267" s="57">
        <v>52225</v>
      </c>
      <c r="E1267" s="58">
        <v>0</v>
      </c>
      <c r="F1267" s="108">
        <v>17652</v>
      </c>
      <c r="G1267" s="108">
        <v>1045</v>
      </c>
      <c r="H1267" s="58">
        <v>290</v>
      </c>
      <c r="I1267" s="76">
        <v>71212</v>
      </c>
    </row>
    <row r="1268" spans="1:9" s="4" customFormat="1" ht="14.1" customHeight="1" x14ac:dyDescent="0.2">
      <c r="A1268" s="94">
        <v>5455</v>
      </c>
      <c r="B1268" s="136" t="s">
        <v>707</v>
      </c>
      <c r="C1268" s="17">
        <v>3143</v>
      </c>
      <c r="D1268" s="57">
        <v>27903</v>
      </c>
      <c r="E1268" s="58">
        <v>0</v>
      </c>
      <c r="F1268" s="108">
        <v>9431</v>
      </c>
      <c r="G1268" s="108">
        <v>558</v>
      </c>
      <c r="H1268" s="58">
        <v>53</v>
      </c>
      <c r="I1268" s="76">
        <v>37945</v>
      </c>
    </row>
    <row r="1269" spans="1:9" s="4" customFormat="1" ht="14.1" customHeight="1" x14ac:dyDescent="0.2">
      <c r="A1269" s="72">
        <v>5455</v>
      </c>
      <c r="B1269" s="150" t="s">
        <v>708</v>
      </c>
      <c r="C1269" s="97"/>
      <c r="D1269" s="167">
        <v>440091</v>
      </c>
      <c r="E1269" s="112">
        <v>237</v>
      </c>
      <c r="F1269" s="112">
        <v>148831</v>
      </c>
      <c r="G1269" s="112">
        <v>8802</v>
      </c>
      <c r="H1269" s="112">
        <v>8443</v>
      </c>
      <c r="I1269" s="95">
        <v>606404</v>
      </c>
    </row>
    <row r="1270" spans="1:9" s="4" customFormat="1" ht="14.1" customHeight="1" x14ac:dyDescent="0.2">
      <c r="A1270" s="92">
        <v>5470</v>
      </c>
      <c r="B1270" s="147" t="s">
        <v>709</v>
      </c>
      <c r="C1270" s="91">
        <v>3111</v>
      </c>
      <c r="D1270" s="57">
        <v>156078</v>
      </c>
      <c r="E1270" s="58">
        <v>0</v>
      </c>
      <c r="F1270" s="108">
        <v>52754</v>
      </c>
      <c r="G1270" s="108">
        <v>3122</v>
      </c>
      <c r="H1270" s="58">
        <v>1458</v>
      </c>
      <c r="I1270" s="76">
        <v>213412</v>
      </c>
    </row>
    <row r="1271" spans="1:9" s="4" customFormat="1" ht="14.1" customHeight="1" x14ac:dyDescent="0.2">
      <c r="A1271" s="101">
        <v>5470</v>
      </c>
      <c r="B1271" s="155" t="s">
        <v>709</v>
      </c>
      <c r="C1271" s="100">
        <v>3117</v>
      </c>
      <c r="D1271" s="57">
        <v>485229</v>
      </c>
      <c r="E1271" s="58">
        <v>365</v>
      </c>
      <c r="F1271" s="108">
        <v>164131</v>
      </c>
      <c r="G1271" s="108">
        <v>9705</v>
      </c>
      <c r="H1271" s="58">
        <v>9250</v>
      </c>
      <c r="I1271" s="76">
        <v>668680</v>
      </c>
    </row>
    <row r="1272" spans="1:9" s="4" customFormat="1" ht="14.1" customHeight="1" x14ac:dyDescent="0.2">
      <c r="A1272" s="94">
        <v>5470</v>
      </c>
      <c r="B1272" s="147" t="s">
        <v>709</v>
      </c>
      <c r="C1272" s="91">
        <v>3141</v>
      </c>
      <c r="D1272" s="57">
        <v>59453</v>
      </c>
      <c r="E1272" s="58">
        <v>0</v>
      </c>
      <c r="F1272" s="108">
        <v>20095</v>
      </c>
      <c r="G1272" s="108">
        <v>1189</v>
      </c>
      <c r="H1272" s="58">
        <v>349</v>
      </c>
      <c r="I1272" s="76">
        <v>81086</v>
      </c>
    </row>
    <row r="1273" spans="1:9" s="4" customFormat="1" ht="14.1" customHeight="1" x14ac:dyDescent="0.2">
      <c r="A1273" s="94">
        <v>5470</v>
      </c>
      <c r="B1273" s="148" t="s">
        <v>709</v>
      </c>
      <c r="C1273" s="93">
        <v>3143</v>
      </c>
      <c r="D1273" s="57">
        <v>29812</v>
      </c>
      <c r="E1273" s="58">
        <v>0</v>
      </c>
      <c r="F1273" s="108">
        <v>10076</v>
      </c>
      <c r="G1273" s="108">
        <v>596</v>
      </c>
      <c r="H1273" s="58">
        <v>85</v>
      </c>
      <c r="I1273" s="76">
        <v>40569</v>
      </c>
    </row>
    <row r="1274" spans="1:9" s="4" customFormat="1" ht="14.1" customHeight="1" thickBot="1" x14ac:dyDescent="0.25">
      <c r="A1274" s="74">
        <v>5470</v>
      </c>
      <c r="B1274" s="190" t="s">
        <v>710</v>
      </c>
      <c r="C1274" s="191"/>
      <c r="D1274" s="188">
        <v>730572</v>
      </c>
      <c r="E1274" s="189">
        <v>365</v>
      </c>
      <c r="F1274" s="189">
        <v>247056</v>
      </c>
      <c r="G1274" s="189">
        <v>14612</v>
      </c>
      <c r="H1274" s="189">
        <v>11142</v>
      </c>
      <c r="I1274" s="90">
        <v>1003747</v>
      </c>
    </row>
    <row r="1275" spans="1:9" s="4" customFormat="1" ht="14.1" customHeight="1" thickBot="1" x14ac:dyDescent="0.25">
      <c r="A1275" s="107"/>
      <c r="B1275" s="222" t="s">
        <v>711</v>
      </c>
      <c r="C1275" s="228"/>
      <c r="D1275" s="226">
        <v>25817976</v>
      </c>
      <c r="E1275" s="227">
        <v>167309</v>
      </c>
      <c r="F1275" s="227">
        <v>8783027</v>
      </c>
      <c r="G1275" s="227">
        <v>516366</v>
      </c>
      <c r="H1275" s="227">
        <v>738737</v>
      </c>
      <c r="I1275" s="106">
        <v>36023415</v>
      </c>
    </row>
    <row r="1276" spans="1:9" ht="14.1" customHeight="1" x14ac:dyDescent="0.2">
      <c r="A1276" s="40"/>
      <c r="B1276" s="41" t="s">
        <v>9</v>
      </c>
      <c r="C1276" s="40"/>
      <c r="D1276" s="42">
        <f>D1275+D1138+D1044+D934+D854+D650+D604+D541+D410+D327</f>
        <v>321300150</v>
      </c>
      <c r="E1276" s="42">
        <f t="shared" ref="E1276:I1276" si="200">E1275+E1138+E1044+E934+E854+E650+E604+E541+E410+E327</f>
        <v>2041498</v>
      </c>
      <c r="F1276" s="42">
        <f t="shared" si="200"/>
        <v>109289480</v>
      </c>
      <c r="G1276" s="42">
        <f t="shared" si="200"/>
        <v>6426023</v>
      </c>
      <c r="H1276" s="42">
        <f t="shared" si="200"/>
        <v>8541410</v>
      </c>
      <c r="I1276" s="42">
        <f t="shared" si="200"/>
        <v>447598561</v>
      </c>
    </row>
    <row r="1277" spans="1:9" ht="14.1" customHeight="1" x14ac:dyDescent="0.2">
      <c r="I1277" s="3">
        <f>SUBTOTAL(9,D1276:H1276)</f>
        <v>447598561</v>
      </c>
    </row>
    <row r="1281" spans="4:9" ht="14.1" customHeight="1" x14ac:dyDescent="0.2">
      <c r="D1281" s="5"/>
      <c r="E1281" s="5"/>
      <c r="F1281" s="5"/>
      <c r="G1281" s="5"/>
      <c r="H1281" s="5"/>
      <c r="I1281" s="5"/>
    </row>
  </sheetData>
  <mergeCells count="1">
    <mergeCell ref="D3:I3"/>
  </mergeCells>
  <pageMargins left="0.39370078740157483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únor_2022_dotace</vt:lpstr>
      <vt:lpstr>únor_2022_dotace!Názvy_tisku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2020-09-10T08:48:52Z</cp:lastPrinted>
  <dcterms:created xsi:type="dcterms:W3CDTF">2009-03-06T07:28:09Z</dcterms:created>
  <dcterms:modified xsi:type="dcterms:W3CDTF">2022-02-15T09:08:47Z</dcterms:modified>
</cp:coreProperties>
</file>