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2\WEB_2022\"/>
    </mc:Choice>
  </mc:AlternateContent>
  <xr:revisionPtr revIDLastSave="0" documentId="13_ncr:1_{95AA9380-EF56-492E-BB27-A29AAAE2D9AD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dotace_duben_2022" sheetId="53" r:id="rId1"/>
  </sheets>
  <definedNames>
    <definedName name="_xlnm._FilterDatabase" localSheetId="0" hidden="1">dotace_duben_2022!$B$2:$B$1281</definedName>
    <definedName name="_xlnm.Print_Titles" localSheetId="0">dotace_duben_2022!$1:$4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6" i="53" l="1"/>
  <c r="F1276" i="53"/>
  <c r="G1276" i="53"/>
  <c r="H1276" i="53"/>
  <c r="I1276" i="53"/>
  <c r="D1276" i="53"/>
  <c r="I409" i="53" l="1"/>
  <c r="H409" i="53"/>
  <c r="G409" i="53"/>
  <c r="F409" i="53"/>
  <c r="E409" i="53"/>
  <c r="D409" i="53"/>
  <c r="I405" i="53"/>
  <c r="H405" i="53"/>
  <c r="G405" i="53"/>
  <c r="F405" i="53"/>
  <c r="E405" i="53"/>
  <c r="D405" i="53"/>
  <c r="I400" i="53"/>
  <c r="H400" i="53"/>
  <c r="G400" i="53"/>
  <c r="F400" i="53"/>
  <c r="E400" i="53"/>
  <c r="D400" i="53"/>
  <c r="I398" i="53"/>
  <c r="H398" i="53"/>
  <c r="G398" i="53"/>
  <c r="F398" i="53"/>
  <c r="E398" i="53"/>
  <c r="D398" i="53"/>
  <c r="I395" i="53"/>
  <c r="H395" i="53"/>
  <c r="G395" i="53"/>
  <c r="F395" i="53"/>
  <c r="E395" i="53"/>
  <c r="D395" i="53"/>
  <c r="I393" i="53"/>
  <c r="H393" i="53"/>
  <c r="G393" i="53"/>
  <c r="F393" i="53"/>
  <c r="E393" i="53"/>
  <c r="D393" i="53"/>
  <c r="I390" i="53"/>
  <c r="H390" i="53"/>
  <c r="G390" i="53"/>
  <c r="F390" i="53"/>
  <c r="E390" i="53"/>
  <c r="D390" i="53"/>
  <c r="I387" i="53"/>
  <c r="H387" i="53"/>
  <c r="G387" i="53"/>
  <c r="F387" i="53"/>
  <c r="E387" i="53"/>
  <c r="D387" i="53"/>
  <c r="I384" i="53"/>
  <c r="H384" i="53"/>
  <c r="G384" i="53"/>
  <c r="F384" i="53"/>
  <c r="E384" i="53"/>
  <c r="D384" i="53"/>
  <c r="I379" i="53"/>
  <c r="H379" i="53"/>
  <c r="G379" i="53"/>
  <c r="F379" i="53"/>
  <c r="E379" i="53"/>
  <c r="D379" i="53"/>
  <c r="I374" i="53"/>
  <c r="H374" i="53"/>
  <c r="G374" i="53"/>
  <c r="F374" i="53"/>
  <c r="E374" i="53"/>
  <c r="D374" i="53"/>
  <c r="I369" i="53"/>
  <c r="H369" i="53"/>
  <c r="G369" i="53"/>
  <c r="F369" i="53"/>
  <c r="E369" i="53"/>
  <c r="D369" i="53"/>
  <c r="I364" i="53"/>
  <c r="H364" i="53"/>
  <c r="G364" i="53"/>
  <c r="F364" i="53"/>
  <c r="E364" i="53"/>
  <c r="D364" i="53"/>
  <c r="I359" i="53"/>
  <c r="H359" i="53"/>
  <c r="G359" i="53"/>
  <c r="F359" i="53"/>
  <c r="E359" i="53"/>
  <c r="D359" i="53"/>
  <c r="I354" i="53"/>
  <c r="H354" i="53"/>
  <c r="G354" i="53"/>
  <c r="F354" i="53"/>
  <c r="E354" i="53"/>
  <c r="D354" i="53"/>
  <c r="I349" i="53"/>
  <c r="H349" i="53"/>
  <c r="G349" i="53"/>
  <c r="F349" i="53"/>
  <c r="E349" i="53"/>
  <c r="D349" i="53"/>
  <c r="I344" i="53"/>
  <c r="H344" i="53"/>
  <c r="G344" i="53"/>
  <c r="F344" i="53"/>
  <c r="E344" i="53"/>
  <c r="D344" i="53"/>
  <c r="I339" i="53"/>
  <c r="H339" i="53"/>
  <c r="G339" i="53"/>
  <c r="F339" i="53"/>
  <c r="E339" i="53"/>
  <c r="D339" i="53"/>
  <c r="I332" i="53"/>
  <c r="H332" i="53"/>
  <c r="G332" i="53"/>
  <c r="F332" i="53"/>
  <c r="E332" i="53"/>
  <c r="D332" i="53"/>
  <c r="I329" i="53"/>
  <c r="H329" i="53"/>
  <c r="G329" i="53"/>
  <c r="F329" i="53"/>
  <c r="E329" i="53"/>
  <c r="D329" i="53"/>
  <c r="I326" i="53"/>
  <c r="H326" i="53"/>
  <c r="G326" i="53"/>
  <c r="F326" i="53"/>
  <c r="E326" i="53"/>
  <c r="D326" i="53"/>
  <c r="I323" i="53"/>
  <c r="H323" i="53"/>
  <c r="G323" i="53"/>
  <c r="F323" i="53"/>
  <c r="E323" i="53"/>
  <c r="D323" i="53"/>
  <c r="I320" i="53"/>
  <c r="H320" i="53"/>
  <c r="G320" i="53"/>
  <c r="F320" i="53"/>
  <c r="E320" i="53"/>
  <c r="D320" i="53"/>
  <c r="A320" i="53"/>
  <c r="I315" i="53"/>
  <c r="H315" i="53"/>
  <c r="G315" i="53"/>
  <c r="F315" i="53"/>
  <c r="E315" i="53"/>
  <c r="D315" i="53"/>
  <c r="A315" i="53"/>
  <c r="I310" i="53"/>
  <c r="H310" i="53"/>
  <c r="G310" i="53"/>
  <c r="F310" i="53"/>
  <c r="E310" i="53"/>
  <c r="D310" i="53"/>
  <c r="A310" i="53"/>
  <c r="I305" i="53"/>
  <c r="H305" i="53"/>
  <c r="G305" i="53"/>
  <c r="F305" i="53"/>
  <c r="E305" i="53"/>
  <c r="D305" i="53"/>
  <c r="A305" i="53"/>
  <c r="I300" i="53"/>
  <c r="H300" i="53"/>
  <c r="G300" i="53"/>
  <c r="F300" i="53"/>
  <c r="E300" i="53"/>
  <c r="D300" i="53"/>
  <c r="A300" i="53"/>
  <c r="I295" i="53"/>
  <c r="H295" i="53"/>
  <c r="G295" i="53"/>
  <c r="F295" i="53"/>
  <c r="E295" i="53"/>
  <c r="D295" i="53"/>
  <c r="A295" i="53"/>
  <c r="I290" i="53"/>
  <c r="H290" i="53"/>
  <c r="G290" i="53"/>
  <c r="F290" i="53"/>
  <c r="E290" i="53"/>
  <c r="D290" i="53"/>
  <c r="A290" i="53"/>
  <c r="I286" i="53"/>
  <c r="H286" i="53"/>
  <c r="G286" i="53"/>
  <c r="F286" i="53"/>
  <c r="E286" i="53"/>
  <c r="D286" i="53"/>
  <c r="A286" i="53"/>
  <c r="I283" i="53"/>
  <c r="H283" i="53"/>
  <c r="G283" i="53"/>
  <c r="F283" i="53"/>
  <c r="E283" i="53"/>
  <c r="D283" i="53"/>
  <c r="A283" i="53"/>
  <c r="I279" i="53"/>
  <c r="H279" i="53"/>
  <c r="G279" i="53"/>
  <c r="F279" i="53"/>
  <c r="E279" i="53"/>
  <c r="D279" i="53"/>
  <c r="A279" i="53"/>
  <c r="I274" i="53"/>
  <c r="H274" i="53"/>
  <c r="G274" i="53"/>
  <c r="F274" i="53"/>
  <c r="E274" i="53"/>
  <c r="D274" i="53"/>
  <c r="A274" i="53"/>
  <c r="I271" i="53"/>
  <c r="H271" i="53"/>
  <c r="G271" i="53"/>
  <c r="F271" i="53"/>
  <c r="E271" i="53"/>
  <c r="D271" i="53"/>
  <c r="A271" i="53"/>
  <c r="I268" i="53"/>
  <c r="H268" i="53"/>
  <c r="G268" i="53"/>
  <c r="F268" i="53"/>
  <c r="E268" i="53"/>
  <c r="D268" i="53"/>
  <c r="A268" i="53"/>
  <c r="I263" i="53"/>
  <c r="H263" i="53"/>
  <c r="G263" i="53"/>
  <c r="F263" i="53"/>
  <c r="E263" i="53"/>
  <c r="D263" i="53"/>
  <c r="A263" i="53"/>
  <c r="I261" i="53"/>
  <c r="H261" i="53"/>
  <c r="G261" i="53"/>
  <c r="F261" i="53"/>
  <c r="E261" i="53"/>
  <c r="D261" i="53"/>
  <c r="A261" i="53"/>
  <c r="I258" i="53"/>
  <c r="H258" i="53"/>
  <c r="G258" i="53"/>
  <c r="F258" i="53"/>
  <c r="E258" i="53"/>
  <c r="D258" i="53"/>
  <c r="A258" i="53"/>
  <c r="I253" i="53"/>
  <c r="H253" i="53"/>
  <c r="G253" i="53"/>
  <c r="F253" i="53"/>
  <c r="E253" i="53"/>
  <c r="D253" i="53"/>
  <c r="A253" i="53"/>
  <c r="I250" i="53"/>
  <c r="H250" i="53"/>
  <c r="G250" i="53"/>
  <c r="F250" i="53"/>
  <c r="E250" i="53"/>
  <c r="D250" i="53"/>
  <c r="A250" i="53"/>
  <c r="I245" i="53"/>
  <c r="H245" i="53"/>
  <c r="G245" i="53"/>
  <c r="F245" i="53"/>
  <c r="E245" i="53"/>
  <c r="D245" i="53"/>
  <c r="A245" i="53"/>
  <c r="I241" i="53"/>
  <c r="H241" i="53"/>
  <c r="G241" i="53"/>
  <c r="F241" i="53"/>
  <c r="E241" i="53"/>
  <c r="D241" i="53"/>
  <c r="A241" i="53"/>
  <c r="I236" i="53"/>
  <c r="H236" i="53"/>
  <c r="G236" i="53"/>
  <c r="F236" i="53"/>
  <c r="E236" i="53"/>
  <c r="D236" i="53"/>
  <c r="A236" i="53"/>
  <c r="I233" i="53"/>
  <c r="H233" i="53"/>
  <c r="G233" i="53"/>
  <c r="F233" i="53"/>
  <c r="E233" i="53"/>
  <c r="D233" i="53"/>
  <c r="A233" i="53"/>
  <c r="I230" i="53"/>
  <c r="H230" i="53"/>
  <c r="G230" i="53"/>
  <c r="F230" i="53"/>
  <c r="E230" i="53"/>
  <c r="D230" i="53"/>
  <c r="A230" i="53"/>
  <c r="I227" i="53"/>
  <c r="H227" i="53"/>
  <c r="G227" i="53"/>
  <c r="F227" i="53"/>
  <c r="E227" i="53"/>
  <c r="D227" i="53"/>
  <c r="A227" i="53"/>
  <c r="I225" i="53"/>
  <c r="H225" i="53"/>
  <c r="G225" i="53"/>
  <c r="F225" i="53"/>
  <c r="E225" i="53"/>
  <c r="D225" i="53"/>
  <c r="A225" i="53"/>
  <c r="I221" i="53"/>
  <c r="H221" i="53"/>
  <c r="G221" i="53"/>
  <c r="F221" i="53"/>
  <c r="E221" i="53"/>
  <c r="D221" i="53"/>
  <c r="A221" i="53"/>
  <c r="I218" i="53"/>
  <c r="H218" i="53"/>
  <c r="G218" i="53"/>
  <c r="F218" i="53"/>
  <c r="E218" i="53"/>
  <c r="D218" i="53"/>
  <c r="A218" i="53"/>
  <c r="I213" i="53"/>
  <c r="H213" i="53"/>
  <c r="G213" i="53"/>
  <c r="F213" i="53"/>
  <c r="E213" i="53"/>
  <c r="D213" i="53"/>
  <c r="A213" i="53"/>
  <c r="I208" i="53"/>
  <c r="H208" i="53"/>
  <c r="G208" i="53"/>
  <c r="F208" i="53"/>
  <c r="E208" i="53"/>
  <c r="D208" i="53"/>
  <c r="A208" i="53"/>
  <c r="I206" i="53"/>
  <c r="H206" i="53"/>
  <c r="G206" i="53"/>
  <c r="F206" i="53"/>
  <c r="E206" i="53"/>
  <c r="D206" i="53"/>
  <c r="A206" i="53"/>
  <c r="I202" i="53"/>
  <c r="H202" i="53"/>
  <c r="G202" i="53"/>
  <c r="F202" i="53"/>
  <c r="E202" i="53"/>
  <c r="D202" i="53"/>
  <c r="A202" i="53"/>
  <c r="I199" i="53"/>
  <c r="H199" i="53"/>
  <c r="G199" i="53"/>
  <c r="F199" i="53"/>
  <c r="E199" i="53"/>
  <c r="D199" i="53"/>
  <c r="A199" i="53"/>
  <c r="I194" i="53"/>
  <c r="H194" i="53"/>
  <c r="G194" i="53"/>
  <c r="F194" i="53"/>
  <c r="E194" i="53"/>
  <c r="D194" i="53"/>
  <c r="A194" i="53"/>
  <c r="I191" i="53"/>
  <c r="H191" i="53"/>
  <c r="G191" i="53"/>
  <c r="F191" i="53"/>
  <c r="E191" i="53"/>
  <c r="D191" i="53"/>
  <c r="A191" i="53"/>
  <c r="I187" i="53"/>
  <c r="H187" i="53"/>
  <c r="G187" i="53"/>
  <c r="F187" i="53"/>
  <c r="E187" i="53"/>
  <c r="D187" i="53"/>
  <c r="A187" i="53"/>
  <c r="I184" i="53"/>
  <c r="H184" i="53"/>
  <c r="G184" i="53"/>
  <c r="F184" i="53"/>
  <c r="E184" i="53"/>
  <c r="D184" i="53"/>
  <c r="A184" i="53"/>
  <c r="I181" i="53"/>
  <c r="H181" i="53"/>
  <c r="G181" i="53"/>
  <c r="F181" i="53"/>
  <c r="E181" i="53"/>
  <c r="D181" i="53"/>
  <c r="A181" i="53"/>
  <c r="I179" i="53"/>
  <c r="H179" i="53"/>
  <c r="G179" i="53"/>
  <c r="F179" i="53"/>
  <c r="E179" i="53"/>
  <c r="D179" i="53"/>
  <c r="A179" i="53"/>
  <c r="I175" i="53"/>
  <c r="H175" i="53"/>
  <c r="G175" i="53"/>
  <c r="F175" i="53"/>
  <c r="E175" i="53"/>
  <c r="D175" i="53"/>
  <c r="A175" i="53"/>
  <c r="I171" i="53"/>
  <c r="H171" i="53"/>
  <c r="G171" i="53"/>
  <c r="F171" i="53"/>
  <c r="E171" i="53"/>
  <c r="D171" i="53"/>
  <c r="A171" i="53"/>
  <c r="I167" i="53"/>
  <c r="H167" i="53"/>
  <c r="G167" i="53"/>
  <c r="F167" i="53"/>
  <c r="E167" i="53"/>
  <c r="D167" i="53"/>
  <c r="A167" i="53"/>
  <c r="I163" i="53"/>
  <c r="H163" i="53"/>
  <c r="G163" i="53"/>
  <c r="F163" i="53"/>
  <c r="E163" i="53"/>
  <c r="D163" i="53"/>
  <c r="A163" i="53"/>
  <c r="I159" i="53"/>
  <c r="H159" i="53"/>
  <c r="G159" i="53"/>
  <c r="F159" i="53"/>
  <c r="E159" i="53"/>
  <c r="D159" i="53"/>
  <c r="A159" i="53"/>
  <c r="I155" i="53"/>
  <c r="H155" i="53"/>
  <c r="G155" i="53"/>
  <c r="F155" i="53"/>
  <c r="E155" i="53"/>
  <c r="D155" i="53"/>
  <c r="A155" i="53"/>
  <c r="I151" i="53"/>
  <c r="H151" i="53"/>
  <c r="G151" i="53"/>
  <c r="F151" i="53"/>
  <c r="E151" i="53"/>
  <c r="D151" i="53"/>
  <c r="A151" i="53"/>
  <c r="I146" i="53"/>
  <c r="H146" i="53"/>
  <c r="G146" i="53"/>
  <c r="F146" i="53"/>
  <c r="E146" i="53"/>
  <c r="D146" i="53"/>
  <c r="A146" i="53"/>
  <c r="I142" i="53"/>
  <c r="H142" i="53"/>
  <c r="G142" i="53"/>
  <c r="F142" i="53"/>
  <c r="E142" i="53"/>
  <c r="D142" i="53"/>
  <c r="A142" i="53"/>
  <c r="I138" i="53"/>
  <c r="H138" i="53"/>
  <c r="G138" i="53"/>
  <c r="F138" i="53"/>
  <c r="E138" i="53"/>
  <c r="D138" i="53"/>
  <c r="A138" i="53"/>
  <c r="I134" i="53"/>
  <c r="H134" i="53"/>
  <c r="G134" i="53"/>
  <c r="F134" i="53"/>
  <c r="E134" i="53"/>
  <c r="D134" i="53"/>
  <c r="A134" i="53"/>
  <c r="I129" i="53"/>
  <c r="H129" i="53"/>
  <c r="G129" i="53"/>
  <c r="F129" i="53"/>
  <c r="E129" i="53"/>
  <c r="D129" i="53"/>
  <c r="A129" i="53"/>
  <c r="I125" i="53"/>
  <c r="H125" i="53"/>
  <c r="G125" i="53"/>
  <c r="F125" i="53"/>
  <c r="E125" i="53"/>
  <c r="D125" i="53"/>
  <c r="A125" i="53"/>
  <c r="I122" i="53"/>
  <c r="H122" i="53"/>
  <c r="G122" i="53"/>
  <c r="F122" i="53"/>
  <c r="E122" i="53"/>
  <c r="D122" i="53"/>
  <c r="A122" i="53"/>
  <c r="I118" i="53"/>
  <c r="H118" i="53"/>
  <c r="G118" i="53"/>
  <c r="F118" i="53"/>
  <c r="E118" i="53"/>
  <c r="D118" i="53"/>
  <c r="A118" i="53"/>
  <c r="I115" i="53"/>
  <c r="H115" i="53"/>
  <c r="G115" i="53"/>
  <c r="F115" i="53"/>
  <c r="E115" i="53"/>
  <c r="D115" i="53"/>
  <c r="A115" i="53"/>
  <c r="I111" i="53"/>
  <c r="H111" i="53"/>
  <c r="G111" i="53"/>
  <c r="F111" i="53"/>
  <c r="E111" i="53"/>
  <c r="D111" i="53"/>
  <c r="A111" i="53"/>
  <c r="I107" i="53"/>
  <c r="H107" i="53"/>
  <c r="G107" i="53"/>
  <c r="F107" i="53"/>
  <c r="E107" i="53"/>
  <c r="D107" i="53"/>
  <c r="A107" i="53"/>
  <c r="I103" i="53"/>
  <c r="H103" i="53"/>
  <c r="G103" i="53"/>
  <c r="F103" i="53"/>
  <c r="E103" i="53"/>
  <c r="D103" i="53"/>
  <c r="A103" i="53"/>
  <c r="I98" i="53"/>
  <c r="H98" i="53"/>
  <c r="G98" i="53"/>
  <c r="F98" i="53"/>
  <c r="E98" i="53"/>
  <c r="D98" i="53"/>
  <c r="A98" i="53"/>
  <c r="I93" i="53"/>
  <c r="H93" i="53"/>
  <c r="G93" i="53"/>
  <c r="F93" i="53"/>
  <c r="E93" i="53"/>
  <c r="D93" i="53"/>
  <c r="A93" i="53"/>
  <c r="I90" i="53"/>
  <c r="H90" i="53"/>
  <c r="G90" i="53"/>
  <c r="F90" i="53"/>
  <c r="E90" i="53"/>
  <c r="D90" i="53"/>
  <c r="A90" i="53"/>
  <c r="I87" i="53"/>
  <c r="H87" i="53"/>
  <c r="G87" i="53"/>
  <c r="F87" i="53"/>
  <c r="E87" i="53"/>
  <c r="D87" i="53"/>
  <c r="A87" i="53"/>
  <c r="I84" i="53"/>
  <c r="H84" i="53"/>
  <c r="G84" i="53"/>
  <c r="F84" i="53"/>
  <c r="E84" i="53"/>
  <c r="D84" i="53"/>
  <c r="A84" i="53"/>
  <c r="I81" i="53"/>
  <c r="H81" i="53"/>
  <c r="G81" i="53"/>
  <c r="F81" i="53"/>
  <c r="E81" i="53"/>
  <c r="D81" i="53"/>
  <c r="A81" i="53"/>
  <c r="I78" i="53"/>
  <c r="H78" i="53"/>
  <c r="G78" i="53"/>
  <c r="F78" i="53"/>
  <c r="E78" i="53"/>
  <c r="D78" i="53"/>
  <c r="A78" i="53"/>
  <c r="I75" i="53"/>
  <c r="H75" i="53"/>
  <c r="G75" i="53"/>
  <c r="F75" i="53"/>
  <c r="E75" i="53"/>
  <c r="D75" i="53"/>
  <c r="A75" i="53"/>
  <c r="I72" i="53"/>
  <c r="H72" i="53"/>
  <c r="G72" i="53"/>
  <c r="F72" i="53"/>
  <c r="E72" i="53"/>
  <c r="D72" i="53"/>
  <c r="A72" i="53"/>
  <c r="I69" i="53"/>
  <c r="H69" i="53"/>
  <c r="G69" i="53"/>
  <c r="F69" i="53"/>
  <c r="E69" i="53"/>
  <c r="D69" i="53"/>
  <c r="A69" i="53"/>
  <c r="I66" i="53"/>
  <c r="H66" i="53"/>
  <c r="G66" i="53"/>
  <c r="F66" i="53"/>
  <c r="E66" i="53"/>
  <c r="D66" i="53"/>
  <c r="A66" i="53"/>
  <c r="I63" i="53"/>
  <c r="H63" i="53"/>
  <c r="G63" i="53"/>
  <c r="F63" i="53"/>
  <c r="E63" i="53"/>
  <c r="D63" i="53"/>
  <c r="A63" i="53"/>
  <c r="I60" i="53"/>
  <c r="H60" i="53"/>
  <c r="G60" i="53"/>
  <c r="F60" i="53"/>
  <c r="E60" i="53"/>
  <c r="D60" i="53"/>
  <c r="A60" i="53"/>
  <c r="I57" i="53"/>
  <c r="H57" i="53"/>
  <c r="G57" i="53"/>
  <c r="F57" i="53"/>
  <c r="E57" i="53"/>
  <c r="D57" i="53"/>
  <c r="A57" i="53"/>
  <c r="I54" i="53"/>
  <c r="H54" i="53"/>
  <c r="G54" i="53"/>
  <c r="F54" i="53"/>
  <c r="E54" i="53"/>
  <c r="D54" i="53"/>
  <c r="A54" i="53"/>
  <c r="I51" i="53"/>
  <c r="H51" i="53"/>
  <c r="G51" i="53"/>
  <c r="F51" i="53"/>
  <c r="E51" i="53"/>
  <c r="D51" i="53"/>
  <c r="A51" i="53"/>
  <c r="I48" i="53"/>
  <c r="H48" i="53"/>
  <c r="G48" i="53"/>
  <c r="F48" i="53"/>
  <c r="E48" i="53"/>
  <c r="D48" i="53"/>
  <c r="A48" i="53"/>
  <c r="I45" i="53"/>
  <c r="H45" i="53"/>
  <c r="G45" i="53"/>
  <c r="F45" i="53"/>
  <c r="E45" i="53"/>
  <c r="D45" i="53"/>
  <c r="A45" i="53"/>
  <c r="I42" i="53"/>
  <c r="H42" i="53"/>
  <c r="G42" i="53"/>
  <c r="F42" i="53"/>
  <c r="E42" i="53"/>
  <c r="D42" i="53"/>
  <c r="A42" i="53"/>
  <c r="I39" i="53"/>
  <c r="H39" i="53"/>
  <c r="G39" i="53"/>
  <c r="F39" i="53"/>
  <c r="E39" i="53"/>
  <c r="D39" i="53"/>
  <c r="A39" i="53"/>
  <c r="I36" i="53"/>
  <c r="H36" i="53"/>
  <c r="G36" i="53"/>
  <c r="F36" i="53"/>
  <c r="E36" i="53"/>
  <c r="D36" i="53"/>
  <c r="A36" i="53"/>
  <c r="I33" i="53"/>
  <c r="H33" i="53"/>
  <c r="G33" i="53"/>
  <c r="F33" i="53"/>
  <c r="E33" i="53"/>
  <c r="D33" i="53"/>
  <c r="A33" i="53"/>
  <c r="I30" i="53"/>
  <c r="H30" i="53"/>
  <c r="G30" i="53"/>
  <c r="F30" i="53"/>
  <c r="E30" i="53"/>
  <c r="D30" i="53"/>
  <c r="A30" i="53"/>
  <c r="I27" i="53"/>
  <c r="H27" i="53"/>
  <c r="G27" i="53"/>
  <c r="F27" i="53"/>
  <c r="E27" i="53"/>
  <c r="D27" i="53"/>
  <c r="A27" i="53"/>
  <c r="I24" i="53"/>
  <c r="H24" i="53"/>
  <c r="G24" i="53"/>
  <c r="F24" i="53"/>
  <c r="E24" i="53"/>
  <c r="D24" i="53"/>
  <c r="A24" i="53"/>
  <c r="I21" i="53"/>
  <c r="H21" i="53"/>
  <c r="G21" i="53"/>
  <c r="F21" i="53"/>
  <c r="E21" i="53"/>
  <c r="D21" i="53"/>
  <c r="A21" i="53"/>
  <c r="I18" i="53"/>
  <c r="H18" i="53"/>
  <c r="G18" i="53"/>
  <c r="F18" i="53"/>
  <c r="E18" i="53"/>
  <c r="D18" i="53"/>
  <c r="A18" i="53"/>
  <c r="I15" i="53"/>
  <c r="H15" i="53"/>
  <c r="G15" i="53"/>
  <c r="F15" i="53"/>
  <c r="E15" i="53"/>
  <c r="D15" i="53"/>
  <c r="A15" i="53"/>
  <c r="I12" i="53"/>
  <c r="H12" i="53"/>
  <c r="G12" i="53"/>
  <c r="F12" i="53"/>
  <c r="E12" i="53"/>
  <c r="D12" i="53"/>
  <c r="A12" i="53"/>
  <c r="I9" i="53"/>
  <c r="H9" i="53"/>
  <c r="G9" i="53"/>
  <c r="F9" i="53"/>
  <c r="E9" i="53"/>
  <c r="D9" i="53"/>
  <c r="A9" i="53"/>
  <c r="I6" i="53"/>
  <c r="H6" i="53"/>
  <c r="G6" i="53"/>
  <c r="F6" i="53"/>
  <c r="E6" i="53"/>
  <c r="D6" i="53"/>
  <c r="A6" i="53"/>
  <c r="G410" i="53" l="1"/>
  <c r="F410" i="53"/>
  <c r="D410" i="53"/>
  <c r="H410" i="53"/>
  <c r="I410" i="53"/>
  <c r="E327" i="53"/>
  <c r="I327" i="53"/>
  <c r="G327" i="53"/>
  <c r="E410" i="53"/>
  <c r="D327" i="53"/>
  <c r="H327" i="53"/>
  <c r="F327" i="53"/>
  <c r="I1277" i="53" l="1"/>
</calcChain>
</file>

<file path=xl/sharedStrings.xml><?xml version="1.0" encoding="utf-8"?>
<sst xmlns="http://schemas.openxmlformats.org/spreadsheetml/2006/main" count="1283" uniqueCount="722">
  <si>
    <t>§</t>
  </si>
  <si>
    <t>c_KU</t>
  </si>
  <si>
    <t>Platy</t>
  </si>
  <si>
    <t>OON</t>
  </si>
  <si>
    <t>ODVODY</t>
  </si>
  <si>
    <t>FKSP</t>
  </si>
  <si>
    <t>ONIV</t>
  </si>
  <si>
    <t>NIV</t>
  </si>
  <si>
    <t>škola - škol. zařízení (zkráceně)</t>
  </si>
  <si>
    <t>Celkem obecní školy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</si>
  <si>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</si>
  <si>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</si>
  <si>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</si>
  <si>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</si>
  <si>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</si>
  <si>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</si>
  <si>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</si>
  <si>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</si>
  <si>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</si>
  <si>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</si>
  <si>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</si>
  <si>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</si>
  <si>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</si>
  <si>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</si>
  <si>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</si>
  <si>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</si>
  <si>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</si>
  <si>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</si>
  <si>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</si>
  <si>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</si>
  <si>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</si>
  <si>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</si>
  <si>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</si>
  <si>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</si>
  <si>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</si>
  <si>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</si>
  <si>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</si>
  <si>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</si>
  <si>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</si>
  <si>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</si>
  <si>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</si>
  <si>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</si>
  <si>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</si>
  <si>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</si>
  <si>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</si>
  <si>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</si>
  <si>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</si>
  <si>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</si>
  <si>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</si>
  <si>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</si>
  <si>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</si>
  <si>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</si>
  <si>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</si>
  <si>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</si>
  <si>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</si>
  <si>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</si>
  <si>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</si>
  <si>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</si>
  <si>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</si>
  <si>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</si>
  <si>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</si>
  <si>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</si>
  <si>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</si>
  <si>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</si>
  <si>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</si>
  <si>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</si>
  <si>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</si>
  <si>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</si>
  <si>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</si>
  <si>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</si>
  <si>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</si>
  <si>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</si>
  <si>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</si>
  <si>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</si>
  <si>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</si>
  <si>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</si>
  <si>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</si>
  <si>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</si>
  <si>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</si>
  <si>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</si>
  <si>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</si>
  <si>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</si>
  <si>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</si>
  <si>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</si>
  <si>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</si>
  <si>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</si>
  <si>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</si>
  <si>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</si>
  <si>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</si>
  <si>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</si>
  <si>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</si>
  <si>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</si>
  <si>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</si>
  <si>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</si>
  <si>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</si>
  <si>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</si>
  <si>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</si>
  <si>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</si>
  <si>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</si>
  <si>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</si>
  <si>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</si>
  <si>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</si>
  <si>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</si>
  <si>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</si>
  <si>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</si>
  <si>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</si>
  <si>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</si>
  <si>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</si>
  <si>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</si>
  <si>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</si>
  <si>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</si>
  <si>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</si>
  <si>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</si>
  <si>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</si>
  <si>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</si>
  <si>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</si>
  <si>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</si>
  <si>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</si>
  <si>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</si>
  <si>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</si>
  <si>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</si>
  <si>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</si>
  <si>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</si>
  <si>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</si>
  <si>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</si>
  <si>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</si>
  <si>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</si>
  <si>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</si>
  <si>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</si>
  <si>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</si>
  <si>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</si>
  <si>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</si>
  <si>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</si>
  <si>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</si>
  <si>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</si>
  <si>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</si>
  <si>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</si>
  <si>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</si>
  <si>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</si>
  <si>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</si>
  <si>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</si>
  <si>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</si>
  <si>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</si>
  <si>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</si>
  <si>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</si>
  <si>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</si>
  <si>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</si>
  <si>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</si>
  <si>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</si>
  <si>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</si>
  <si>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</si>
  <si>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a ZUŠ, Hrádek n. N., Komenského 478</t>
  </si>
  <si>
    <t>ZŠ a ZUŠ, Hrádek n. N., Komenského 479</t>
  </si>
  <si>
    <t>ZŠ a ZUŠ, Hrádek n. N., Komenského 478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</si>
  <si>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</si>
  <si>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</si>
  <si>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</si>
  <si>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</si>
  <si>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</si>
  <si>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</si>
  <si>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</si>
  <si>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</si>
  <si>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</si>
  <si>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</si>
  <si>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</si>
  <si>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</si>
  <si>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</si>
  <si>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</si>
  <si>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</si>
  <si>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</si>
  <si>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Jablonné v Podj., Komenského 453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</si>
  <si>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</si>
  <si>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</si>
  <si>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</si>
  <si>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</si>
  <si>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</si>
  <si>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</si>
  <si>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</si>
  <si>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</si>
  <si>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</si>
  <si>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</si>
  <si>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</si>
  <si>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</si>
  <si>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</si>
  <si>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</si>
  <si>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</si>
  <si>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</si>
  <si>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MŠ Všelibice 100</t>
  </si>
  <si>
    <t>MŠ Všelibice 100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</si>
  <si>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</si>
  <si>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</si>
  <si>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</si>
  <si>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</si>
  <si>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</si>
  <si>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</si>
  <si>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</si>
  <si>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</si>
  <si>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</si>
  <si>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</si>
  <si>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</si>
  <si>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</si>
  <si>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</si>
  <si>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</si>
  <si>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</si>
  <si>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</si>
  <si>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</si>
  <si>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</si>
  <si>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</si>
  <si>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</si>
  <si>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</si>
  <si>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</si>
  <si>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</si>
  <si>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</si>
  <si>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</si>
  <si>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</si>
  <si>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</si>
  <si>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</si>
  <si>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</si>
  <si>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</si>
  <si>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</si>
  <si>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</si>
  <si>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</si>
  <si>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</si>
  <si>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</si>
  <si>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</si>
  <si>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</si>
  <si>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</si>
  <si>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</si>
  <si>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</si>
  <si>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Dotace - UZ 33353 - přímé NIV - obecní školství - r. 2022</t>
  </si>
  <si>
    <t>ZŠ Jablonné v Podj., Komenského 453 Celkem</t>
  </si>
  <si>
    <t>MŠ Šimonovice 482</t>
  </si>
  <si>
    <t xml:space="preserve">MŠ Šimonovice 482 Celkem </t>
  </si>
  <si>
    <t>Celkový součet za ORP Liberec</t>
  </si>
  <si>
    <t>Celkový součet za ORP Frýdlant</t>
  </si>
  <si>
    <t>DOTACE DUBEN 2022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</si>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</sst>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3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" fillId="0" borderId="0"/>
  </cellStyleXfs>
  <cellXfs count="199">
    <xf numFmtId="0" fontId="0" fillId="0" borderId="0" xfId="0"/>
    <xf numFmtId="0" fontId="12" fillId="0" borderId="0" xfId="0" applyFont="1"/>
    <xf numFmtId="0" fontId="14" fillId="0" borderId="0" xfId="0" applyFont="1" applyFill="1" applyBorder="1" applyAlignment="1"/>
    <xf numFmtId="3" fontId="8" fillId="0" borderId="0" xfId="0" applyNumberFormat="1" applyFont="1"/>
    <xf numFmtId="0" fontId="0" fillId="0" borderId="0" xfId="0" applyFill="1" applyBorder="1"/>
    <xf numFmtId="3" fontId="0" fillId="0" borderId="0" xfId="0" applyNumberFormat="1"/>
    <xf numFmtId="3" fontId="6" fillId="0" borderId="7" xfId="0" applyNumberFormat="1" applyFont="1" applyBorder="1"/>
    <xf numFmtId="3" fontId="6" fillId="0" borderId="8" xfId="0" applyNumberFormat="1" applyFont="1" applyBorder="1"/>
    <xf numFmtId="3" fontId="8" fillId="2" borderId="5" xfId="4" applyNumberFormat="1" applyFont="1" applyFill="1" applyBorder="1"/>
    <xf numFmtId="3" fontId="8" fillId="2" borderId="6" xfId="4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8" fillId="2" borderId="9" xfId="4" applyNumberFormat="1" applyFont="1" applyFill="1" applyBorder="1"/>
    <xf numFmtId="3" fontId="8" fillId="2" borderId="10" xfId="4" applyNumberFormat="1" applyFont="1" applyFill="1" applyBorder="1"/>
    <xf numFmtId="0" fontId="0" fillId="3" borderId="0" xfId="0" applyFill="1"/>
    <xf numFmtId="0" fontId="8" fillId="3" borderId="0" xfId="0" applyFont="1" applyFill="1"/>
    <xf numFmtId="3" fontId="8" fillId="3" borderId="0" xfId="0" applyNumberFormat="1" applyFont="1" applyFill="1"/>
    <xf numFmtId="3" fontId="6" fillId="0" borderId="11" xfId="0" applyNumberFormat="1" applyFont="1" applyBorder="1"/>
    <xf numFmtId="3" fontId="6" fillId="0" borderId="12" xfId="0" applyNumberFormat="1" applyFont="1" applyBorder="1"/>
    <xf numFmtId="3" fontId="8" fillId="2" borderId="5" xfId="4" applyNumberFormat="1" applyFont="1" applyFill="1" applyBorder="1" applyAlignment="1">
      <alignment horizontal="right"/>
    </xf>
    <xf numFmtId="3" fontId="8" fillId="2" borderId="6" xfId="4" applyNumberFormat="1" applyFont="1" applyFill="1" applyBorder="1" applyAlignment="1">
      <alignment horizontal="right"/>
    </xf>
    <xf numFmtId="3" fontId="8" fillId="4" borderId="2" xfId="0" applyNumberFormat="1" applyFont="1" applyFill="1" applyBorder="1"/>
    <xf numFmtId="3" fontId="8" fillId="4" borderId="3" xfId="0" applyNumberFormat="1" applyFont="1" applyFill="1" applyBorder="1"/>
    <xf numFmtId="3" fontId="24" fillId="0" borderId="0" xfId="0" applyNumberFormat="1" applyFont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0" borderId="13" xfId="0" applyFont="1" applyBorder="1"/>
    <xf numFmtId="3" fontId="16" fillId="0" borderId="5" xfId="0" applyNumberFormat="1" applyFont="1" applyBorder="1"/>
    <xf numFmtId="3" fontId="16" fillId="0" borderId="6" xfId="0" applyNumberFormat="1" applyFont="1" applyBorder="1"/>
    <xf numFmtId="0" fontId="7" fillId="5" borderId="16" xfId="0" applyFont="1" applyFill="1" applyBorder="1" applyAlignment="1">
      <alignment horizontal="center"/>
    </xf>
    <xf numFmtId="0" fontId="8" fillId="5" borderId="13" xfId="0" applyFont="1" applyFill="1" applyBorder="1"/>
    <xf numFmtId="3" fontId="17" fillId="2" borderId="5" xfId="2" applyNumberFormat="1" applyFont="1" applyFill="1" applyBorder="1"/>
    <xf numFmtId="3" fontId="17" fillId="2" borderId="6" xfId="2" applyNumberFormat="1" applyFont="1" applyFill="1" applyBorder="1"/>
    <xf numFmtId="0" fontId="15" fillId="0" borderId="16" xfId="0" applyFont="1" applyBorder="1" applyAlignment="1">
      <alignment horizontal="center"/>
    </xf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0" fontId="5" fillId="0" borderId="16" xfId="0" applyFont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5" fillId="0" borderId="13" xfId="0" applyFont="1" applyBorder="1"/>
    <xf numFmtId="0" fontId="17" fillId="5" borderId="13" xfId="0" applyFont="1" applyFill="1" applyBorder="1"/>
    <xf numFmtId="3" fontId="17" fillId="2" borderId="5" xfId="0" applyNumberFormat="1" applyFont="1" applyFill="1" applyBorder="1"/>
    <xf numFmtId="3" fontId="17" fillId="2" borderId="6" xfId="0" applyNumberFormat="1" applyFont="1" applyFill="1" applyBorder="1"/>
    <xf numFmtId="0" fontId="15" fillId="0" borderId="13" xfId="0" applyFont="1" applyBorder="1"/>
    <xf numFmtId="0" fontId="15" fillId="6" borderId="13" xfId="0" applyFont="1" applyFill="1" applyBorder="1"/>
    <xf numFmtId="3" fontId="17" fillId="2" borderId="5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0" fontId="7" fillId="5" borderId="13" xfId="0" applyFont="1" applyFill="1" applyBorder="1"/>
    <xf numFmtId="0" fontId="7" fillId="5" borderId="17" xfId="0" applyFont="1" applyFill="1" applyBorder="1" applyAlignment="1">
      <alignment horizontal="center"/>
    </xf>
    <xf numFmtId="0" fontId="17" fillId="5" borderId="14" xfId="0" applyFont="1" applyFill="1" applyBorder="1"/>
    <xf numFmtId="3" fontId="7" fillId="2" borderId="9" xfId="0" applyNumberFormat="1" applyFont="1" applyFill="1" applyBorder="1"/>
    <xf numFmtId="0" fontId="17" fillId="7" borderId="4" xfId="0" applyFont="1" applyFill="1" applyBorder="1" applyAlignment="1">
      <alignment horizontal="center"/>
    </xf>
    <xf numFmtId="3" fontId="8" fillId="7" borderId="2" xfId="0" applyNumberFormat="1" applyFont="1" applyFill="1" applyBorder="1"/>
    <xf numFmtId="3" fontId="8" fillId="7" borderId="3" xfId="0" applyNumberFormat="1" applyFont="1" applyFill="1" applyBorder="1"/>
    <xf numFmtId="3" fontId="7" fillId="2" borderId="5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10" xfId="0" applyNumberFormat="1" applyFont="1" applyFill="1" applyBorder="1"/>
    <xf numFmtId="0" fontId="17" fillId="7" borderId="4" xfId="0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vertical="center"/>
    </xf>
    <xf numFmtId="0" fontId="17" fillId="5" borderId="16" xfId="0" applyFont="1" applyFill="1" applyBorder="1" applyAlignment="1">
      <alignment horizontal="center"/>
    </xf>
    <xf numFmtId="3" fontId="17" fillId="7" borderId="3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17" fillId="7" borderId="2" xfId="0" applyNumberFormat="1" applyFont="1" applyFill="1" applyBorder="1"/>
    <xf numFmtId="3" fontId="17" fillId="7" borderId="3" xfId="0" applyNumberFormat="1" applyFont="1" applyFill="1" applyBorder="1"/>
    <xf numFmtId="0" fontId="16" fillId="0" borderId="19" xfId="0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3" fontId="18" fillId="2" borderId="9" xfId="0" applyNumberFormat="1" applyFont="1" applyFill="1" applyBorder="1" applyAlignment="1">
      <alignment horizontal="right"/>
    </xf>
    <xf numFmtId="3" fontId="16" fillId="0" borderId="7" xfId="0" applyNumberFormat="1" applyFont="1" applyBorder="1"/>
    <xf numFmtId="0" fontId="20" fillId="0" borderId="16" xfId="6" applyFont="1" applyBorder="1" applyAlignment="1">
      <alignment horizontal="center"/>
    </xf>
    <xf numFmtId="0" fontId="5" fillId="0" borderId="16" xfId="6" applyFont="1" applyBorder="1" applyAlignment="1">
      <alignment horizontal="center"/>
    </xf>
    <xf numFmtId="0" fontId="7" fillId="2" borderId="16" xfId="6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1" fillId="0" borderId="16" xfId="6" applyFont="1" applyBorder="1" applyAlignment="1">
      <alignment horizontal="center"/>
    </xf>
    <xf numFmtId="0" fontId="22" fillId="2" borderId="16" xfId="6" applyFont="1" applyFill="1" applyBorder="1" applyAlignment="1">
      <alignment horizontal="center"/>
    </xf>
    <xf numFmtId="0" fontId="5" fillId="2" borderId="16" xfId="6" applyFont="1" applyFill="1" applyBorder="1" applyAlignment="1">
      <alignment horizontal="center"/>
    </xf>
    <xf numFmtId="0" fontId="23" fillId="0" borderId="16" xfId="6" applyFont="1" applyBorder="1" applyAlignment="1">
      <alignment horizontal="center"/>
    </xf>
    <xf numFmtId="0" fontId="7" fillId="0" borderId="16" xfId="6" applyFont="1" applyBorder="1" applyAlignment="1">
      <alignment horizontal="center"/>
    </xf>
    <xf numFmtId="0" fontId="7" fillId="2" borderId="17" xfId="6" applyFont="1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3" fontId="18" fillId="4" borderId="20" xfId="0" applyNumberFormat="1" applyFont="1" applyFill="1" applyBorder="1" applyAlignment="1">
      <alignment horizontal="right"/>
    </xf>
    <xf numFmtId="3" fontId="18" fillId="4" borderId="2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13" fillId="0" borderId="22" xfId="4" applyFont="1" applyFill="1" applyBorder="1" applyAlignment="1">
      <alignment horizontal="center"/>
    </xf>
    <xf numFmtId="0" fontId="13" fillId="0" borderId="23" xfId="4" applyFont="1" applyFill="1" applyBorder="1" applyAlignment="1">
      <alignment horizontal="center"/>
    </xf>
    <xf numFmtId="3" fontId="13" fillId="0" borderId="24" xfId="4" applyNumberFormat="1" applyFont="1" applyFill="1" applyBorder="1" applyAlignment="1">
      <alignment horizontal="center"/>
    </xf>
    <xf numFmtId="3" fontId="13" fillId="0" borderId="25" xfId="4" applyNumberFormat="1" applyFont="1" applyFill="1" applyBorder="1" applyAlignment="1">
      <alignment horizontal="center"/>
    </xf>
    <xf numFmtId="3" fontId="5" fillId="0" borderId="6" xfId="0" applyNumberFormat="1" applyFont="1" applyBorder="1"/>
    <xf numFmtId="3" fontId="18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13" fillId="0" borderId="26" xfId="4" applyNumberFormat="1" applyFont="1" applyFill="1" applyBorder="1" applyAlignment="1">
      <alignment horizontal="center"/>
    </xf>
    <xf numFmtId="3" fontId="6" fillId="0" borderId="27" xfId="0" applyNumberFormat="1" applyFont="1" applyBorder="1"/>
    <xf numFmtId="3" fontId="8" fillId="2" borderId="18" xfId="4" applyNumberFormat="1" applyFont="1" applyFill="1" applyBorder="1"/>
    <xf numFmtId="3" fontId="6" fillId="0" borderId="18" xfId="0" applyNumberFormat="1" applyFont="1" applyBorder="1"/>
    <xf numFmtId="3" fontId="8" fillId="2" borderId="18" xfId="4" applyNumberFormat="1" applyFont="1" applyFill="1" applyBorder="1" applyAlignment="1">
      <alignment horizontal="right"/>
    </xf>
    <xf numFmtId="3" fontId="16" fillId="0" borderId="18" xfId="0" applyNumberFormat="1" applyFont="1" applyBorder="1"/>
    <xf numFmtId="3" fontId="17" fillId="2" borderId="18" xfId="2" applyNumberFormat="1" applyFont="1" applyFill="1" applyBorder="1"/>
    <xf numFmtId="3" fontId="7" fillId="2" borderId="18" xfId="0" applyNumberFormat="1" applyFont="1" applyFill="1" applyBorder="1"/>
    <xf numFmtId="3" fontId="17" fillId="2" borderId="18" xfId="0" applyNumberFormat="1" applyFont="1" applyFill="1" applyBorder="1"/>
    <xf numFmtId="3" fontId="17" fillId="2" borderId="18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18" fillId="2" borderId="18" xfId="0" applyNumberFormat="1" applyFont="1" applyFill="1" applyBorder="1" applyAlignment="1">
      <alignment horizontal="right"/>
    </xf>
    <xf numFmtId="3" fontId="8" fillId="2" borderId="18" xfId="0" applyNumberFormat="1" applyFont="1" applyFill="1" applyBorder="1" applyAlignment="1">
      <alignment horizontal="right"/>
    </xf>
    <xf numFmtId="0" fontId="5" fillId="0" borderId="28" xfId="4" applyFont="1" applyBorder="1" applyAlignment="1">
      <alignment horizontal="center"/>
    </xf>
    <xf numFmtId="0" fontId="5" fillId="2" borderId="16" xfId="4" applyFont="1" applyFill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6" fillId="2" borderId="16" xfId="4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5" fillId="0" borderId="29" xfId="4" applyFont="1" applyBorder="1" applyAlignment="1">
      <alignment horizontal="left"/>
    </xf>
    <xf numFmtId="0" fontId="7" fillId="2" borderId="13" xfId="4" applyFont="1" applyFill="1" applyBorder="1" applyAlignment="1">
      <alignment horizontal="left"/>
    </xf>
    <xf numFmtId="0" fontId="5" fillId="0" borderId="13" xfId="4" applyFont="1" applyBorder="1" applyAlignment="1">
      <alignment horizontal="left"/>
    </xf>
    <xf numFmtId="0" fontId="5" fillId="0" borderId="13" xfId="4" applyFont="1" applyBorder="1"/>
    <xf numFmtId="0" fontId="7" fillId="2" borderId="13" xfId="4" applyFont="1" applyFill="1" applyBorder="1"/>
    <xf numFmtId="3" fontId="6" fillId="0" borderId="13" xfId="4" applyNumberFormat="1" applyFont="1" applyBorder="1" applyAlignment="1">
      <alignment horizontal="left"/>
    </xf>
    <xf numFmtId="3" fontId="8" fillId="2" borderId="13" xfId="4" applyNumberFormat="1" applyFont="1" applyFill="1" applyBorder="1" applyAlignment="1">
      <alignment horizontal="left"/>
    </xf>
    <xf numFmtId="0" fontId="16" fillId="0" borderId="13" xfId="0" applyFont="1" applyBorder="1"/>
    <xf numFmtId="0" fontId="18" fillId="2" borderId="13" xfId="0" applyFont="1" applyFill="1" applyBorder="1"/>
    <xf numFmtId="0" fontId="16" fillId="8" borderId="13" xfId="0" applyFont="1" applyFill="1" applyBorder="1"/>
    <xf numFmtId="0" fontId="16" fillId="2" borderId="13" xfId="0" applyFont="1" applyFill="1" applyBorder="1"/>
    <xf numFmtId="0" fontId="6" fillId="8" borderId="13" xfId="8" applyFont="1" applyFill="1" applyBorder="1"/>
    <xf numFmtId="0" fontId="6" fillId="2" borderId="13" xfId="8" applyFont="1" applyFill="1" applyBorder="1"/>
    <xf numFmtId="0" fontId="8" fillId="2" borderId="13" xfId="0" applyFont="1" applyFill="1" applyBorder="1"/>
    <xf numFmtId="0" fontId="6" fillId="8" borderId="13" xfId="0" applyFont="1" applyFill="1" applyBorder="1"/>
    <xf numFmtId="0" fontId="20" fillId="0" borderId="13" xfId="6" applyFont="1" applyBorder="1"/>
    <xf numFmtId="0" fontId="5" fillId="0" borderId="13" xfId="6" applyFont="1" applyBorder="1"/>
    <xf numFmtId="0" fontId="7" fillId="2" borderId="13" xfId="6" applyFont="1" applyFill="1" applyBorder="1"/>
    <xf numFmtId="0" fontId="7" fillId="2" borderId="13" xfId="0" applyFont="1" applyFill="1" applyBorder="1"/>
    <xf numFmtId="0" fontId="17" fillId="0" borderId="13" xfId="0" applyFont="1" applyBorder="1"/>
    <xf numFmtId="0" fontId="21" fillId="0" borderId="13" xfId="6" applyFont="1" applyBorder="1"/>
    <xf numFmtId="0" fontId="22" fillId="2" borderId="13" xfId="6" applyFont="1" applyFill="1" applyBorder="1"/>
    <xf numFmtId="0" fontId="5" fillId="8" borderId="13" xfId="6" applyFont="1" applyFill="1" applyBorder="1"/>
    <xf numFmtId="0" fontId="23" fillId="0" borderId="13" xfId="6" applyFont="1" applyBorder="1"/>
    <xf numFmtId="0" fontId="5" fillId="0" borderId="28" xfId="4" applyFont="1" applyBorder="1" applyAlignment="1">
      <alignment horizontal="right"/>
    </xf>
    <xf numFmtId="1" fontId="7" fillId="2" borderId="16" xfId="4" applyNumberFormat="1" applyFont="1" applyFill="1" applyBorder="1" applyAlignment="1">
      <alignment horizontal="right"/>
    </xf>
    <xf numFmtId="0" fontId="5" fillId="0" borderId="16" xfId="4" applyFont="1" applyBorder="1" applyAlignment="1">
      <alignment horizontal="right"/>
    </xf>
    <xf numFmtId="1" fontId="5" fillId="0" borderId="16" xfId="4" applyNumberFormat="1" applyFont="1" applyBorder="1" applyAlignment="1">
      <alignment horizontal="right"/>
    </xf>
    <xf numFmtId="1" fontId="6" fillId="0" borderId="16" xfId="4" applyNumberFormat="1" applyFont="1" applyBorder="1" applyAlignment="1">
      <alignment horizontal="right"/>
    </xf>
    <xf numFmtId="1" fontId="8" fillId="2" borderId="16" xfId="4" applyNumberFormat="1" applyFont="1" applyFill="1" applyBorder="1" applyAlignment="1">
      <alignment horizontal="right"/>
    </xf>
    <xf numFmtId="1" fontId="6" fillId="0" borderId="19" xfId="4" applyNumberFormat="1" applyFont="1" applyBorder="1" applyAlignment="1">
      <alignment horizontal="right"/>
    </xf>
    <xf numFmtId="3" fontId="6" fillId="0" borderId="15" xfId="4" applyNumberFormat="1" applyFont="1" applyBorder="1" applyAlignment="1">
      <alignment horizontal="left"/>
    </xf>
    <xf numFmtId="0" fontId="6" fillId="0" borderId="19" xfId="4" applyFont="1" applyBorder="1" applyAlignment="1">
      <alignment horizontal="center"/>
    </xf>
    <xf numFmtId="3" fontId="6" fillId="0" borderId="21" xfId="0" applyNumberFormat="1" applyFont="1" applyBorder="1"/>
    <xf numFmtId="0" fontId="6" fillId="0" borderId="19" xfId="0" applyFont="1" applyBorder="1" applyAlignment="1">
      <alignment horizontal="center"/>
    </xf>
    <xf numFmtId="0" fontId="6" fillId="0" borderId="15" xfId="0" applyFont="1" applyBorder="1"/>
    <xf numFmtId="0" fontId="15" fillId="0" borderId="19" xfId="0" applyFont="1" applyBorder="1" applyAlignment="1">
      <alignment horizontal="center"/>
    </xf>
    <xf numFmtId="3" fontId="16" fillId="0" borderId="21" xfId="0" applyNumberFormat="1" applyFont="1" applyBorder="1"/>
    <xf numFmtId="3" fontId="16" fillId="0" borderId="8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15" xfId="0" applyFont="1" applyBorder="1"/>
    <xf numFmtId="0" fontId="15" fillId="0" borderId="15" xfId="0" applyFont="1" applyBorder="1"/>
    <xf numFmtId="0" fontId="16" fillId="0" borderId="15" xfId="0" applyFont="1" applyBorder="1"/>
    <xf numFmtId="3" fontId="5" fillId="0" borderId="8" xfId="0" applyNumberFormat="1" applyFont="1" applyBorder="1"/>
    <xf numFmtId="0" fontId="6" fillId="0" borderId="15" xfId="8" applyFont="1" applyBorder="1"/>
    <xf numFmtId="0" fontId="20" fillId="0" borderId="19" xfId="6" applyFont="1" applyBorder="1" applyAlignment="1">
      <alignment horizontal="center"/>
    </xf>
    <xf numFmtId="0" fontId="20" fillId="0" borderId="15" xfId="6" applyFont="1" applyBorder="1"/>
    <xf numFmtId="1" fontId="7" fillId="2" borderId="17" xfId="4" applyNumberFormat="1" applyFont="1" applyFill="1" applyBorder="1" applyAlignment="1">
      <alignment horizontal="right"/>
    </xf>
    <xf numFmtId="0" fontId="7" fillId="2" borderId="14" xfId="4" applyFont="1" applyFill="1" applyBorder="1" applyAlignment="1">
      <alignment horizontal="left"/>
    </xf>
    <xf numFmtId="0" fontId="5" fillId="2" borderId="17" xfId="4" applyFont="1" applyFill="1" applyBorder="1" applyAlignment="1">
      <alignment horizontal="center"/>
    </xf>
    <xf numFmtId="3" fontId="8" fillId="2" borderId="30" xfId="4" applyNumberFormat="1" applyFont="1" applyFill="1" applyBorder="1"/>
    <xf numFmtId="1" fontId="8" fillId="2" borderId="17" xfId="4" applyNumberFormat="1" applyFont="1" applyFill="1" applyBorder="1" applyAlignment="1">
      <alignment horizontal="right"/>
    </xf>
    <xf numFmtId="3" fontId="8" fillId="2" borderId="14" xfId="4" applyNumberFormat="1" applyFont="1" applyFill="1" applyBorder="1" applyAlignment="1">
      <alignment horizontal="left"/>
    </xf>
    <xf numFmtId="0" fontId="6" fillId="2" borderId="17" xfId="4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3" fontId="7" fillId="2" borderId="30" xfId="0" applyNumberFormat="1" applyFont="1" applyFill="1" applyBorder="1"/>
    <xf numFmtId="3" fontId="7" fillId="2" borderId="30" xfId="0" applyNumberFormat="1" applyFont="1" applyFill="1" applyBorder="1" applyAlignment="1">
      <alignment horizontal="right"/>
    </xf>
    <xf numFmtId="0" fontId="16" fillId="2" borderId="17" xfId="0" applyFont="1" applyFill="1" applyBorder="1" applyAlignment="1">
      <alignment horizontal="center"/>
    </xf>
    <xf numFmtId="0" fontId="18" fillId="2" borderId="14" xfId="0" applyFont="1" applyFill="1" applyBorder="1"/>
    <xf numFmtId="3" fontId="18" fillId="2" borderId="30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/>
    <xf numFmtId="0" fontId="7" fillId="2" borderId="14" xfId="6" applyFont="1" applyFill="1" applyBorder="1"/>
    <xf numFmtId="0" fontId="0" fillId="4" borderId="1" xfId="0" applyFill="1" applyBorder="1"/>
    <xf numFmtId="0" fontId="17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4" borderId="31" xfId="0" applyFont="1" applyFill="1" applyBorder="1"/>
    <xf numFmtId="0" fontId="17" fillId="7" borderId="31" xfId="0" applyFont="1" applyFill="1" applyBorder="1"/>
    <xf numFmtId="0" fontId="17" fillId="4" borderId="31" xfId="0" applyFont="1" applyFill="1" applyBorder="1"/>
    <xf numFmtId="3" fontId="8" fillId="4" borderId="20" xfId="0" applyNumberFormat="1" applyFont="1" applyFill="1" applyBorder="1"/>
    <xf numFmtId="3" fontId="8" fillId="7" borderId="20" xfId="0" applyNumberFormat="1" applyFont="1" applyFill="1" applyBorder="1"/>
    <xf numFmtId="3" fontId="17" fillId="7" borderId="20" xfId="0" applyNumberFormat="1" applyFont="1" applyFill="1" applyBorder="1" applyAlignment="1">
      <alignment vertical="center"/>
    </xf>
    <xf numFmtId="3" fontId="17" fillId="7" borderId="20" xfId="0" applyNumberFormat="1" applyFont="1" applyFill="1" applyBorder="1"/>
    <xf numFmtId="3" fontId="7" fillId="4" borderId="20" xfId="0" applyNumberFormat="1" applyFont="1" applyFill="1" applyBorder="1" applyAlignment="1">
      <alignment horizontal="right"/>
    </xf>
  </cellXfs>
  <cellStyles count="11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8" xr:uid="{840AB605-53F6-45DD-85E5-D7F1287A414D}"/>
    <cellStyle name="Normální 4" xfId="4" xr:uid="{00000000-0005-0000-0000-000005000000}"/>
    <cellStyle name="Normální 4 2" xfId="9" xr:uid="{B053B8FE-AAE3-4204-98A8-9EAB5A613023}"/>
    <cellStyle name="Normální 5" xfId="7" xr:uid="{82A69D2B-5659-48A5-9116-1E6EC940362D}"/>
    <cellStyle name="Normální 6" xfId="10" xr:uid="{F2C07574-DF90-44DE-91E7-C698C73C3A0E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FFCC99"/>
      <color rgb="FF66FFFF"/>
      <color rgb="FFCCFFCC"/>
      <color rgb="FFFF99CC"/>
      <color rgb="FF99FF66"/>
      <color rgb="FFCC99FF"/>
      <color rgb="FFCCCC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2" t="s">
        <v>229</v>
      </c>
    </row>
    <row r="3" spans="1:9" ht="14.1" customHeight="1" thickBot="1" x14ac:dyDescent="0.25">
      <c r="D3" s="24" t="s">
        <v>235</v>
      </c>
      <c r="E3" s="25"/>
      <c r="F3" s="25"/>
      <c r="G3" s="25"/>
      <c r="H3" s="25"/>
      <c r="I3" s="26"/>
    </row>
    <row r="4" spans="1:9" s="1" customFormat="1" ht="14.1" customHeight="1" thickBot="1" x14ac:dyDescent="0.25">
      <c r="A4" s="95" t="s">
        <v>1</v>
      </c>
      <c r="B4" s="96" t="s">
        <v>8</v>
      </c>
      <c r="C4" s="95" t="s">
        <v>0</v>
      </c>
      <c r="D4" s="102" t="s">
        <v>2</v>
      </c>
      <c r="E4" s="97" t="s">
        <v>3</v>
      </c>
      <c r="F4" s="97" t="s">
        <v>4</v>
      </c>
      <c r="G4" s="97" t="s">
        <v>5</v>
      </c>
      <c r="H4" s="97" t="s">
        <v>6</v>
      </c>
      <c r="I4" s="98" t="s">
        <v>7</v>
      </c>
    </row>
    <row r="5" spans="1:9" s="4" customFormat="1" ht="14.1" customHeight="1" x14ac:dyDescent="0.2">
      <c r="A5" s="146">
        <v>2330</v>
      </c>
      <c r="B5" s="122" t="s">
        <v>10</v>
      </c>
      <c r="C5" s="115">
        <v>3233</v>
      </c>
      <c r="D5" s="103">
        <v>619018</v>
      </c>
      <c r="E5" s="17">
        <v>193332</v>
      </c>
      <c r="F5" s="17">
        <v>274575</v>
      </c>
      <c r="G5" s="17">
        <v>12381</v>
      </c>
      <c r="H5" s="17">
        <v>16136</v>
      </c>
      <c r="I5" s="18">
        <v>1115442</v>
      </c>
    </row>
    <row r="6" spans="1:9" s="4" customFormat="1" ht="14.1" customHeight="1" x14ac:dyDescent="0.2">
      <c r="A6" s="147">
        <f t="shared" ref="A6" si="0">A5</f>
        <v>2330</v>
      </c>
      <c r="B6" s="123" t="s">
        <v>11</v>
      </c>
      <c r="C6" s="116"/>
      <c r="D6" s="104">
        <f t="shared" ref="D6:I6" si="1">SUM(D5:D5)</f>
        <v>619018</v>
      </c>
      <c r="E6" s="8">
        <f t="shared" si="1"/>
        <v>193332</v>
      </c>
      <c r="F6" s="8">
        <f t="shared" si="1"/>
        <v>274575</v>
      </c>
      <c r="G6" s="8">
        <f t="shared" si="1"/>
        <v>12381</v>
      </c>
      <c r="H6" s="8">
        <f t="shared" si="1"/>
        <v>16136</v>
      </c>
      <c r="I6" s="9">
        <f t="shared" si="1"/>
        <v>1115442</v>
      </c>
    </row>
    <row r="7" spans="1:9" s="4" customFormat="1" ht="14.1" customHeight="1" x14ac:dyDescent="0.2">
      <c r="A7" s="148">
        <v>2415</v>
      </c>
      <c r="B7" s="124" t="s">
        <v>12</v>
      </c>
      <c r="C7" s="117">
        <v>3111</v>
      </c>
      <c r="D7" s="105">
        <v>471438</v>
      </c>
      <c r="E7" s="10">
        <v>-468</v>
      </c>
      <c r="F7" s="10">
        <v>159187</v>
      </c>
      <c r="G7" s="10">
        <v>9429</v>
      </c>
      <c r="H7" s="10">
        <v>5062</v>
      </c>
      <c r="I7" s="11">
        <v>644648</v>
      </c>
    </row>
    <row r="8" spans="1:9" s="4" customFormat="1" ht="14.1" customHeight="1" x14ac:dyDescent="0.2">
      <c r="A8" s="148">
        <v>2415</v>
      </c>
      <c r="B8" s="124" t="s">
        <v>12</v>
      </c>
      <c r="C8" s="117">
        <v>3141</v>
      </c>
      <c r="D8" s="105">
        <v>54588</v>
      </c>
      <c r="E8" s="10">
        <v>1333</v>
      </c>
      <c r="F8" s="10">
        <v>18900</v>
      </c>
      <c r="G8" s="10">
        <v>1092</v>
      </c>
      <c r="H8" s="10">
        <v>404</v>
      </c>
      <c r="I8" s="11">
        <v>76317</v>
      </c>
    </row>
    <row r="9" spans="1:9" s="4" customFormat="1" ht="14.1" customHeight="1" x14ac:dyDescent="0.2">
      <c r="A9" s="147">
        <f t="shared" ref="A9" si="2">A8</f>
        <v>2415</v>
      </c>
      <c r="B9" s="123" t="s">
        <v>13</v>
      </c>
      <c r="C9" s="116"/>
      <c r="D9" s="104">
        <f t="shared" ref="D9:I9" si="3">SUM(D7:D8)</f>
        <v>526026</v>
      </c>
      <c r="E9" s="8">
        <f t="shared" si="3"/>
        <v>865</v>
      </c>
      <c r="F9" s="8">
        <f t="shared" si="3"/>
        <v>178087</v>
      </c>
      <c r="G9" s="8">
        <f t="shared" si="3"/>
        <v>10521</v>
      </c>
      <c r="H9" s="8">
        <f t="shared" si="3"/>
        <v>5466</v>
      </c>
      <c r="I9" s="9">
        <f t="shared" si="3"/>
        <v>720965</v>
      </c>
    </row>
    <row r="10" spans="1:9" s="4" customFormat="1" ht="14.1" customHeight="1" x14ac:dyDescent="0.2">
      <c r="A10" s="148">
        <v>2442</v>
      </c>
      <c r="B10" s="124" t="s">
        <v>14</v>
      </c>
      <c r="C10" s="117">
        <v>3111</v>
      </c>
      <c r="D10" s="105">
        <v>522426</v>
      </c>
      <c r="E10" s="10">
        <v>-199</v>
      </c>
      <c r="F10" s="10">
        <v>176513</v>
      </c>
      <c r="G10" s="10">
        <v>10449</v>
      </c>
      <c r="H10" s="10">
        <v>-2596</v>
      </c>
      <c r="I10" s="11">
        <v>706593</v>
      </c>
    </row>
    <row r="11" spans="1:9" s="4" customFormat="1" ht="14.1" customHeight="1" x14ac:dyDescent="0.2">
      <c r="A11" s="148">
        <v>2442</v>
      </c>
      <c r="B11" s="124" t="s">
        <v>14</v>
      </c>
      <c r="C11" s="117">
        <v>3141</v>
      </c>
      <c r="D11" s="105">
        <v>68785</v>
      </c>
      <c r="E11" s="10">
        <v>-600</v>
      </c>
      <c r="F11" s="10">
        <v>23047</v>
      </c>
      <c r="G11" s="10">
        <v>1376</v>
      </c>
      <c r="H11" s="10">
        <v>541</v>
      </c>
      <c r="I11" s="11">
        <v>93149</v>
      </c>
    </row>
    <row r="12" spans="1:9" s="4" customFormat="1" ht="14.1" customHeight="1" x14ac:dyDescent="0.2">
      <c r="A12" s="147">
        <f t="shared" ref="A12" si="4">A11</f>
        <v>2442</v>
      </c>
      <c r="B12" s="123" t="s">
        <v>15</v>
      </c>
      <c r="C12" s="116"/>
      <c r="D12" s="104">
        <f t="shared" ref="D12:I12" si="5">SUM(D10:D11)</f>
        <v>591211</v>
      </c>
      <c r="E12" s="8">
        <f t="shared" si="5"/>
        <v>-799</v>
      </c>
      <c r="F12" s="8">
        <f t="shared" si="5"/>
        <v>199560</v>
      </c>
      <c r="G12" s="8">
        <f t="shared" si="5"/>
        <v>11825</v>
      </c>
      <c r="H12" s="8">
        <f t="shared" si="5"/>
        <v>-2055</v>
      </c>
      <c r="I12" s="9">
        <f t="shared" si="5"/>
        <v>799742</v>
      </c>
    </row>
    <row r="13" spans="1:9" s="4" customFormat="1" ht="14.1" customHeight="1" x14ac:dyDescent="0.2">
      <c r="A13" s="148">
        <v>2437</v>
      </c>
      <c r="B13" s="124" t="s">
        <v>16</v>
      </c>
      <c r="C13" s="117">
        <v>3111</v>
      </c>
      <c r="D13" s="105">
        <v>854423</v>
      </c>
      <c r="E13" s="10">
        <v>0</v>
      </c>
      <c r="F13" s="10">
        <v>288796</v>
      </c>
      <c r="G13" s="10">
        <v>17089</v>
      </c>
      <c r="H13" s="10">
        <v>6402</v>
      </c>
      <c r="I13" s="11">
        <v>1166710</v>
      </c>
    </row>
    <row r="14" spans="1:9" s="4" customFormat="1" ht="14.1" customHeight="1" x14ac:dyDescent="0.2">
      <c r="A14" s="148">
        <v>2437</v>
      </c>
      <c r="B14" s="124" t="s">
        <v>16</v>
      </c>
      <c r="C14" s="117">
        <v>3141</v>
      </c>
      <c r="D14" s="105">
        <v>92519</v>
      </c>
      <c r="E14" s="10">
        <v>0</v>
      </c>
      <c r="F14" s="10">
        <v>31271</v>
      </c>
      <c r="G14" s="10">
        <v>1850</v>
      </c>
      <c r="H14" s="10">
        <v>757</v>
      </c>
      <c r="I14" s="11">
        <v>126397</v>
      </c>
    </row>
    <row r="15" spans="1:9" s="4" customFormat="1" ht="14.1" customHeight="1" x14ac:dyDescent="0.2">
      <c r="A15" s="147">
        <f t="shared" ref="A15" si="6">A14</f>
        <v>2437</v>
      </c>
      <c r="B15" s="123" t="s">
        <v>17</v>
      </c>
      <c r="C15" s="116"/>
      <c r="D15" s="104">
        <f t="shared" ref="D15:I15" si="7">SUM(D13:D14)</f>
        <v>946942</v>
      </c>
      <c r="E15" s="8">
        <f t="shared" si="7"/>
        <v>0</v>
      </c>
      <c r="F15" s="8">
        <f t="shared" si="7"/>
        <v>320067</v>
      </c>
      <c r="G15" s="8">
        <f t="shared" si="7"/>
        <v>18939</v>
      </c>
      <c r="H15" s="8">
        <f t="shared" si="7"/>
        <v>7159</v>
      </c>
      <c r="I15" s="9">
        <f t="shared" si="7"/>
        <v>1293107</v>
      </c>
    </row>
    <row r="16" spans="1:9" s="4" customFormat="1" ht="14.1" customHeight="1" x14ac:dyDescent="0.2">
      <c r="A16" s="148">
        <v>2411</v>
      </c>
      <c r="B16" s="124" t="s">
        <v>18</v>
      </c>
      <c r="C16" s="117">
        <v>3111</v>
      </c>
      <c r="D16" s="105">
        <v>445768</v>
      </c>
      <c r="E16" s="10">
        <v>91</v>
      </c>
      <c r="F16" s="10">
        <v>150701</v>
      </c>
      <c r="G16" s="10">
        <v>8916</v>
      </c>
      <c r="H16" s="10">
        <v>-2167</v>
      </c>
      <c r="I16" s="11">
        <v>603309</v>
      </c>
    </row>
    <row r="17" spans="1:9" s="4" customFormat="1" ht="14.1" customHeight="1" x14ac:dyDescent="0.2">
      <c r="A17" s="148">
        <v>2411</v>
      </c>
      <c r="B17" s="124" t="s">
        <v>18</v>
      </c>
      <c r="C17" s="117">
        <v>3141</v>
      </c>
      <c r="D17" s="105">
        <v>59612</v>
      </c>
      <c r="E17" s="10">
        <v>0</v>
      </c>
      <c r="F17" s="10">
        <v>20148</v>
      </c>
      <c r="G17" s="10">
        <v>1193</v>
      </c>
      <c r="H17" s="10">
        <v>449</v>
      </c>
      <c r="I17" s="11">
        <v>81402</v>
      </c>
    </row>
    <row r="18" spans="1:9" s="4" customFormat="1" ht="14.1" customHeight="1" x14ac:dyDescent="0.2">
      <c r="A18" s="147">
        <f t="shared" ref="A18" si="8">A17</f>
        <v>2411</v>
      </c>
      <c r="B18" s="123" t="s">
        <v>19</v>
      </c>
      <c r="C18" s="116"/>
      <c r="D18" s="104">
        <f t="shared" ref="D18:I18" si="9">SUM(D16:D17)</f>
        <v>505380</v>
      </c>
      <c r="E18" s="8">
        <f t="shared" si="9"/>
        <v>91</v>
      </c>
      <c r="F18" s="8">
        <f t="shared" si="9"/>
        <v>170849</v>
      </c>
      <c r="G18" s="8">
        <f t="shared" si="9"/>
        <v>10109</v>
      </c>
      <c r="H18" s="8">
        <f t="shared" si="9"/>
        <v>-1718</v>
      </c>
      <c r="I18" s="9">
        <f t="shared" si="9"/>
        <v>684711</v>
      </c>
    </row>
    <row r="19" spans="1:9" s="4" customFormat="1" ht="14.1" customHeight="1" x14ac:dyDescent="0.2">
      <c r="A19" s="148">
        <v>2407</v>
      </c>
      <c r="B19" s="124" t="s">
        <v>20</v>
      </c>
      <c r="C19" s="117">
        <v>3111</v>
      </c>
      <c r="D19" s="105">
        <v>918117</v>
      </c>
      <c r="E19" s="10">
        <v>-528</v>
      </c>
      <c r="F19" s="10">
        <v>310145</v>
      </c>
      <c r="G19" s="10">
        <v>18361</v>
      </c>
      <c r="H19" s="10">
        <v>-904</v>
      </c>
      <c r="I19" s="11">
        <v>1245191</v>
      </c>
    </row>
    <row r="20" spans="1:9" s="4" customFormat="1" ht="14.1" customHeight="1" x14ac:dyDescent="0.2">
      <c r="A20" s="148">
        <v>2407</v>
      </c>
      <c r="B20" s="124" t="s">
        <v>20</v>
      </c>
      <c r="C20" s="117">
        <v>3141</v>
      </c>
      <c r="D20" s="105">
        <v>113925</v>
      </c>
      <c r="E20" s="10">
        <v>704</v>
      </c>
      <c r="F20" s="10">
        <v>38745</v>
      </c>
      <c r="G20" s="10">
        <v>2277</v>
      </c>
      <c r="H20" s="10">
        <v>962</v>
      </c>
      <c r="I20" s="11">
        <v>156613</v>
      </c>
    </row>
    <row r="21" spans="1:9" s="4" customFormat="1" ht="14.1" customHeight="1" x14ac:dyDescent="0.2">
      <c r="A21" s="147">
        <f t="shared" ref="A21" si="10">A20</f>
        <v>2407</v>
      </c>
      <c r="B21" s="123" t="s">
        <v>21</v>
      </c>
      <c r="C21" s="116"/>
      <c r="D21" s="104">
        <f t="shared" ref="D21:I21" si="11">SUM(D19:D20)</f>
        <v>1032042</v>
      </c>
      <c r="E21" s="8">
        <f t="shared" si="11"/>
        <v>176</v>
      </c>
      <c r="F21" s="8">
        <f t="shared" si="11"/>
        <v>348890</v>
      </c>
      <c r="G21" s="8">
        <f t="shared" si="11"/>
        <v>20638</v>
      </c>
      <c r="H21" s="8">
        <f t="shared" si="11"/>
        <v>58</v>
      </c>
      <c r="I21" s="9">
        <f t="shared" si="11"/>
        <v>1401804</v>
      </c>
    </row>
    <row r="22" spans="1:9" s="4" customFormat="1" ht="14.1" customHeight="1" x14ac:dyDescent="0.2">
      <c r="A22" s="148">
        <v>2422</v>
      </c>
      <c r="B22" s="124" t="s">
        <v>22</v>
      </c>
      <c r="C22" s="117">
        <v>3111</v>
      </c>
      <c r="D22" s="105">
        <v>515801</v>
      </c>
      <c r="E22" s="10">
        <v>12533</v>
      </c>
      <c r="F22" s="10">
        <v>178578</v>
      </c>
      <c r="G22" s="10">
        <v>10316</v>
      </c>
      <c r="H22" s="10">
        <v>1336</v>
      </c>
      <c r="I22" s="11">
        <v>718564</v>
      </c>
    </row>
    <row r="23" spans="1:9" s="4" customFormat="1" ht="14.1" customHeight="1" x14ac:dyDescent="0.2">
      <c r="A23" s="148">
        <v>2422</v>
      </c>
      <c r="B23" s="124" t="s">
        <v>22</v>
      </c>
      <c r="C23" s="117">
        <v>3141</v>
      </c>
      <c r="D23" s="105">
        <v>70225</v>
      </c>
      <c r="E23" s="10">
        <v>168</v>
      </c>
      <c r="F23" s="10">
        <v>23793</v>
      </c>
      <c r="G23" s="10">
        <v>1405</v>
      </c>
      <c r="H23" s="10">
        <v>568</v>
      </c>
      <c r="I23" s="11">
        <v>96159</v>
      </c>
    </row>
    <row r="24" spans="1:9" s="4" customFormat="1" ht="14.1" customHeight="1" x14ac:dyDescent="0.2">
      <c r="A24" s="147">
        <f t="shared" ref="A24" si="12">A23</f>
        <v>2422</v>
      </c>
      <c r="B24" s="123" t="s">
        <v>23</v>
      </c>
      <c r="C24" s="116"/>
      <c r="D24" s="104">
        <f t="shared" ref="D24:I24" si="13">SUM(D22:D23)</f>
        <v>586026</v>
      </c>
      <c r="E24" s="8">
        <f t="shared" si="13"/>
        <v>12701</v>
      </c>
      <c r="F24" s="8">
        <f t="shared" si="13"/>
        <v>202371</v>
      </c>
      <c r="G24" s="8">
        <f t="shared" si="13"/>
        <v>11721</v>
      </c>
      <c r="H24" s="8">
        <f t="shared" si="13"/>
        <v>1904</v>
      </c>
      <c r="I24" s="9">
        <f t="shared" si="13"/>
        <v>814723</v>
      </c>
    </row>
    <row r="25" spans="1:9" s="4" customFormat="1" ht="14.1" customHeight="1" x14ac:dyDescent="0.2">
      <c r="A25" s="148">
        <v>2427</v>
      </c>
      <c r="B25" s="124" t="s">
        <v>24</v>
      </c>
      <c r="C25" s="117">
        <v>3111</v>
      </c>
      <c r="D25" s="105">
        <v>310362</v>
      </c>
      <c r="E25" s="10">
        <v>0</v>
      </c>
      <c r="F25" s="10">
        <v>104903</v>
      </c>
      <c r="G25" s="10">
        <v>6207</v>
      </c>
      <c r="H25" s="10">
        <v>864</v>
      </c>
      <c r="I25" s="11">
        <v>422336</v>
      </c>
    </row>
    <row r="26" spans="1:9" s="4" customFormat="1" ht="14.1" customHeight="1" x14ac:dyDescent="0.2">
      <c r="A26" s="148">
        <v>2427</v>
      </c>
      <c r="B26" s="124" t="s">
        <v>24</v>
      </c>
      <c r="C26" s="117">
        <v>3141</v>
      </c>
      <c r="D26" s="105">
        <v>19342</v>
      </c>
      <c r="E26" s="10">
        <v>0</v>
      </c>
      <c r="F26" s="10">
        <v>6538</v>
      </c>
      <c r="G26" s="10">
        <v>387</v>
      </c>
      <c r="H26" s="10">
        <v>221</v>
      </c>
      <c r="I26" s="11">
        <v>26488</v>
      </c>
    </row>
    <row r="27" spans="1:9" s="4" customFormat="1" ht="14.1" customHeight="1" x14ac:dyDescent="0.2">
      <c r="A27" s="147">
        <f t="shared" ref="A27" si="14">A26</f>
        <v>2427</v>
      </c>
      <c r="B27" s="123" t="s">
        <v>25</v>
      </c>
      <c r="C27" s="116"/>
      <c r="D27" s="104">
        <f t="shared" ref="D27:I27" si="15">SUM(D25:D26)</f>
        <v>329704</v>
      </c>
      <c r="E27" s="8">
        <f t="shared" si="15"/>
        <v>0</v>
      </c>
      <c r="F27" s="8">
        <f t="shared" si="15"/>
        <v>111441</v>
      </c>
      <c r="G27" s="8">
        <f t="shared" si="15"/>
        <v>6594</v>
      </c>
      <c r="H27" s="8">
        <f t="shared" si="15"/>
        <v>1085</v>
      </c>
      <c r="I27" s="9">
        <f t="shared" si="15"/>
        <v>448824</v>
      </c>
    </row>
    <row r="28" spans="1:9" s="4" customFormat="1" ht="14.1" customHeight="1" x14ac:dyDescent="0.2">
      <c r="A28" s="148">
        <v>2327</v>
      </c>
      <c r="B28" s="124" t="s">
        <v>26</v>
      </c>
      <c r="C28" s="117">
        <v>3111</v>
      </c>
      <c r="D28" s="105">
        <v>559490</v>
      </c>
      <c r="E28" s="10">
        <v>0</v>
      </c>
      <c r="F28" s="10">
        <v>189107</v>
      </c>
      <c r="G28" s="10">
        <v>11189</v>
      </c>
      <c r="H28" s="10">
        <v>277</v>
      </c>
      <c r="I28" s="11">
        <v>760063</v>
      </c>
    </row>
    <row r="29" spans="1:9" s="4" customFormat="1" ht="14.1" customHeight="1" x14ac:dyDescent="0.2">
      <c r="A29" s="148">
        <v>2327</v>
      </c>
      <c r="B29" s="124" t="s">
        <v>26</v>
      </c>
      <c r="C29" s="117">
        <v>3141</v>
      </c>
      <c r="D29" s="105">
        <v>69651</v>
      </c>
      <c r="E29" s="10">
        <v>0</v>
      </c>
      <c r="F29" s="10">
        <v>23543</v>
      </c>
      <c r="G29" s="10">
        <v>1393</v>
      </c>
      <c r="H29" s="10">
        <v>545</v>
      </c>
      <c r="I29" s="11">
        <v>95132</v>
      </c>
    </row>
    <row r="30" spans="1:9" s="4" customFormat="1" ht="14.1" customHeight="1" x14ac:dyDescent="0.2">
      <c r="A30" s="147">
        <f t="shared" ref="A30" si="16">A29</f>
        <v>2327</v>
      </c>
      <c r="B30" s="123" t="s">
        <v>27</v>
      </c>
      <c r="C30" s="116"/>
      <c r="D30" s="104">
        <f t="shared" ref="D30:I30" si="17">SUM(D28:D29)</f>
        <v>629141</v>
      </c>
      <c r="E30" s="8">
        <f t="shared" si="17"/>
        <v>0</v>
      </c>
      <c r="F30" s="8">
        <f t="shared" si="17"/>
        <v>212650</v>
      </c>
      <c r="G30" s="8">
        <f t="shared" si="17"/>
        <v>12582</v>
      </c>
      <c r="H30" s="8">
        <f t="shared" si="17"/>
        <v>822</v>
      </c>
      <c r="I30" s="9">
        <f t="shared" si="17"/>
        <v>855195</v>
      </c>
    </row>
    <row r="31" spans="1:9" s="4" customFormat="1" ht="14.1" customHeight="1" x14ac:dyDescent="0.2">
      <c r="A31" s="148">
        <v>2321</v>
      </c>
      <c r="B31" s="124" t="s">
        <v>28</v>
      </c>
      <c r="C31" s="117">
        <v>3111</v>
      </c>
      <c r="D31" s="105">
        <v>519331</v>
      </c>
      <c r="E31" s="10">
        <v>0</v>
      </c>
      <c r="F31" s="10">
        <v>175534</v>
      </c>
      <c r="G31" s="10">
        <v>10386</v>
      </c>
      <c r="H31" s="10">
        <v>-877</v>
      </c>
      <c r="I31" s="11">
        <v>704374</v>
      </c>
    </row>
    <row r="32" spans="1:9" s="4" customFormat="1" ht="14.1" customHeight="1" x14ac:dyDescent="0.2">
      <c r="A32" s="148">
        <v>2321</v>
      </c>
      <c r="B32" s="124" t="s">
        <v>28</v>
      </c>
      <c r="C32" s="117">
        <v>3141</v>
      </c>
      <c r="D32" s="105">
        <v>89546</v>
      </c>
      <c r="E32" s="10">
        <v>0</v>
      </c>
      <c r="F32" s="10">
        <v>30267</v>
      </c>
      <c r="G32" s="10">
        <v>1790</v>
      </c>
      <c r="H32" s="10">
        <v>592</v>
      </c>
      <c r="I32" s="11">
        <v>122195</v>
      </c>
    </row>
    <row r="33" spans="1:9" s="4" customFormat="1" ht="14.1" customHeight="1" x14ac:dyDescent="0.2">
      <c r="A33" s="147">
        <f t="shared" ref="A33" si="18">A32</f>
        <v>2321</v>
      </c>
      <c r="B33" s="123" t="s">
        <v>29</v>
      </c>
      <c r="C33" s="116"/>
      <c r="D33" s="104">
        <f t="shared" ref="D33:I33" si="19">SUM(D31:D32)</f>
        <v>608877</v>
      </c>
      <c r="E33" s="8">
        <f t="shared" si="19"/>
        <v>0</v>
      </c>
      <c r="F33" s="8">
        <f t="shared" si="19"/>
        <v>205801</v>
      </c>
      <c r="G33" s="8">
        <f t="shared" si="19"/>
        <v>12176</v>
      </c>
      <c r="H33" s="8">
        <f t="shared" si="19"/>
        <v>-285</v>
      </c>
      <c r="I33" s="9">
        <f t="shared" si="19"/>
        <v>826569</v>
      </c>
    </row>
    <row r="34" spans="1:9" s="4" customFormat="1" ht="14.1" customHeight="1" x14ac:dyDescent="0.2">
      <c r="A34" s="148">
        <v>2423</v>
      </c>
      <c r="B34" s="124" t="s">
        <v>30</v>
      </c>
      <c r="C34" s="117">
        <v>3111</v>
      </c>
      <c r="D34" s="105">
        <v>213858</v>
      </c>
      <c r="E34" s="10">
        <v>1334</v>
      </c>
      <c r="F34" s="10">
        <v>72734</v>
      </c>
      <c r="G34" s="10">
        <v>4277</v>
      </c>
      <c r="H34" s="10">
        <v>429</v>
      </c>
      <c r="I34" s="11">
        <v>292632</v>
      </c>
    </row>
    <row r="35" spans="1:9" s="4" customFormat="1" ht="14.1" customHeight="1" x14ac:dyDescent="0.2">
      <c r="A35" s="148">
        <v>2423</v>
      </c>
      <c r="B35" s="124" t="s">
        <v>30</v>
      </c>
      <c r="C35" s="117">
        <v>3141</v>
      </c>
      <c r="D35" s="105">
        <v>38597</v>
      </c>
      <c r="E35" s="10">
        <v>0</v>
      </c>
      <c r="F35" s="10">
        <v>13046</v>
      </c>
      <c r="G35" s="10">
        <v>771</v>
      </c>
      <c r="H35" s="10">
        <v>237</v>
      </c>
      <c r="I35" s="11">
        <v>52651</v>
      </c>
    </row>
    <row r="36" spans="1:9" s="4" customFormat="1" ht="14.1" customHeight="1" x14ac:dyDescent="0.2">
      <c r="A36" s="147">
        <f t="shared" ref="A36" si="20">A35</f>
        <v>2423</v>
      </c>
      <c r="B36" s="123" t="s">
        <v>31</v>
      </c>
      <c r="C36" s="116"/>
      <c r="D36" s="104">
        <f t="shared" ref="D36:I36" si="21">SUM(D34:D35)</f>
        <v>252455</v>
      </c>
      <c r="E36" s="8">
        <f t="shared" si="21"/>
        <v>1334</v>
      </c>
      <c r="F36" s="8">
        <f t="shared" si="21"/>
        <v>85780</v>
      </c>
      <c r="G36" s="8">
        <f t="shared" si="21"/>
        <v>5048</v>
      </c>
      <c r="H36" s="8">
        <f t="shared" si="21"/>
        <v>666</v>
      </c>
      <c r="I36" s="9">
        <f t="shared" si="21"/>
        <v>345283</v>
      </c>
    </row>
    <row r="37" spans="1:9" s="4" customFormat="1" ht="14.1" customHeight="1" x14ac:dyDescent="0.2">
      <c r="A37" s="148">
        <v>2428</v>
      </c>
      <c r="B37" s="124" t="s">
        <v>32</v>
      </c>
      <c r="C37" s="117">
        <v>3111</v>
      </c>
      <c r="D37" s="105">
        <v>404485</v>
      </c>
      <c r="E37" s="10">
        <v>267</v>
      </c>
      <c r="F37" s="10">
        <v>136805</v>
      </c>
      <c r="G37" s="10">
        <v>8089</v>
      </c>
      <c r="H37" s="10">
        <v>-2288</v>
      </c>
      <c r="I37" s="11">
        <v>547358</v>
      </c>
    </row>
    <row r="38" spans="1:9" s="4" customFormat="1" ht="14.1" customHeight="1" x14ac:dyDescent="0.2">
      <c r="A38" s="148">
        <v>2428</v>
      </c>
      <c r="B38" s="124" t="s">
        <v>32</v>
      </c>
      <c r="C38" s="117">
        <v>3141</v>
      </c>
      <c r="D38" s="105">
        <v>62021</v>
      </c>
      <c r="E38" s="10">
        <v>-120</v>
      </c>
      <c r="F38" s="10">
        <v>20922</v>
      </c>
      <c r="G38" s="10">
        <v>1241</v>
      </c>
      <c r="H38" s="10">
        <v>473</v>
      </c>
      <c r="I38" s="11">
        <v>84537</v>
      </c>
    </row>
    <row r="39" spans="1:9" s="4" customFormat="1" ht="14.1" customHeight="1" x14ac:dyDescent="0.2">
      <c r="A39" s="147">
        <f t="shared" ref="A39" si="22">A38</f>
        <v>2428</v>
      </c>
      <c r="B39" s="123" t="s">
        <v>33</v>
      </c>
      <c r="C39" s="116"/>
      <c r="D39" s="104">
        <f t="shared" ref="D39:I39" si="23">SUM(D37:D38)</f>
        <v>466506</v>
      </c>
      <c r="E39" s="8">
        <f t="shared" si="23"/>
        <v>147</v>
      </c>
      <c r="F39" s="8">
        <f t="shared" si="23"/>
        <v>157727</v>
      </c>
      <c r="G39" s="8">
        <f t="shared" si="23"/>
        <v>9330</v>
      </c>
      <c r="H39" s="8">
        <f t="shared" si="23"/>
        <v>-1815</v>
      </c>
      <c r="I39" s="9">
        <f t="shared" si="23"/>
        <v>631895</v>
      </c>
    </row>
    <row r="40" spans="1:9" s="4" customFormat="1" ht="14.1" customHeight="1" x14ac:dyDescent="0.2">
      <c r="A40" s="148">
        <v>2413</v>
      </c>
      <c r="B40" s="124" t="s">
        <v>34</v>
      </c>
      <c r="C40" s="117">
        <v>3111</v>
      </c>
      <c r="D40" s="105">
        <v>311893</v>
      </c>
      <c r="E40" s="10">
        <v>0</v>
      </c>
      <c r="F40" s="10">
        <v>105420</v>
      </c>
      <c r="G40" s="10">
        <v>6238</v>
      </c>
      <c r="H40" s="10">
        <v>234</v>
      </c>
      <c r="I40" s="11">
        <v>423785</v>
      </c>
    </row>
    <row r="41" spans="1:9" s="4" customFormat="1" ht="14.1" customHeight="1" x14ac:dyDescent="0.2">
      <c r="A41" s="148">
        <v>2413</v>
      </c>
      <c r="B41" s="124" t="s">
        <v>34</v>
      </c>
      <c r="C41" s="117">
        <v>3141</v>
      </c>
      <c r="D41" s="105">
        <v>50288</v>
      </c>
      <c r="E41" s="10">
        <v>0</v>
      </c>
      <c r="F41" s="10">
        <v>16996</v>
      </c>
      <c r="G41" s="10">
        <v>1006</v>
      </c>
      <c r="H41" s="10">
        <v>355</v>
      </c>
      <c r="I41" s="11">
        <v>68645</v>
      </c>
    </row>
    <row r="42" spans="1:9" s="4" customFormat="1" ht="14.1" customHeight="1" x14ac:dyDescent="0.2">
      <c r="A42" s="147">
        <f t="shared" ref="A42" si="24">A41</f>
        <v>2413</v>
      </c>
      <c r="B42" s="123" t="s">
        <v>35</v>
      </c>
      <c r="C42" s="116"/>
      <c r="D42" s="104">
        <f t="shared" ref="D42:I42" si="25">SUM(D40:D41)</f>
        <v>362181</v>
      </c>
      <c r="E42" s="8">
        <f t="shared" si="25"/>
        <v>0</v>
      </c>
      <c r="F42" s="8">
        <f t="shared" si="25"/>
        <v>122416</v>
      </c>
      <c r="G42" s="8">
        <f t="shared" si="25"/>
        <v>7244</v>
      </c>
      <c r="H42" s="8">
        <f t="shared" si="25"/>
        <v>589</v>
      </c>
      <c r="I42" s="9">
        <f t="shared" si="25"/>
        <v>492430</v>
      </c>
    </row>
    <row r="43" spans="1:9" s="4" customFormat="1" ht="14.1" customHeight="1" x14ac:dyDescent="0.2">
      <c r="A43" s="148">
        <v>2410</v>
      </c>
      <c r="B43" s="124" t="s">
        <v>36</v>
      </c>
      <c r="C43" s="117">
        <v>3111</v>
      </c>
      <c r="D43" s="105">
        <v>460537</v>
      </c>
      <c r="E43" s="10">
        <v>1620</v>
      </c>
      <c r="F43" s="10">
        <v>156208</v>
      </c>
      <c r="G43" s="10">
        <v>9211</v>
      </c>
      <c r="H43" s="10">
        <v>1914</v>
      </c>
      <c r="I43" s="11">
        <v>629490</v>
      </c>
    </row>
    <row r="44" spans="1:9" s="4" customFormat="1" ht="14.1" customHeight="1" x14ac:dyDescent="0.2">
      <c r="A44" s="148">
        <v>2410</v>
      </c>
      <c r="B44" s="124" t="s">
        <v>36</v>
      </c>
      <c r="C44" s="117">
        <v>3141</v>
      </c>
      <c r="D44" s="105">
        <v>56692</v>
      </c>
      <c r="E44" s="10">
        <v>0</v>
      </c>
      <c r="F44" s="10">
        <v>19161</v>
      </c>
      <c r="G44" s="10">
        <v>1134</v>
      </c>
      <c r="H44" s="10">
        <v>420</v>
      </c>
      <c r="I44" s="11">
        <v>77407</v>
      </c>
    </row>
    <row r="45" spans="1:9" s="4" customFormat="1" ht="14.1" customHeight="1" x14ac:dyDescent="0.2">
      <c r="A45" s="147">
        <f t="shared" ref="A45" si="26">A44</f>
        <v>2410</v>
      </c>
      <c r="B45" s="123" t="s">
        <v>37</v>
      </c>
      <c r="C45" s="116"/>
      <c r="D45" s="104">
        <f t="shared" ref="D45:I45" si="27">SUM(D43:D44)</f>
        <v>517229</v>
      </c>
      <c r="E45" s="8">
        <f t="shared" si="27"/>
        <v>1620</v>
      </c>
      <c r="F45" s="8">
        <f t="shared" si="27"/>
        <v>175369</v>
      </c>
      <c r="G45" s="8">
        <f t="shared" si="27"/>
        <v>10345</v>
      </c>
      <c r="H45" s="8">
        <f t="shared" si="27"/>
        <v>2334</v>
      </c>
      <c r="I45" s="9">
        <f t="shared" si="27"/>
        <v>706897</v>
      </c>
    </row>
    <row r="46" spans="1:9" s="4" customFormat="1" ht="14.1" customHeight="1" x14ac:dyDescent="0.2">
      <c r="A46" s="148">
        <v>2436</v>
      </c>
      <c r="B46" s="124" t="s">
        <v>38</v>
      </c>
      <c r="C46" s="117">
        <v>3111</v>
      </c>
      <c r="D46" s="105">
        <v>291071</v>
      </c>
      <c r="E46" s="10">
        <v>1000</v>
      </c>
      <c r="F46" s="10">
        <v>98720</v>
      </c>
      <c r="G46" s="10">
        <v>5821</v>
      </c>
      <c r="H46" s="10">
        <v>-532</v>
      </c>
      <c r="I46" s="11">
        <v>396080</v>
      </c>
    </row>
    <row r="47" spans="1:9" s="4" customFormat="1" ht="14.1" customHeight="1" x14ac:dyDescent="0.2">
      <c r="A47" s="148">
        <v>2436</v>
      </c>
      <c r="B47" s="124" t="s">
        <v>38</v>
      </c>
      <c r="C47" s="117">
        <v>3141</v>
      </c>
      <c r="D47" s="105">
        <v>48360</v>
      </c>
      <c r="E47" s="10">
        <v>0</v>
      </c>
      <c r="F47" s="10">
        <v>16346</v>
      </c>
      <c r="G47" s="10">
        <v>967</v>
      </c>
      <c r="H47" s="10">
        <v>336</v>
      </c>
      <c r="I47" s="11">
        <v>66009</v>
      </c>
    </row>
    <row r="48" spans="1:9" s="4" customFormat="1" ht="14.1" customHeight="1" x14ac:dyDescent="0.2">
      <c r="A48" s="147">
        <f t="shared" ref="A48" si="28">A47</f>
        <v>2436</v>
      </c>
      <c r="B48" s="123" t="s">
        <v>39</v>
      </c>
      <c r="C48" s="116"/>
      <c r="D48" s="104">
        <f t="shared" ref="D48:I48" si="29">SUM(D46:D47)</f>
        <v>339431</v>
      </c>
      <c r="E48" s="8">
        <f t="shared" si="29"/>
        <v>1000</v>
      </c>
      <c r="F48" s="8">
        <f t="shared" si="29"/>
        <v>115066</v>
      </c>
      <c r="G48" s="8">
        <f t="shared" si="29"/>
        <v>6788</v>
      </c>
      <c r="H48" s="8">
        <f t="shared" si="29"/>
        <v>-196</v>
      </c>
      <c r="I48" s="9">
        <f t="shared" si="29"/>
        <v>462089</v>
      </c>
    </row>
    <row r="49" spans="1:9" s="4" customFormat="1" ht="14.1" customHeight="1" x14ac:dyDescent="0.2">
      <c r="A49" s="148">
        <v>2424</v>
      </c>
      <c r="B49" s="124" t="s">
        <v>40</v>
      </c>
      <c r="C49" s="117">
        <v>3111</v>
      </c>
      <c r="D49" s="105">
        <v>202680</v>
      </c>
      <c r="E49" s="10">
        <v>0</v>
      </c>
      <c r="F49" s="10">
        <v>68506</v>
      </c>
      <c r="G49" s="10">
        <v>4053</v>
      </c>
      <c r="H49" s="10">
        <v>-976</v>
      </c>
      <c r="I49" s="11">
        <v>274263</v>
      </c>
    </row>
    <row r="50" spans="1:9" s="4" customFormat="1" ht="14.1" customHeight="1" x14ac:dyDescent="0.2">
      <c r="A50" s="148">
        <v>2424</v>
      </c>
      <c r="B50" s="124" t="s">
        <v>40</v>
      </c>
      <c r="C50" s="117">
        <v>3141</v>
      </c>
      <c r="D50" s="105">
        <v>38595</v>
      </c>
      <c r="E50" s="10">
        <v>0</v>
      </c>
      <c r="F50" s="10">
        <v>13044</v>
      </c>
      <c r="G50" s="10">
        <v>772</v>
      </c>
      <c r="H50" s="10">
        <v>238</v>
      </c>
      <c r="I50" s="11">
        <v>52649</v>
      </c>
    </row>
    <row r="51" spans="1:9" s="4" customFormat="1" ht="14.1" customHeight="1" x14ac:dyDescent="0.2">
      <c r="A51" s="147">
        <f t="shared" ref="A51" si="30">A50</f>
        <v>2424</v>
      </c>
      <c r="B51" s="123" t="s">
        <v>41</v>
      </c>
      <c r="C51" s="116"/>
      <c r="D51" s="104">
        <f t="shared" ref="D51:I51" si="31">SUM(D49:D50)</f>
        <v>241275</v>
      </c>
      <c r="E51" s="8">
        <f t="shared" si="31"/>
        <v>0</v>
      </c>
      <c r="F51" s="8">
        <f t="shared" si="31"/>
        <v>81550</v>
      </c>
      <c r="G51" s="8">
        <f t="shared" si="31"/>
        <v>4825</v>
      </c>
      <c r="H51" s="8">
        <f t="shared" si="31"/>
        <v>-738</v>
      </c>
      <c r="I51" s="9">
        <f t="shared" si="31"/>
        <v>326912</v>
      </c>
    </row>
    <row r="52" spans="1:9" s="4" customFormat="1" ht="14.1" customHeight="1" x14ac:dyDescent="0.2">
      <c r="A52" s="148">
        <v>2417</v>
      </c>
      <c r="B52" s="124" t="s">
        <v>42</v>
      </c>
      <c r="C52" s="117">
        <v>3111</v>
      </c>
      <c r="D52" s="105">
        <v>1141240</v>
      </c>
      <c r="E52" s="10">
        <v>1120</v>
      </c>
      <c r="F52" s="10">
        <v>386118</v>
      </c>
      <c r="G52" s="10">
        <v>22825</v>
      </c>
      <c r="H52" s="10">
        <v>13981</v>
      </c>
      <c r="I52" s="11">
        <v>1565284</v>
      </c>
    </row>
    <row r="53" spans="1:9" s="4" customFormat="1" ht="14.1" customHeight="1" x14ac:dyDescent="0.2">
      <c r="A53" s="148">
        <v>2417</v>
      </c>
      <c r="B53" s="124" t="s">
        <v>42</v>
      </c>
      <c r="C53" s="117">
        <v>3141</v>
      </c>
      <c r="D53" s="105">
        <v>117440</v>
      </c>
      <c r="E53" s="10">
        <v>0</v>
      </c>
      <c r="F53" s="10">
        <v>39695</v>
      </c>
      <c r="G53" s="10">
        <v>2349</v>
      </c>
      <c r="H53" s="10">
        <v>886</v>
      </c>
      <c r="I53" s="11">
        <v>160370</v>
      </c>
    </row>
    <row r="54" spans="1:9" s="4" customFormat="1" ht="14.1" customHeight="1" x14ac:dyDescent="0.2">
      <c r="A54" s="147">
        <f t="shared" ref="A54" si="32">A53</f>
        <v>2417</v>
      </c>
      <c r="B54" s="123" t="s">
        <v>43</v>
      </c>
      <c r="C54" s="116"/>
      <c r="D54" s="104">
        <f t="shared" ref="D54:I54" si="33">SUM(D52:D53)</f>
        <v>1258680</v>
      </c>
      <c r="E54" s="8">
        <f t="shared" si="33"/>
        <v>1120</v>
      </c>
      <c r="F54" s="8">
        <f t="shared" si="33"/>
        <v>425813</v>
      </c>
      <c r="G54" s="8">
        <f t="shared" si="33"/>
        <v>25174</v>
      </c>
      <c r="H54" s="8">
        <f t="shared" si="33"/>
        <v>14867</v>
      </c>
      <c r="I54" s="9">
        <f t="shared" si="33"/>
        <v>1725654</v>
      </c>
    </row>
    <row r="55" spans="1:9" s="4" customFormat="1" ht="14.1" customHeight="1" x14ac:dyDescent="0.2">
      <c r="A55" s="148">
        <v>2416</v>
      </c>
      <c r="B55" s="124" t="s">
        <v>44</v>
      </c>
      <c r="C55" s="117">
        <v>3111</v>
      </c>
      <c r="D55" s="105">
        <v>356904</v>
      </c>
      <c r="E55" s="10">
        <v>4866</v>
      </c>
      <c r="F55" s="10">
        <v>122279</v>
      </c>
      <c r="G55" s="10">
        <v>7138</v>
      </c>
      <c r="H55" s="10">
        <v>1012</v>
      </c>
      <c r="I55" s="11">
        <v>492199</v>
      </c>
    </row>
    <row r="56" spans="1:9" s="4" customFormat="1" ht="14.1" customHeight="1" x14ac:dyDescent="0.2">
      <c r="A56" s="148">
        <v>2416</v>
      </c>
      <c r="B56" s="124" t="s">
        <v>44</v>
      </c>
      <c r="C56" s="117">
        <v>3141</v>
      </c>
      <c r="D56" s="105">
        <v>38962</v>
      </c>
      <c r="E56" s="10">
        <v>0</v>
      </c>
      <c r="F56" s="10">
        <v>13169</v>
      </c>
      <c r="G56" s="10">
        <v>780</v>
      </c>
      <c r="H56" s="10">
        <v>242</v>
      </c>
      <c r="I56" s="11">
        <v>53153</v>
      </c>
    </row>
    <row r="57" spans="1:9" s="4" customFormat="1" ht="14.1" customHeight="1" x14ac:dyDescent="0.2">
      <c r="A57" s="147">
        <f t="shared" ref="A57" si="34">A56</f>
        <v>2416</v>
      </c>
      <c r="B57" s="123" t="s">
        <v>45</v>
      </c>
      <c r="C57" s="116"/>
      <c r="D57" s="104">
        <f t="shared" ref="D57:I57" si="35">SUM(D55:D56)</f>
        <v>395866</v>
      </c>
      <c r="E57" s="8">
        <f t="shared" si="35"/>
        <v>4866</v>
      </c>
      <c r="F57" s="8">
        <f t="shared" si="35"/>
        <v>135448</v>
      </c>
      <c r="G57" s="8">
        <f t="shared" si="35"/>
        <v>7918</v>
      </c>
      <c r="H57" s="8">
        <f t="shared" si="35"/>
        <v>1254</v>
      </c>
      <c r="I57" s="9">
        <f t="shared" si="35"/>
        <v>545352</v>
      </c>
    </row>
    <row r="58" spans="1:9" s="4" customFormat="1" ht="14.1" customHeight="1" x14ac:dyDescent="0.2">
      <c r="A58" s="148">
        <v>2421</v>
      </c>
      <c r="B58" s="124" t="s">
        <v>46</v>
      </c>
      <c r="C58" s="117">
        <v>3111</v>
      </c>
      <c r="D58" s="105">
        <v>628375</v>
      </c>
      <c r="E58" s="10">
        <v>0</v>
      </c>
      <c r="F58" s="10">
        <v>212391</v>
      </c>
      <c r="G58" s="10">
        <v>12567</v>
      </c>
      <c r="H58" s="10">
        <v>439</v>
      </c>
      <c r="I58" s="11">
        <v>853772</v>
      </c>
    </row>
    <row r="59" spans="1:9" s="4" customFormat="1" ht="14.1" customHeight="1" x14ac:dyDescent="0.2">
      <c r="A59" s="148">
        <v>2421</v>
      </c>
      <c r="B59" s="124" t="s">
        <v>46</v>
      </c>
      <c r="C59" s="117">
        <v>3141</v>
      </c>
      <c r="D59" s="105">
        <v>85290</v>
      </c>
      <c r="E59" s="10">
        <v>0</v>
      </c>
      <c r="F59" s="10">
        <v>28828</v>
      </c>
      <c r="G59" s="10">
        <v>1706</v>
      </c>
      <c r="H59" s="10">
        <v>709</v>
      </c>
      <c r="I59" s="11">
        <v>116533</v>
      </c>
    </row>
    <row r="60" spans="1:9" s="4" customFormat="1" ht="14.1" customHeight="1" x14ac:dyDescent="0.2">
      <c r="A60" s="147">
        <f t="shared" ref="A60" si="36">A59</f>
        <v>2421</v>
      </c>
      <c r="B60" s="123" t="s">
        <v>47</v>
      </c>
      <c r="C60" s="116"/>
      <c r="D60" s="104">
        <f t="shared" ref="D60:I60" si="37">SUM(D58:D59)</f>
        <v>713665</v>
      </c>
      <c r="E60" s="8">
        <f t="shared" si="37"/>
        <v>0</v>
      </c>
      <c r="F60" s="8">
        <f t="shared" si="37"/>
        <v>241219</v>
      </c>
      <c r="G60" s="8">
        <f t="shared" si="37"/>
        <v>14273</v>
      </c>
      <c r="H60" s="8">
        <f t="shared" si="37"/>
        <v>1148</v>
      </c>
      <c r="I60" s="9">
        <f t="shared" si="37"/>
        <v>970305</v>
      </c>
    </row>
    <row r="61" spans="1:9" s="4" customFormat="1" ht="14.1" customHeight="1" x14ac:dyDescent="0.2">
      <c r="A61" s="148">
        <v>2419</v>
      </c>
      <c r="B61" s="124" t="s">
        <v>48</v>
      </c>
      <c r="C61" s="117">
        <v>3111</v>
      </c>
      <c r="D61" s="105">
        <v>317945</v>
      </c>
      <c r="E61" s="10">
        <v>0</v>
      </c>
      <c r="F61" s="10">
        <v>107466</v>
      </c>
      <c r="G61" s="10">
        <v>6358</v>
      </c>
      <c r="H61" s="10">
        <v>-1693</v>
      </c>
      <c r="I61" s="11">
        <v>430076</v>
      </c>
    </row>
    <row r="62" spans="1:9" s="4" customFormat="1" ht="14.1" customHeight="1" x14ac:dyDescent="0.2">
      <c r="A62" s="148">
        <v>2419</v>
      </c>
      <c r="B62" s="124" t="s">
        <v>48</v>
      </c>
      <c r="C62" s="117">
        <v>3141</v>
      </c>
      <c r="D62" s="105">
        <v>50225</v>
      </c>
      <c r="E62" s="10">
        <v>48</v>
      </c>
      <c r="F62" s="10">
        <v>16992</v>
      </c>
      <c r="G62" s="10">
        <v>1003</v>
      </c>
      <c r="H62" s="10">
        <v>351</v>
      </c>
      <c r="I62" s="11">
        <v>68619</v>
      </c>
    </row>
    <row r="63" spans="1:9" s="4" customFormat="1" ht="14.1" customHeight="1" x14ac:dyDescent="0.2">
      <c r="A63" s="147">
        <f t="shared" ref="A63" si="38">A62</f>
        <v>2419</v>
      </c>
      <c r="B63" s="123" t="s">
        <v>49</v>
      </c>
      <c r="C63" s="116"/>
      <c r="D63" s="104">
        <f t="shared" ref="D63:I63" si="39">SUM(D61:D62)</f>
        <v>368170</v>
      </c>
      <c r="E63" s="8">
        <f t="shared" si="39"/>
        <v>48</v>
      </c>
      <c r="F63" s="8">
        <f t="shared" si="39"/>
        <v>124458</v>
      </c>
      <c r="G63" s="8">
        <f t="shared" si="39"/>
        <v>7361</v>
      </c>
      <c r="H63" s="8">
        <f t="shared" si="39"/>
        <v>-1342</v>
      </c>
      <c r="I63" s="9">
        <f t="shared" si="39"/>
        <v>498695</v>
      </c>
    </row>
    <row r="64" spans="1:9" s="4" customFormat="1" ht="14.1" customHeight="1" x14ac:dyDescent="0.2">
      <c r="A64" s="148">
        <v>2430</v>
      </c>
      <c r="B64" s="124" t="s">
        <v>50</v>
      </c>
      <c r="C64" s="117">
        <v>3111</v>
      </c>
      <c r="D64" s="105">
        <v>313395</v>
      </c>
      <c r="E64" s="10">
        <v>0</v>
      </c>
      <c r="F64" s="10">
        <v>105928</v>
      </c>
      <c r="G64" s="10">
        <v>6268</v>
      </c>
      <c r="H64" s="10">
        <v>-1479</v>
      </c>
      <c r="I64" s="11">
        <v>424112</v>
      </c>
    </row>
    <row r="65" spans="1:9" s="4" customFormat="1" ht="14.1" customHeight="1" x14ac:dyDescent="0.2">
      <c r="A65" s="148">
        <v>2430</v>
      </c>
      <c r="B65" s="124" t="s">
        <v>50</v>
      </c>
      <c r="C65" s="117">
        <v>3141</v>
      </c>
      <c r="D65" s="105">
        <v>45904</v>
      </c>
      <c r="E65" s="10">
        <v>0</v>
      </c>
      <c r="F65" s="10">
        <v>15515</v>
      </c>
      <c r="G65" s="10">
        <v>919</v>
      </c>
      <c r="H65" s="10">
        <v>305</v>
      </c>
      <c r="I65" s="11">
        <v>62643</v>
      </c>
    </row>
    <row r="66" spans="1:9" s="4" customFormat="1" ht="14.1" customHeight="1" x14ac:dyDescent="0.2">
      <c r="A66" s="147">
        <f t="shared" ref="A66" si="40">A65</f>
        <v>2430</v>
      </c>
      <c r="B66" s="123" t="s">
        <v>51</v>
      </c>
      <c r="C66" s="116"/>
      <c r="D66" s="104">
        <f t="shared" ref="D66:I66" si="41">SUM(D64:D65)</f>
        <v>359299</v>
      </c>
      <c r="E66" s="8">
        <f t="shared" si="41"/>
        <v>0</v>
      </c>
      <c r="F66" s="8">
        <f t="shared" si="41"/>
        <v>121443</v>
      </c>
      <c r="G66" s="8">
        <f t="shared" si="41"/>
        <v>7187</v>
      </c>
      <c r="H66" s="8">
        <f t="shared" si="41"/>
        <v>-1174</v>
      </c>
      <c r="I66" s="9">
        <f t="shared" si="41"/>
        <v>486755</v>
      </c>
    </row>
    <row r="67" spans="1:9" s="4" customFormat="1" ht="14.1" customHeight="1" x14ac:dyDescent="0.2">
      <c r="A67" s="148">
        <v>2409</v>
      </c>
      <c r="B67" s="124" t="s">
        <v>52</v>
      </c>
      <c r="C67" s="117">
        <v>3111</v>
      </c>
      <c r="D67" s="105">
        <v>464104</v>
      </c>
      <c r="E67" s="10">
        <v>0</v>
      </c>
      <c r="F67" s="10">
        <v>156868</v>
      </c>
      <c r="G67" s="10">
        <v>9282</v>
      </c>
      <c r="H67" s="10">
        <v>-2169</v>
      </c>
      <c r="I67" s="11">
        <v>628085</v>
      </c>
    </row>
    <row r="68" spans="1:9" s="4" customFormat="1" ht="14.1" customHeight="1" x14ac:dyDescent="0.2">
      <c r="A68" s="148">
        <v>2409</v>
      </c>
      <c r="B68" s="124" t="s">
        <v>52</v>
      </c>
      <c r="C68" s="117">
        <v>3141</v>
      </c>
      <c r="D68" s="105">
        <v>82647</v>
      </c>
      <c r="E68" s="10">
        <v>-3999</v>
      </c>
      <c r="F68" s="10">
        <v>26583</v>
      </c>
      <c r="G68" s="10">
        <v>1653</v>
      </c>
      <c r="H68" s="10">
        <v>492</v>
      </c>
      <c r="I68" s="11">
        <v>107376</v>
      </c>
    </row>
    <row r="69" spans="1:9" s="4" customFormat="1" ht="14.1" customHeight="1" x14ac:dyDescent="0.2">
      <c r="A69" s="147">
        <f t="shared" ref="A69" si="42">A68</f>
        <v>2409</v>
      </c>
      <c r="B69" s="123" t="s">
        <v>53</v>
      </c>
      <c r="C69" s="116"/>
      <c r="D69" s="104">
        <f t="shared" ref="D69:I69" si="43">SUM(D67:D68)</f>
        <v>546751</v>
      </c>
      <c r="E69" s="8">
        <f t="shared" si="43"/>
        <v>-3999</v>
      </c>
      <c r="F69" s="8">
        <f t="shared" si="43"/>
        <v>183451</v>
      </c>
      <c r="G69" s="8">
        <f t="shared" si="43"/>
        <v>10935</v>
      </c>
      <c r="H69" s="8">
        <f t="shared" si="43"/>
        <v>-1677</v>
      </c>
      <c r="I69" s="9">
        <f t="shared" si="43"/>
        <v>735461</v>
      </c>
    </row>
    <row r="70" spans="1:9" s="4" customFormat="1" ht="14.1" customHeight="1" x14ac:dyDescent="0.2">
      <c r="A70" s="148">
        <v>2429</v>
      </c>
      <c r="B70" s="124" t="s">
        <v>54</v>
      </c>
      <c r="C70" s="117">
        <v>3111</v>
      </c>
      <c r="D70" s="105">
        <v>438890</v>
      </c>
      <c r="E70" s="10">
        <v>0</v>
      </c>
      <c r="F70" s="10">
        <v>148346</v>
      </c>
      <c r="G70" s="10">
        <v>8778</v>
      </c>
      <c r="H70" s="10">
        <v>-2407</v>
      </c>
      <c r="I70" s="11">
        <v>593607</v>
      </c>
    </row>
    <row r="71" spans="1:9" s="4" customFormat="1" ht="14.1" customHeight="1" x14ac:dyDescent="0.2">
      <c r="A71" s="148">
        <v>2429</v>
      </c>
      <c r="B71" s="124" t="s">
        <v>54</v>
      </c>
      <c r="C71" s="117">
        <v>3141</v>
      </c>
      <c r="D71" s="105">
        <v>61448</v>
      </c>
      <c r="E71" s="10">
        <v>0</v>
      </c>
      <c r="F71" s="10">
        <v>20770</v>
      </c>
      <c r="G71" s="10">
        <v>1229</v>
      </c>
      <c r="H71" s="10">
        <v>469</v>
      </c>
      <c r="I71" s="11">
        <v>83916</v>
      </c>
    </row>
    <row r="72" spans="1:9" s="4" customFormat="1" ht="14.1" customHeight="1" x14ac:dyDescent="0.2">
      <c r="A72" s="147">
        <f t="shared" ref="A72" si="44">A71</f>
        <v>2429</v>
      </c>
      <c r="B72" s="123" t="s">
        <v>55</v>
      </c>
      <c r="C72" s="116"/>
      <c r="D72" s="104">
        <f t="shared" ref="D72:I72" si="45">SUM(D70:D71)</f>
        <v>500338</v>
      </c>
      <c r="E72" s="8">
        <f t="shared" si="45"/>
        <v>0</v>
      </c>
      <c r="F72" s="8">
        <f t="shared" si="45"/>
        <v>169116</v>
      </c>
      <c r="G72" s="8">
        <f t="shared" si="45"/>
        <v>10007</v>
      </c>
      <c r="H72" s="8">
        <f t="shared" si="45"/>
        <v>-1938</v>
      </c>
      <c r="I72" s="9">
        <f t="shared" si="45"/>
        <v>677523</v>
      </c>
    </row>
    <row r="73" spans="1:9" s="4" customFormat="1" ht="14.1" customHeight="1" x14ac:dyDescent="0.2">
      <c r="A73" s="148">
        <v>2412</v>
      </c>
      <c r="B73" s="124" t="s">
        <v>56</v>
      </c>
      <c r="C73" s="117">
        <v>3111</v>
      </c>
      <c r="D73" s="105">
        <v>674567</v>
      </c>
      <c r="E73" s="10">
        <v>-17044</v>
      </c>
      <c r="F73" s="10">
        <v>222244</v>
      </c>
      <c r="G73" s="10">
        <v>13491</v>
      </c>
      <c r="H73" s="10">
        <v>2254</v>
      </c>
      <c r="I73" s="11">
        <v>895512</v>
      </c>
    </row>
    <row r="74" spans="1:9" s="4" customFormat="1" ht="14.1" customHeight="1" x14ac:dyDescent="0.2">
      <c r="A74" s="148">
        <v>2412</v>
      </c>
      <c r="B74" s="124" t="s">
        <v>56</v>
      </c>
      <c r="C74" s="117">
        <v>3141</v>
      </c>
      <c r="D74" s="105">
        <v>90574</v>
      </c>
      <c r="E74" s="10">
        <v>1067</v>
      </c>
      <c r="F74" s="10">
        <v>30973</v>
      </c>
      <c r="G74" s="10">
        <v>1812</v>
      </c>
      <c r="H74" s="10">
        <v>626</v>
      </c>
      <c r="I74" s="11">
        <v>125052</v>
      </c>
    </row>
    <row r="75" spans="1:9" s="4" customFormat="1" ht="14.1" customHeight="1" x14ac:dyDescent="0.2">
      <c r="A75" s="147">
        <f t="shared" ref="A75" si="46">A74</f>
        <v>2412</v>
      </c>
      <c r="B75" s="123" t="s">
        <v>57</v>
      </c>
      <c r="C75" s="116"/>
      <c r="D75" s="104">
        <f t="shared" ref="D75:I75" si="47">SUM(D73:D74)</f>
        <v>765141</v>
      </c>
      <c r="E75" s="8">
        <f t="shared" si="47"/>
        <v>-15977</v>
      </c>
      <c r="F75" s="8">
        <f t="shared" si="47"/>
        <v>253217</v>
      </c>
      <c r="G75" s="8">
        <f t="shared" si="47"/>
        <v>15303</v>
      </c>
      <c r="H75" s="8">
        <f t="shared" si="47"/>
        <v>2880</v>
      </c>
      <c r="I75" s="9">
        <f t="shared" si="47"/>
        <v>1020564</v>
      </c>
    </row>
    <row r="76" spans="1:9" s="4" customFormat="1" ht="14.1" customHeight="1" x14ac:dyDescent="0.2">
      <c r="A76" s="148">
        <v>2418</v>
      </c>
      <c r="B76" s="124" t="s">
        <v>58</v>
      </c>
      <c r="C76" s="117">
        <v>3111</v>
      </c>
      <c r="D76" s="105">
        <v>206672</v>
      </c>
      <c r="E76" s="10">
        <v>0</v>
      </c>
      <c r="F76" s="10">
        <v>69854</v>
      </c>
      <c r="G76" s="10">
        <v>4134</v>
      </c>
      <c r="H76" s="10">
        <v>1303</v>
      </c>
      <c r="I76" s="11">
        <v>281963</v>
      </c>
    </row>
    <row r="77" spans="1:9" s="4" customFormat="1" ht="14.1" customHeight="1" x14ac:dyDescent="0.2">
      <c r="A77" s="148">
        <v>2418</v>
      </c>
      <c r="B77" s="124" t="s">
        <v>58</v>
      </c>
      <c r="C77" s="117">
        <v>3141</v>
      </c>
      <c r="D77" s="105">
        <v>36346</v>
      </c>
      <c r="E77" s="10">
        <v>0</v>
      </c>
      <c r="F77" s="10">
        <v>12286</v>
      </c>
      <c r="G77" s="10">
        <v>727</v>
      </c>
      <c r="H77" s="10">
        <v>222</v>
      </c>
      <c r="I77" s="11">
        <v>49581</v>
      </c>
    </row>
    <row r="78" spans="1:9" s="4" customFormat="1" ht="14.1" customHeight="1" x14ac:dyDescent="0.2">
      <c r="A78" s="147">
        <f t="shared" ref="A78" si="48">A77</f>
        <v>2418</v>
      </c>
      <c r="B78" s="123" t="s">
        <v>59</v>
      </c>
      <c r="C78" s="116"/>
      <c r="D78" s="104">
        <f t="shared" ref="D78:I78" si="49">SUM(D76:D77)</f>
        <v>243018</v>
      </c>
      <c r="E78" s="8">
        <f t="shared" si="49"/>
        <v>0</v>
      </c>
      <c r="F78" s="8">
        <f t="shared" si="49"/>
        <v>82140</v>
      </c>
      <c r="G78" s="8">
        <f t="shared" si="49"/>
        <v>4861</v>
      </c>
      <c r="H78" s="8">
        <f t="shared" si="49"/>
        <v>1525</v>
      </c>
      <c r="I78" s="9">
        <f t="shared" si="49"/>
        <v>331544</v>
      </c>
    </row>
    <row r="79" spans="1:9" s="4" customFormat="1" ht="14.1" customHeight="1" x14ac:dyDescent="0.2">
      <c r="A79" s="148">
        <v>2414</v>
      </c>
      <c r="B79" s="124" t="s">
        <v>60</v>
      </c>
      <c r="C79" s="117">
        <v>3111</v>
      </c>
      <c r="D79" s="105">
        <v>294159</v>
      </c>
      <c r="E79" s="10">
        <v>-11077</v>
      </c>
      <c r="F79" s="10">
        <v>95681</v>
      </c>
      <c r="G79" s="10">
        <v>5883</v>
      </c>
      <c r="H79" s="10">
        <v>-1430</v>
      </c>
      <c r="I79" s="11">
        <v>383216</v>
      </c>
    </row>
    <row r="80" spans="1:9" s="4" customFormat="1" ht="14.1" customHeight="1" x14ac:dyDescent="0.2">
      <c r="A80" s="148">
        <v>2414</v>
      </c>
      <c r="B80" s="124" t="s">
        <v>60</v>
      </c>
      <c r="C80" s="117">
        <v>3141</v>
      </c>
      <c r="D80" s="105">
        <v>44900</v>
      </c>
      <c r="E80" s="10">
        <v>0</v>
      </c>
      <c r="F80" s="10">
        <v>15176</v>
      </c>
      <c r="G80" s="10">
        <v>898</v>
      </c>
      <c r="H80" s="10">
        <v>296</v>
      </c>
      <c r="I80" s="11">
        <v>61270</v>
      </c>
    </row>
    <row r="81" spans="1:9" s="4" customFormat="1" ht="14.1" customHeight="1" x14ac:dyDescent="0.2">
      <c r="A81" s="147">
        <f t="shared" ref="A81" si="50">A80</f>
        <v>2414</v>
      </c>
      <c r="B81" s="123" t="s">
        <v>61</v>
      </c>
      <c r="C81" s="116"/>
      <c r="D81" s="104">
        <f t="shared" ref="D81:I81" si="51">SUM(D79:D80)</f>
        <v>339059</v>
      </c>
      <c r="E81" s="8">
        <f t="shared" si="51"/>
        <v>-11077</v>
      </c>
      <c r="F81" s="8">
        <f t="shared" si="51"/>
        <v>110857</v>
      </c>
      <c r="G81" s="8">
        <f t="shared" si="51"/>
        <v>6781</v>
      </c>
      <c r="H81" s="8">
        <f t="shared" si="51"/>
        <v>-1134</v>
      </c>
      <c r="I81" s="9">
        <f t="shared" si="51"/>
        <v>444486</v>
      </c>
    </row>
    <row r="82" spans="1:9" s="4" customFormat="1" ht="14.1" customHeight="1" x14ac:dyDescent="0.2">
      <c r="A82" s="148">
        <v>2443</v>
      </c>
      <c r="B82" s="124" t="s">
        <v>62</v>
      </c>
      <c r="C82" s="117">
        <v>3111</v>
      </c>
      <c r="D82" s="105">
        <v>280385</v>
      </c>
      <c r="E82" s="10">
        <v>0</v>
      </c>
      <c r="F82" s="10">
        <v>94771</v>
      </c>
      <c r="G82" s="10">
        <v>5608</v>
      </c>
      <c r="H82" s="10">
        <v>-1430</v>
      </c>
      <c r="I82" s="11">
        <v>379334</v>
      </c>
    </row>
    <row r="83" spans="1:9" s="4" customFormat="1" ht="14.1" customHeight="1" x14ac:dyDescent="0.2">
      <c r="A83" s="148">
        <v>2443</v>
      </c>
      <c r="B83" s="124" t="s">
        <v>62</v>
      </c>
      <c r="C83" s="117">
        <v>3141</v>
      </c>
      <c r="D83" s="105">
        <v>44900</v>
      </c>
      <c r="E83" s="10">
        <v>0</v>
      </c>
      <c r="F83" s="10">
        <v>15176</v>
      </c>
      <c r="G83" s="10">
        <v>898</v>
      </c>
      <c r="H83" s="10">
        <v>296</v>
      </c>
      <c r="I83" s="11">
        <v>61270</v>
      </c>
    </row>
    <row r="84" spans="1:9" s="4" customFormat="1" ht="14.1" customHeight="1" x14ac:dyDescent="0.2">
      <c r="A84" s="147">
        <f t="shared" ref="A84" si="52">A83</f>
        <v>2443</v>
      </c>
      <c r="B84" s="123" t="s">
        <v>63</v>
      </c>
      <c r="C84" s="116"/>
      <c r="D84" s="104">
        <f t="shared" ref="D84:I84" si="53">SUM(D82:D83)</f>
        <v>325285</v>
      </c>
      <c r="E84" s="8">
        <f t="shared" si="53"/>
        <v>0</v>
      </c>
      <c r="F84" s="8">
        <f t="shared" si="53"/>
        <v>109947</v>
      </c>
      <c r="G84" s="8">
        <f t="shared" si="53"/>
        <v>6506</v>
      </c>
      <c r="H84" s="8">
        <f t="shared" si="53"/>
        <v>-1134</v>
      </c>
      <c r="I84" s="9">
        <f t="shared" si="53"/>
        <v>440604</v>
      </c>
    </row>
    <row r="85" spans="1:9" s="4" customFormat="1" ht="14.1" customHeight="1" x14ac:dyDescent="0.2">
      <c r="A85" s="148">
        <v>2425</v>
      </c>
      <c r="B85" s="124" t="s">
        <v>64</v>
      </c>
      <c r="C85" s="117">
        <v>3111</v>
      </c>
      <c r="D85" s="105">
        <v>207469</v>
      </c>
      <c r="E85" s="10">
        <v>0</v>
      </c>
      <c r="F85" s="10">
        <v>70124</v>
      </c>
      <c r="G85" s="10">
        <v>4148</v>
      </c>
      <c r="H85" s="10">
        <v>-644</v>
      </c>
      <c r="I85" s="11">
        <v>281097</v>
      </c>
    </row>
    <row r="86" spans="1:9" s="4" customFormat="1" ht="14.1" customHeight="1" x14ac:dyDescent="0.2">
      <c r="A86" s="148">
        <v>2425</v>
      </c>
      <c r="B86" s="124" t="s">
        <v>64</v>
      </c>
      <c r="C86" s="117">
        <v>3141</v>
      </c>
      <c r="D86" s="105">
        <v>37656</v>
      </c>
      <c r="E86" s="10">
        <v>0</v>
      </c>
      <c r="F86" s="10">
        <v>12727</v>
      </c>
      <c r="G86" s="10">
        <v>753</v>
      </c>
      <c r="H86" s="10">
        <v>236</v>
      </c>
      <c r="I86" s="11">
        <v>51372</v>
      </c>
    </row>
    <row r="87" spans="1:9" s="4" customFormat="1" ht="14.1" customHeight="1" x14ac:dyDescent="0.2">
      <c r="A87" s="147">
        <f t="shared" ref="A87" si="54">A86</f>
        <v>2425</v>
      </c>
      <c r="B87" s="123" t="s">
        <v>65</v>
      </c>
      <c r="C87" s="116"/>
      <c r="D87" s="104">
        <f t="shared" ref="D87:I87" si="55">SUM(D85:D86)</f>
        <v>245125</v>
      </c>
      <c r="E87" s="8">
        <f t="shared" si="55"/>
        <v>0</v>
      </c>
      <c r="F87" s="8">
        <f t="shared" si="55"/>
        <v>82851</v>
      </c>
      <c r="G87" s="8">
        <f t="shared" si="55"/>
        <v>4901</v>
      </c>
      <c r="H87" s="8">
        <f t="shared" si="55"/>
        <v>-408</v>
      </c>
      <c r="I87" s="9">
        <f t="shared" si="55"/>
        <v>332469</v>
      </c>
    </row>
    <row r="88" spans="1:9" s="4" customFormat="1" ht="14.1" customHeight="1" x14ac:dyDescent="0.2">
      <c r="A88" s="148">
        <v>2433</v>
      </c>
      <c r="B88" s="124" t="s">
        <v>66</v>
      </c>
      <c r="C88" s="117">
        <v>3111</v>
      </c>
      <c r="D88" s="105">
        <v>389004</v>
      </c>
      <c r="E88" s="10">
        <v>0</v>
      </c>
      <c r="F88" s="10">
        <v>131484</v>
      </c>
      <c r="G88" s="10">
        <v>7780</v>
      </c>
      <c r="H88" s="10">
        <v>8236</v>
      </c>
      <c r="I88" s="11">
        <v>536504</v>
      </c>
    </row>
    <row r="89" spans="1:9" s="4" customFormat="1" ht="14.1" customHeight="1" x14ac:dyDescent="0.2">
      <c r="A89" s="148">
        <v>2433</v>
      </c>
      <c r="B89" s="124" t="s">
        <v>66</v>
      </c>
      <c r="C89" s="117">
        <v>3141</v>
      </c>
      <c r="D89" s="105">
        <v>67479</v>
      </c>
      <c r="E89" s="10">
        <v>-15801</v>
      </c>
      <c r="F89" s="10">
        <v>17466</v>
      </c>
      <c r="G89" s="10">
        <v>1349</v>
      </c>
      <c r="H89" s="10">
        <v>381</v>
      </c>
      <c r="I89" s="11">
        <v>70874</v>
      </c>
    </row>
    <row r="90" spans="1:9" s="4" customFormat="1" ht="14.1" customHeight="1" x14ac:dyDescent="0.2">
      <c r="A90" s="147">
        <f t="shared" ref="A90" si="56">A89</f>
        <v>2433</v>
      </c>
      <c r="B90" s="123" t="s">
        <v>67</v>
      </c>
      <c r="C90" s="116"/>
      <c r="D90" s="104">
        <f t="shared" ref="D90:I90" si="57">SUM(D88:D89)</f>
        <v>456483</v>
      </c>
      <c r="E90" s="8">
        <f t="shared" si="57"/>
        <v>-15801</v>
      </c>
      <c r="F90" s="8">
        <f t="shared" si="57"/>
        <v>148950</v>
      </c>
      <c r="G90" s="8">
        <f t="shared" si="57"/>
        <v>9129</v>
      </c>
      <c r="H90" s="8">
        <f t="shared" si="57"/>
        <v>8617</v>
      </c>
      <c r="I90" s="9">
        <f t="shared" si="57"/>
        <v>607378</v>
      </c>
    </row>
    <row r="91" spans="1:9" s="4" customFormat="1" ht="14.1" customHeight="1" x14ac:dyDescent="0.2">
      <c r="A91" s="148">
        <v>2435</v>
      </c>
      <c r="B91" s="124" t="s">
        <v>68</v>
      </c>
      <c r="C91" s="117">
        <v>3111</v>
      </c>
      <c r="D91" s="105">
        <v>523238</v>
      </c>
      <c r="E91" s="10">
        <v>2851</v>
      </c>
      <c r="F91" s="10">
        <v>177818</v>
      </c>
      <c r="G91" s="10">
        <v>10466</v>
      </c>
      <c r="H91" s="10">
        <v>3840</v>
      </c>
      <c r="I91" s="11">
        <v>718213</v>
      </c>
    </row>
    <row r="92" spans="1:9" s="4" customFormat="1" ht="14.1" customHeight="1" x14ac:dyDescent="0.2">
      <c r="A92" s="148">
        <v>2435</v>
      </c>
      <c r="B92" s="124" t="s">
        <v>68</v>
      </c>
      <c r="C92" s="117">
        <v>3141</v>
      </c>
      <c r="D92" s="105">
        <v>56692</v>
      </c>
      <c r="E92" s="10">
        <v>0</v>
      </c>
      <c r="F92" s="10">
        <v>19162</v>
      </c>
      <c r="G92" s="10">
        <v>1133</v>
      </c>
      <c r="H92" s="10">
        <v>412</v>
      </c>
      <c r="I92" s="11">
        <v>77399</v>
      </c>
    </row>
    <row r="93" spans="1:9" s="4" customFormat="1" ht="14.1" customHeight="1" x14ac:dyDescent="0.2">
      <c r="A93" s="147">
        <f t="shared" ref="A93" si="58">A92</f>
        <v>2435</v>
      </c>
      <c r="B93" s="123" t="s">
        <v>69</v>
      </c>
      <c r="C93" s="116"/>
      <c r="D93" s="104">
        <f t="shared" ref="D93:I93" si="59">SUM(D91:D92)</f>
        <v>579930</v>
      </c>
      <c r="E93" s="8">
        <f t="shared" si="59"/>
        <v>2851</v>
      </c>
      <c r="F93" s="8">
        <f t="shared" si="59"/>
        <v>196980</v>
      </c>
      <c r="G93" s="8">
        <f t="shared" si="59"/>
        <v>11599</v>
      </c>
      <c r="H93" s="8">
        <f t="shared" si="59"/>
        <v>4252</v>
      </c>
      <c r="I93" s="9">
        <f t="shared" si="59"/>
        <v>795612</v>
      </c>
    </row>
    <row r="94" spans="1:9" s="4" customFormat="1" ht="14.1" customHeight="1" x14ac:dyDescent="0.2">
      <c r="A94" s="148">
        <v>2474</v>
      </c>
      <c r="B94" s="124" t="s">
        <v>70</v>
      </c>
      <c r="C94" s="117">
        <v>3111</v>
      </c>
      <c r="D94" s="105">
        <v>169549</v>
      </c>
      <c r="E94" s="10">
        <v>266</v>
      </c>
      <c r="F94" s="10">
        <v>57396</v>
      </c>
      <c r="G94" s="10">
        <v>3392</v>
      </c>
      <c r="H94" s="10">
        <v>9006</v>
      </c>
      <c r="I94" s="11">
        <v>239609</v>
      </c>
    </row>
    <row r="95" spans="1:9" s="4" customFormat="1" ht="14.1" customHeight="1" x14ac:dyDescent="0.2">
      <c r="A95" s="148">
        <v>2474</v>
      </c>
      <c r="B95" s="124" t="s">
        <v>70</v>
      </c>
      <c r="C95" s="117">
        <v>3113</v>
      </c>
      <c r="D95" s="105">
        <v>1831401</v>
      </c>
      <c r="E95" s="10">
        <v>-31697</v>
      </c>
      <c r="F95" s="10">
        <v>608301</v>
      </c>
      <c r="G95" s="10">
        <v>36628</v>
      </c>
      <c r="H95" s="10">
        <v>-36024</v>
      </c>
      <c r="I95" s="11">
        <v>2408609</v>
      </c>
    </row>
    <row r="96" spans="1:9" s="4" customFormat="1" ht="14.1" customHeight="1" x14ac:dyDescent="0.2">
      <c r="A96" s="148">
        <v>2474</v>
      </c>
      <c r="B96" s="124" t="s">
        <v>70</v>
      </c>
      <c r="C96" s="117">
        <v>3141</v>
      </c>
      <c r="D96" s="105">
        <v>14905</v>
      </c>
      <c r="E96" s="10">
        <v>0</v>
      </c>
      <c r="F96" s="10">
        <v>5038</v>
      </c>
      <c r="G96" s="10">
        <v>298</v>
      </c>
      <c r="H96" s="10">
        <v>154</v>
      </c>
      <c r="I96" s="11">
        <v>20395</v>
      </c>
    </row>
    <row r="97" spans="1:9" s="4" customFormat="1" ht="14.1" customHeight="1" x14ac:dyDescent="0.2">
      <c r="A97" s="148">
        <v>2474</v>
      </c>
      <c r="B97" s="124" t="s">
        <v>70</v>
      </c>
      <c r="C97" s="117">
        <v>3143</v>
      </c>
      <c r="D97" s="105">
        <v>138797</v>
      </c>
      <c r="E97" s="10">
        <v>68</v>
      </c>
      <c r="F97" s="10">
        <v>46937</v>
      </c>
      <c r="G97" s="10">
        <v>2776</v>
      </c>
      <c r="H97" s="10">
        <v>255</v>
      </c>
      <c r="I97" s="11">
        <v>188833</v>
      </c>
    </row>
    <row r="98" spans="1:9" s="4" customFormat="1" ht="14.1" customHeight="1" x14ac:dyDescent="0.2">
      <c r="A98" s="147">
        <f t="shared" ref="A98" si="60">A97</f>
        <v>2474</v>
      </c>
      <c r="B98" s="123" t="s">
        <v>71</v>
      </c>
      <c r="C98" s="116"/>
      <c r="D98" s="104">
        <f t="shared" ref="D98:I98" si="61">SUM(D94:D97)</f>
        <v>2154652</v>
      </c>
      <c r="E98" s="8">
        <f t="shared" si="61"/>
        <v>-31363</v>
      </c>
      <c r="F98" s="8">
        <f t="shared" si="61"/>
        <v>717672</v>
      </c>
      <c r="G98" s="8">
        <f t="shared" si="61"/>
        <v>43094</v>
      </c>
      <c r="H98" s="8">
        <f t="shared" si="61"/>
        <v>-26609</v>
      </c>
      <c r="I98" s="9">
        <f t="shared" si="61"/>
        <v>2857446</v>
      </c>
    </row>
    <row r="99" spans="1:9" s="4" customFormat="1" ht="14.1" customHeight="1" x14ac:dyDescent="0.2">
      <c r="A99" s="148">
        <v>2312</v>
      </c>
      <c r="B99" s="124" t="s">
        <v>72</v>
      </c>
      <c r="C99" s="117">
        <v>3113</v>
      </c>
      <c r="D99" s="105">
        <v>2224896</v>
      </c>
      <c r="E99" s="10">
        <v>1051</v>
      </c>
      <c r="F99" s="10">
        <v>752369</v>
      </c>
      <c r="G99" s="10">
        <v>44497</v>
      </c>
      <c r="H99" s="10">
        <v>-42369</v>
      </c>
      <c r="I99" s="11">
        <v>2980444</v>
      </c>
    </row>
    <row r="100" spans="1:9" s="4" customFormat="1" ht="14.1" customHeight="1" x14ac:dyDescent="0.2">
      <c r="A100" s="148">
        <v>2312</v>
      </c>
      <c r="B100" s="124" t="s">
        <v>72</v>
      </c>
      <c r="C100" s="117">
        <v>3141</v>
      </c>
      <c r="D100" s="105">
        <v>159319</v>
      </c>
      <c r="E100" s="10">
        <v>3332</v>
      </c>
      <c r="F100" s="10">
        <v>54977</v>
      </c>
      <c r="G100" s="10">
        <v>3187</v>
      </c>
      <c r="H100" s="10">
        <v>2189</v>
      </c>
      <c r="I100" s="11">
        <v>223004</v>
      </c>
    </row>
    <row r="101" spans="1:9" s="4" customFormat="1" ht="14.1" customHeight="1" x14ac:dyDescent="0.2">
      <c r="A101" s="148">
        <v>2312</v>
      </c>
      <c r="B101" s="124" t="s">
        <v>72</v>
      </c>
      <c r="C101" s="117">
        <v>3143</v>
      </c>
      <c r="D101" s="105">
        <v>249770</v>
      </c>
      <c r="E101" s="10">
        <v>5333</v>
      </c>
      <c r="F101" s="10">
        <v>86225</v>
      </c>
      <c r="G101" s="10">
        <v>4997</v>
      </c>
      <c r="H101" s="10">
        <v>421</v>
      </c>
      <c r="I101" s="11">
        <v>346746</v>
      </c>
    </row>
    <row r="102" spans="1:9" s="4" customFormat="1" ht="14.1" customHeight="1" x14ac:dyDescent="0.2">
      <c r="A102" s="148">
        <v>2312</v>
      </c>
      <c r="B102" s="124" t="s">
        <v>72</v>
      </c>
      <c r="C102" s="117">
        <v>3231</v>
      </c>
      <c r="D102" s="105">
        <v>688748</v>
      </c>
      <c r="E102" s="10">
        <v>17334</v>
      </c>
      <c r="F102" s="10">
        <v>238656</v>
      </c>
      <c r="G102" s="10">
        <v>13775</v>
      </c>
      <c r="H102" s="10">
        <v>18315</v>
      </c>
      <c r="I102" s="11">
        <v>976828</v>
      </c>
    </row>
    <row r="103" spans="1:9" s="4" customFormat="1" ht="14.1" customHeight="1" x14ac:dyDescent="0.2">
      <c r="A103" s="147">
        <f t="shared" ref="A103" si="62">A102</f>
        <v>2312</v>
      </c>
      <c r="B103" s="123" t="s">
        <v>73</v>
      </c>
      <c r="C103" s="116"/>
      <c r="D103" s="104">
        <f t="shared" ref="D103:I103" si="63">SUM(D99:D102)</f>
        <v>3322733</v>
      </c>
      <c r="E103" s="8">
        <f t="shared" si="63"/>
        <v>27050</v>
      </c>
      <c r="F103" s="8">
        <f t="shared" si="63"/>
        <v>1132227</v>
      </c>
      <c r="G103" s="8">
        <f t="shared" si="63"/>
        <v>66456</v>
      </c>
      <c r="H103" s="8">
        <f t="shared" si="63"/>
        <v>-21444</v>
      </c>
      <c r="I103" s="9">
        <f t="shared" si="63"/>
        <v>4527022</v>
      </c>
    </row>
    <row r="104" spans="1:9" s="4" customFormat="1" ht="14.1" customHeight="1" x14ac:dyDescent="0.2">
      <c r="A104" s="148">
        <v>2479</v>
      </c>
      <c r="B104" s="124" t="s">
        <v>74</v>
      </c>
      <c r="C104" s="117">
        <v>3113</v>
      </c>
      <c r="D104" s="105">
        <v>2179825</v>
      </c>
      <c r="E104" s="10">
        <v>4179</v>
      </c>
      <c r="F104" s="10">
        <v>738194</v>
      </c>
      <c r="G104" s="10">
        <v>43597</v>
      </c>
      <c r="H104" s="10">
        <v>-25165</v>
      </c>
      <c r="I104" s="11">
        <v>2940630</v>
      </c>
    </row>
    <row r="105" spans="1:9" s="4" customFormat="1" ht="14.1" customHeight="1" x14ac:dyDescent="0.2">
      <c r="A105" s="148">
        <v>2479</v>
      </c>
      <c r="B105" s="124" t="s">
        <v>74</v>
      </c>
      <c r="C105" s="117">
        <v>3141</v>
      </c>
      <c r="D105" s="105">
        <v>191636</v>
      </c>
      <c r="E105" s="10">
        <v>213</v>
      </c>
      <c r="F105" s="10">
        <v>64845</v>
      </c>
      <c r="G105" s="10">
        <v>3832</v>
      </c>
      <c r="H105" s="10">
        <v>2713</v>
      </c>
      <c r="I105" s="11">
        <v>263239</v>
      </c>
    </row>
    <row r="106" spans="1:9" s="4" customFormat="1" ht="14.1" customHeight="1" x14ac:dyDescent="0.2">
      <c r="A106" s="148">
        <v>2479</v>
      </c>
      <c r="B106" s="124" t="s">
        <v>74</v>
      </c>
      <c r="C106" s="117">
        <v>3143</v>
      </c>
      <c r="D106" s="105">
        <v>315648</v>
      </c>
      <c r="E106" s="10">
        <v>134</v>
      </c>
      <c r="F106" s="10">
        <v>106734</v>
      </c>
      <c r="G106" s="10">
        <v>6313</v>
      </c>
      <c r="H106" s="10">
        <v>510</v>
      </c>
      <c r="I106" s="11">
        <v>429339</v>
      </c>
    </row>
    <row r="107" spans="1:9" s="4" customFormat="1" ht="14.1" customHeight="1" x14ac:dyDescent="0.2">
      <c r="A107" s="147">
        <f t="shared" ref="A107" si="64">A106</f>
        <v>2479</v>
      </c>
      <c r="B107" s="123" t="s">
        <v>75</v>
      </c>
      <c r="C107" s="116"/>
      <c r="D107" s="104">
        <f t="shared" ref="D107:I107" si="65">SUM(D104:D106)</f>
        <v>2687109</v>
      </c>
      <c r="E107" s="8">
        <f t="shared" si="65"/>
        <v>4526</v>
      </c>
      <c r="F107" s="8">
        <f t="shared" si="65"/>
        <v>909773</v>
      </c>
      <c r="G107" s="8">
        <f t="shared" si="65"/>
        <v>53742</v>
      </c>
      <c r="H107" s="8">
        <f t="shared" si="65"/>
        <v>-21942</v>
      </c>
      <c r="I107" s="9">
        <f t="shared" si="65"/>
        <v>3633208</v>
      </c>
    </row>
    <row r="108" spans="1:9" s="4" customFormat="1" ht="14.1" customHeight="1" x14ac:dyDescent="0.2">
      <c r="A108" s="148">
        <v>2475</v>
      </c>
      <c r="B108" s="124" t="s">
        <v>76</v>
      </c>
      <c r="C108" s="117">
        <v>3113</v>
      </c>
      <c r="D108" s="105">
        <v>2282864</v>
      </c>
      <c r="E108" s="10">
        <v>-13574</v>
      </c>
      <c r="F108" s="10">
        <v>767020</v>
      </c>
      <c r="G108" s="10">
        <v>45657</v>
      </c>
      <c r="H108" s="10">
        <v>-33294</v>
      </c>
      <c r="I108" s="11">
        <v>3048673</v>
      </c>
    </row>
    <row r="109" spans="1:9" s="4" customFormat="1" ht="14.1" customHeight="1" x14ac:dyDescent="0.2">
      <c r="A109" s="148">
        <v>2475</v>
      </c>
      <c r="B109" s="124" t="s">
        <v>77</v>
      </c>
      <c r="C109" s="117">
        <v>3141</v>
      </c>
      <c r="D109" s="105">
        <v>80239</v>
      </c>
      <c r="E109" s="10">
        <v>1334</v>
      </c>
      <c r="F109" s="10">
        <v>27572</v>
      </c>
      <c r="G109" s="10">
        <v>1604</v>
      </c>
      <c r="H109" s="10">
        <v>1873</v>
      </c>
      <c r="I109" s="11">
        <v>112622</v>
      </c>
    </row>
    <row r="110" spans="1:9" s="4" customFormat="1" ht="14.1" customHeight="1" x14ac:dyDescent="0.2">
      <c r="A110" s="148">
        <v>2475</v>
      </c>
      <c r="B110" s="124" t="s">
        <v>76</v>
      </c>
      <c r="C110" s="117">
        <v>3143</v>
      </c>
      <c r="D110" s="105">
        <v>248634</v>
      </c>
      <c r="E110" s="10">
        <v>-8001</v>
      </c>
      <c r="F110" s="10">
        <v>81335</v>
      </c>
      <c r="G110" s="10">
        <v>4973</v>
      </c>
      <c r="H110" s="10">
        <v>451</v>
      </c>
      <c r="I110" s="11">
        <v>327392</v>
      </c>
    </row>
    <row r="111" spans="1:9" s="4" customFormat="1" ht="14.1" customHeight="1" x14ac:dyDescent="0.2">
      <c r="A111" s="147">
        <f t="shared" ref="A111" si="66">A110</f>
        <v>2475</v>
      </c>
      <c r="B111" s="123" t="s">
        <v>78</v>
      </c>
      <c r="C111" s="116"/>
      <c r="D111" s="104">
        <f t="shared" ref="D111:I111" si="67">SUM(D108:D110)</f>
        <v>2611737</v>
      </c>
      <c r="E111" s="8">
        <f t="shared" si="67"/>
        <v>-20241</v>
      </c>
      <c r="F111" s="8">
        <f t="shared" si="67"/>
        <v>875927</v>
      </c>
      <c r="G111" s="8">
        <f t="shared" si="67"/>
        <v>52234</v>
      </c>
      <c r="H111" s="8">
        <f t="shared" si="67"/>
        <v>-30970</v>
      </c>
      <c r="I111" s="9">
        <f t="shared" si="67"/>
        <v>3488687</v>
      </c>
    </row>
    <row r="112" spans="1:9" s="4" customFormat="1" ht="14.1" customHeight="1" x14ac:dyDescent="0.2">
      <c r="A112" s="148">
        <v>2476</v>
      </c>
      <c r="B112" s="124" t="s">
        <v>79</v>
      </c>
      <c r="C112" s="117">
        <v>3113</v>
      </c>
      <c r="D112" s="105">
        <v>2441638</v>
      </c>
      <c r="E112" s="10">
        <v>-54686</v>
      </c>
      <c r="F112" s="10">
        <v>806789</v>
      </c>
      <c r="G112" s="10">
        <v>48833</v>
      </c>
      <c r="H112" s="10">
        <v>-40908</v>
      </c>
      <c r="I112" s="11">
        <v>3201666</v>
      </c>
    </row>
    <row r="113" spans="1:9" s="4" customFormat="1" ht="14.1" customHeight="1" x14ac:dyDescent="0.2">
      <c r="A113" s="148">
        <v>2476</v>
      </c>
      <c r="B113" s="124" t="s">
        <v>79</v>
      </c>
      <c r="C113" s="117">
        <v>3141</v>
      </c>
      <c r="D113" s="105">
        <v>289880</v>
      </c>
      <c r="E113" s="10">
        <v>5333</v>
      </c>
      <c r="F113" s="10">
        <v>99783</v>
      </c>
      <c r="G113" s="10">
        <v>5797</v>
      </c>
      <c r="H113" s="10">
        <v>4360</v>
      </c>
      <c r="I113" s="11">
        <v>405153</v>
      </c>
    </row>
    <row r="114" spans="1:9" s="4" customFormat="1" ht="14.1" customHeight="1" x14ac:dyDescent="0.2">
      <c r="A114" s="148">
        <v>2476</v>
      </c>
      <c r="B114" s="124" t="s">
        <v>79</v>
      </c>
      <c r="C114" s="117">
        <v>3143</v>
      </c>
      <c r="D114" s="105">
        <v>281895</v>
      </c>
      <c r="E114" s="10">
        <v>-2668</v>
      </c>
      <c r="F114" s="10">
        <v>94380</v>
      </c>
      <c r="G114" s="10">
        <v>5638</v>
      </c>
      <c r="H114" s="10">
        <v>534</v>
      </c>
      <c r="I114" s="11">
        <v>379779</v>
      </c>
    </row>
    <row r="115" spans="1:9" s="4" customFormat="1" ht="14.1" customHeight="1" x14ac:dyDescent="0.2">
      <c r="A115" s="147">
        <f t="shared" ref="A115" si="68">A114</f>
        <v>2476</v>
      </c>
      <c r="B115" s="123" t="s">
        <v>80</v>
      </c>
      <c r="C115" s="116"/>
      <c r="D115" s="104">
        <f t="shared" ref="D115:I115" si="69">SUM(D112:D114)</f>
        <v>3013413</v>
      </c>
      <c r="E115" s="8">
        <f t="shared" si="69"/>
        <v>-52021</v>
      </c>
      <c r="F115" s="8">
        <f t="shared" si="69"/>
        <v>1000952</v>
      </c>
      <c r="G115" s="8">
        <f t="shared" si="69"/>
        <v>60268</v>
      </c>
      <c r="H115" s="8">
        <f t="shared" si="69"/>
        <v>-36014</v>
      </c>
      <c r="I115" s="9">
        <f t="shared" si="69"/>
        <v>3986598</v>
      </c>
    </row>
    <row r="116" spans="1:9" s="4" customFormat="1" ht="14.1" customHeight="1" x14ac:dyDescent="0.2">
      <c r="A116" s="148">
        <v>2477</v>
      </c>
      <c r="B116" s="124" t="s">
        <v>81</v>
      </c>
      <c r="C116" s="117">
        <v>3113</v>
      </c>
      <c r="D116" s="105">
        <v>2738380</v>
      </c>
      <c r="E116" s="10">
        <v>-52610</v>
      </c>
      <c r="F116" s="10">
        <v>907791</v>
      </c>
      <c r="G116" s="10">
        <v>54767</v>
      </c>
      <c r="H116" s="10">
        <v>-38199</v>
      </c>
      <c r="I116" s="11">
        <v>3610129</v>
      </c>
    </row>
    <row r="117" spans="1:9" s="4" customFormat="1" ht="14.1" customHeight="1" x14ac:dyDescent="0.2">
      <c r="A117" s="148">
        <v>2477</v>
      </c>
      <c r="B117" s="124" t="s">
        <v>81</v>
      </c>
      <c r="C117" s="117">
        <v>3143</v>
      </c>
      <c r="D117" s="105">
        <v>280598</v>
      </c>
      <c r="E117" s="10">
        <v>0</v>
      </c>
      <c r="F117" s="10">
        <v>94842</v>
      </c>
      <c r="G117" s="10">
        <v>5612</v>
      </c>
      <c r="H117" s="10">
        <v>456</v>
      </c>
      <c r="I117" s="11">
        <v>381508</v>
      </c>
    </row>
    <row r="118" spans="1:9" s="4" customFormat="1" ht="14.1" customHeight="1" x14ac:dyDescent="0.2">
      <c r="A118" s="147">
        <f t="shared" ref="A118" si="70">A117</f>
        <v>2477</v>
      </c>
      <c r="B118" s="123" t="s">
        <v>82</v>
      </c>
      <c r="C118" s="116"/>
      <c r="D118" s="104">
        <f t="shared" ref="D118:I118" si="71">SUM(D116:D117)</f>
        <v>3018978</v>
      </c>
      <c r="E118" s="8">
        <f t="shared" si="71"/>
        <v>-52610</v>
      </c>
      <c r="F118" s="8">
        <f t="shared" si="71"/>
        <v>1002633</v>
      </c>
      <c r="G118" s="8">
        <f t="shared" si="71"/>
        <v>60379</v>
      </c>
      <c r="H118" s="8">
        <f t="shared" si="71"/>
        <v>-37743</v>
      </c>
      <c r="I118" s="9">
        <f t="shared" si="71"/>
        <v>3991637</v>
      </c>
    </row>
    <row r="119" spans="1:9" s="4" customFormat="1" ht="14.1" customHeight="1" x14ac:dyDescent="0.2">
      <c r="A119" s="148">
        <v>2470</v>
      </c>
      <c r="B119" s="124" t="s">
        <v>83</v>
      </c>
      <c r="C119" s="117">
        <v>3113</v>
      </c>
      <c r="D119" s="105">
        <v>2189592</v>
      </c>
      <c r="E119" s="10">
        <v>128955</v>
      </c>
      <c r="F119" s="10">
        <v>783668</v>
      </c>
      <c r="G119" s="10">
        <v>43792</v>
      </c>
      <c r="H119" s="10">
        <v>-38128</v>
      </c>
      <c r="I119" s="11">
        <v>3107879</v>
      </c>
    </row>
    <row r="120" spans="1:9" s="4" customFormat="1" ht="14.1" customHeight="1" x14ac:dyDescent="0.2">
      <c r="A120" s="148">
        <v>2470</v>
      </c>
      <c r="B120" s="124" t="s">
        <v>83</v>
      </c>
      <c r="C120" s="117">
        <v>3141</v>
      </c>
      <c r="D120" s="105">
        <v>295697</v>
      </c>
      <c r="E120" s="10">
        <v>-22001</v>
      </c>
      <c r="F120" s="10">
        <v>92509</v>
      </c>
      <c r="G120" s="10">
        <v>5914</v>
      </c>
      <c r="H120" s="10">
        <v>2041</v>
      </c>
      <c r="I120" s="11">
        <v>374160</v>
      </c>
    </row>
    <row r="121" spans="1:9" s="4" customFormat="1" ht="14.1" customHeight="1" x14ac:dyDescent="0.2">
      <c r="A121" s="148">
        <v>2470</v>
      </c>
      <c r="B121" s="124" t="s">
        <v>83</v>
      </c>
      <c r="C121" s="117">
        <v>3143</v>
      </c>
      <c r="D121" s="105">
        <v>244693</v>
      </c>
      <c r="E121" s="10">
        <v>4666</v>
      </c>
      <c r="F121" s="10">
        <v>84282</v>
      </c>
      <c r="G121" s="10">
        <v>4894</v>
      </c>
      <c r="H121" s="10">
        <v>357</v>
      </c>
      <c r="I121" s="11">
        <v>338892</v>
      </c>
    </row>
    <row r="122" spans="1:9" s="4" customFormat="1" ht="14.1" customHeight="1" x14ac:dyDescent="0.2">
      <c r="A122" s="147">
        <f>A121</f>
        <v>2470</v>
      </c>
      <c r="B122" s="123" t="s">
        <v>84</v>
      </c>
      <c r="C122" s="116"/>
      <c r="D122" s="106">
        <f t="shared" ref="D122:I122" si="72">SUM(D119:D121)</f>
        <v>2729982</v>
      </c>
      <c r="E122" s="19">
        <f t="shared" si="72"/>
        <v>111620</v>
      </c>
      <c r="F122" s="19">
        <f t="shared" si="72"/>
        <v>960459</v>
      </c>
      <c r="G122" s="19">
        <f t="shared" si="72"/>
        <v>54600</v>
      </c>
      <c r="H122" s="19">
        <f t="shared" si="72"/>
        <v>-35730</v>
      </c>
      <c r="I122" s="20">
        <f t="shared" si="72"/>
        <v>3820931</v>
      </c>
    </row>
    <row r="123" spans="1:9" s="4" customFormat="1" ht="14.1" customHeight="1" x14ac:dyDescent="0.2">
      <c r="A123" s="148">
        <v>2307</v>
      </c>
      <c r="B123" s="124" t="s">
        <v>85</v>
      </c>
      <c r="C123" s="117">
        <v>3113</v>
      </c>
      <c r="D123" s="105">
        <v>2496360</v>
      </c>
      <c r="E123" s="10">
        <v>-6337</v>
      </c>
      <c r="F123" s="10">
        <v>841628</v>
      </c>
      <c r="G123" s="10">
        <v>49926</v>
      </c>
      <c r="H123" s="10">
        <v>-38476</v>
      </c>
      <c r="I123" s="11">
        <v>3343101</v>
      </c>
    </row>
    <row r="124" spans="1:9" s="4" customFormat="1" ht="14.1" customHeight="1" x14ac:dyDescent="0.2">
      <c r="A124" s="148">
        <v>2307</v>
      </c>
      <c r="B124" s="124" t="s">
        <v>85</v>
      </c>
      <c r="C124" s="117">
        <v>3143</v>
      </c>
      <c r="D124" s="105">
        <v>362520</v>
      </c>
      <c r="E124" s="10">
        <v>0</v>
      </c>
      <c r="F124" s="10">
        <v>122532</v>
      </c>
      <c r="G124" s="10">
        <v>7250</v>
      </c>
      <c r="H124" s="10">
        <v>536</v>
      </c>
      <c r="I124" s="11">
        <v>492838</v>
      </c>
    </row>
    <row r="125" spans="1:9" s="4" customFormat="1" ht="14.1" customHeight="1" x14ac:dyDescent="0.2">
      <c r="A125" s="147">
        <f t="shared" ref="A125" si="73">A124</f>
        <v>2307</v>
      </c>
      <c r="B125" s="123" t="s">
        <v>86</v>
      </c>
      <c r="C125" s="116"/>
      <c r="D125" s="104">
        <f t="shared" ref="D125:I125" si="74">SUM(D123:D124)</f>
        <v>2858880</v>
      </c>
      <c r="E125" s="8">
        <f t="shared" si="74"/>
        <v>-6337</v>
      </c>
      <c r="F125" s="8">
        <f t="shared" si="74"/>
        <v>964160</v>
      </c>
      <c r="G125" s="8">
        <f t="shared" si="74"/>
        <v>57176</v>
      </c>
      <c r="H125" s="8">
        <f t="shared" si="74"/>
        <v>-37940</v>
      </c>
      <c r="I125" s="9">
        <f t="shared" si="74"/>
        <v>3835939</v>
      </c>
    </row>
    <row r="126" spans="1:9" s="4" customFormat="1" ht="14.1" customHeight="1" x14ac:dyDescent="0.2">
      <c r="A126" s="148">
        <v>2478</v>
      </c>
      <c r="B126" s="124" t="s">
        <v>87</v>
      </c>
      <c r="C126" s="117">
        <v>3113</v>
      </c>
      <c r="D126" s="105">
        <v>1974751</v>
      </c>
      <c r="E126" s="10">
        <v>-5907</v>
      </c>
      <c r="F126" s="10">
        <v>665469</v>
      </c>
      <c r="G126" s="10">
        <v>39495</v>
      </c>
      <c r="H126" s="10">
        <v>-33904</v>
      </c>
      <c r="I126" s="11">
        <v>2639904</v>
      </c>
    </row>
    <row r="127" spans="1:9" s="4" customFormat="1" ht="14.1" customHeight="1" x14ac:dyDescent="0.2">
      <c r="A127" s="148">
        <v>2478</v>
      </c>
      <c r="B127" s="124" t="s">
        <v>87</v>
      </c>
      <c r="C127" s="117">
        <v>3141</v>
      </c>
      <c r="D127" s="105">
        <v>130747</v>
      </c>
      <c r="E127" s="10">
        <v>2468</v>
      </c>
      <c r="F127" s="10">
        <v>45026</v>
      </c>
      <c r="G127" s="10">
        <v>2614</v>
      </c>
      <c r="H127" s="10">
        <v>1651</v>
      </c>
      <c r="I127" s="11">
        <v>182506</v>
      </c>
    </row>
    <row r="128" spans="1:9" s="4" customFormat="1" ht="14.1" customHeight="1" x14ac:dyDescent="0.2">
      <c r="A128" s="148">
        <v>2478</v>
      </c>
      <c r="B128" s="124" t="s">
        <v>87</v>
      </c>
      <c r="C128" s="117">
        <v>3143</v>
      </c>
      <c r="D128" s="105">
        <v>256779</v>
      </c>
      <c r="E128" s="10">
        <v>7333</v>
      </c>
      <c r="F128" s="10">
        <v>89270</v>
      </c>
      <c r="G128" s="10">
        <v>5136</v>
      </c>
      <c r="H128" s="10">
        <v>352</v>
      </c>
      <c r="I128" s="11">
        <v>358870</v>
      </c>
    </row>
    <row r="129" spans="1:9" s="4" customFormat="1" ht="14.1" customHeight="1" x14ac:dyDescent="0.2">
      <c r="A129" s="147">
        <f t="shared" ref="A129" si="75">A128</f>
        <v>2478</v>
      </c>
      <c r="B129" s="123" t="s">
        <v>88</v>
      </c>
      <c r="C129" s="116"/>
      <c r="D129" s="104">
        <f t="shared" ref="D129:I129" si="76">SUM(D126:D128)</f>
        <v>2362277</v>
      </c>
      <c r="E129" s="8">
        <f t="shared" si="76"/>
        <v>3894</v>
      </c>
      <c r="F129" s="8">
        <f t="shared" si="76"/>
        <v>799765</v>
      </c>
      <c r="G129" s="8">
        <f t="shared" si="76"/>
        <v>47245</v>
      </c>
      <c r="H129" s="8">
        <f t="shared" si="76"/>
        <v>-31901</v>
      </c>
      <c r="I129" s="9">
        <f t="shared" si="76"/>
        <v>3181280</v>
      </c>
    </row>
    <row r="130" spans="1:9" s="4" customFormat="1" ht="14.1" customHeight="1" x14ac:dyDescent="0.2">
      <c r="A130" s="148">
        <v>2465</v>
      </c>
      <c r="B130" s="124" t="s">
        <v>89</v>
      </c>
      <c r="C130" s="117">
        <v>3111</v>
      </c>
      <c r="D130" s="105">
        <v>705240</v>
      </c>
      <c r="E130" s="10">
        <v>666</v>
      </c>
      <c r="F130" s="10">
        <v>238597</v>
      </c>
      <c r="G130" s="10">
        <v>14105</v>
      </c>
      <c r="H130" s="10">
        <v>16594</v>
      </c>
      <c r="I130" s="11">
        <v>975202</v>
      </c>
    </row>
    <row r="131" spans="1:9" s="4" customFormat="1" ht="14.1" customHeight="1" x14ac:dyDescent="0.2">
      <c r="A131" s="148">
        <v>2465</v>
      </c>
      <c r="B131" s="124" t="s">
        <v>89</v>
      </c>
      <c r="C131" s="117">
        <v>3113</v>
      </c>
      <c r="D131" s="105">
        <v>793025</v>
      </c>
      <c r="E131" s="10">
        <v>-3443</v>
      </c>
      <c r="F131" s="10">
        <v>266878</v>
      </c>
      <c r="G131" s="10">
        <v>15860</v>
      </c>
      <c r="H131" s="10">
        <v>-39742</v>
      </c>
      <c r="I131" s="11">
        <v>1032578</v>
      </c>
    </row>
    <row r="132" spans="1:9" s="4" customFormat="1" ht="14.1" customHeight="1" x14ac:dyDescent="0.2">
      <c r="A132" s="148">
        <v>2465</v>
      </c>
      <c r="B132" s="124" t="s">
        <v>89</v>
      </c>
      <c r="C132" s="117">
        <v>3141</v>
      </c>
      <c r="D132" s="105">
        <v>76760</v>
      </c>
      <c r="E132" s="10">
        <v>1000</v>
      </c>
      <c r="F132" s="10">
        <v>26283</v>
      </c>
      <c r="G132" s="10">
        <v>1536</v>
      </c>
      <c r="H132" s="10">
        <v>942</v>
      </c>
      <c r="I132" s="11">
        <v>106521</v>
      </c>
    </row>
    <row r="133" spans="1:9" s="4" customFormat="1" ht="14.1" customHeight="1" x14ac:dyDescent="0.2">
      <c r="A133" s="148">
        <v>2465</v>
      </c>
      <c r="B133" s="124" t="s">
        <v>89</v>
      </c>
      <c r="C133" s="117">
        <v>3143</v>
      </c>
      <c r="D133" s="105">
        <v>152754</v>
      </c>
      <c r="E133" s="10">
        <v>666</v>
      </c>
      <c r="F133" s="10">
        <v>51857</v>
      </c>
      <c r="G133" s="10">
        <v>3054</v>
      </c>
      <c r="H133" s="10">
        <v>222</v>
      </c>
      <c r="I133" s="11">
        <v>208553</v>
      </c>
    </row>
    <row r="134" spans="1:9" s="4" customFormat="1" ht="14.1" customHeight="1" x14ac:dyDescent="0.2">
      <c r="A134" s="147">
        <f t="shared" ref="A134" si="77">A133</f>
        <v>2465</v>
      </c>
      <c r="B134" s="123" t="s">
        <v>90</v>
      </c>
      <c r="C134" s="116"/>
      <c r="D134" s="104">
        <f t="shared" ref="D134:I134" si="78">SUM(D130:D133)</f>
        <v>1727779</v>
      </c>
      <c r="E134" s="8">
        <f t="shared" si="78"/>
        <v>-1111</v>
      </c>
      <c r="F134" s="8">
        <f t="shared" si="78"/>
        <v>583615</v>
      </c>
      <c r="G134" s="8">
        <f t="shared" si="78"/>
        <v>34555</v>
      </c>
      <c r="H134" s="8">
        <f t="shared" si="78"/>
        <v>-21984</v>
      </c>
      <c r="I134" s="9">
        <f t="shared" si="78"/>
        <v>2322854</v>
      </c>
    </row>
    <row r="135" spans="1:9" s="4" customFormat="1" ht="14.1" customHeight="1" x14ac:dyDescent="0.2">
      <c r="A135" s="148">
        <v>2480</v>
      </c>
      <c r="B135" s="124" t="s">
        <v>91</v>
      </c>
      <c r="C135" s="117">
        <v>3113</v>
      </c>
      <c r="D135" s="105">
        <v>1804857</v>
      </c>
      <c r="E135" s="10">
        <v>-32153</v>
      </c>
      <c r="F135" s="10">
        <v>599174</v>
      </c>
      <c r="G135" s="10">
        <v>36097</v>
      </c>
      <c r="H135" s="10">
        <v>-30109</v>
      </c>
      <c r="I135" s="11">
        <v>2377866</v>
      </c>
    </row>
    <row r="136" spans="1:9" s="4" customFormat="1" ht="14.1" customHeight="1" x14ac:dyDescent="0.2">
      <c r="A136" s="148">
        <v>2480</v>
      </c>
      <c r="B136" s="124" t="s">
        <v>91</v>
      </c>
      <c r="C136" s="117">
        <v>3141</v>
      </c>
      <c r="D136" s="105">
        <v>182209</v>
      </c>
      <c r="E136" s="10">
        <v>0</v>
      </c>
      <c r="F136" s="10">
        <v>61586</v>
      </c>
      <c r="G136" s="10">
        <v>3644</v>
      </c>
      <c r="H136" s="10">
        <v>2475</v>
      </c>
      <c r="I136" s="11">
        <v>249914</v>
      </c>
    </row>
    <row r="137" spans="1:9" s="4" customFormat="1" ht="14.1" customHeight="1" x14ac:dyDescent="0.2">
      <c r="A137" s="148">
        <v>2480</v>
      </c>
      <c r="B137" s="124" t="s">
        <v>91</v>
      </c>
      <c r="C137" s="117">
        <v>3143</v>
      </c>
      <c r="D137" s="105">
        <v>571445</v>
      </c>
      <c r="E137" s="10">
        <v>0</v>
      </c>
      <c r="F137" s="10">
        <v>193147</v>
      </c>
      <c r="G137" s="10">
        <v>11430</v>
      </c>
      <c r="H137" s="10">
        <v>1168</v>
      </c>
      <c r="I137" s="11">
        <v>777190</v>
      </c>
    </row>
    <row r="138" spans="1:9" s="4" customFormat="1" ht="14.1" customHeight="1" x14ac:dyDescent="0.2">
      <c r="A138" s="147">
        <f t="shared" ref="A138" si="79">A137</f>
        <v>2480</v>
      </c>
      <c r="B138" s="123" t="s">
        <v>92</v>
      </c>
      <c r="C138" s="116"/>
      <c r="D138" s="104">
        <f t="shared" ref="D138:I138" si="80">SUM(D135:D137)</f>
        <v>2558511</v>
      </c>
      <c r="E138" s="8">
        <f t="shared" si="80"/>
        <v>-32153</v>
      </c>
      <c r="F138" s="8">
        <f t="shared" si="80"/>
        <v>853907</v>
      </c>
      <c r="G138" s="8">
        <f t="shared" si="80"/>
        <v>51171</v>
      </c>
      <c r="H138" s="8">
        <f t="shared" si="80"/>
        <v>-26466</v>
      </c>
      <c r="I138" s="9">
        <f t="shared" si="80"/>
        <v>3404970</v>
      </c>
    </row>
    <row r="139" spans="1:9" s="4" customFormat="1" ht="14.1" customHeight="1" x14ac:dyDescent="0.2">
      <c r="A139" s="148">
        <v>2482</v>
      </c>
      <c r="B139" s="124" t="s">
        <v>93</v>
      </c>
      <c r="C139" s="117">
        <v>3113</v>
      </c>
      <c r="D139" s="105">
        <v>1076981</v>
      </c>
      <c r="E139" s="10">
        <v>-36350</v>
      </c>
      <c r="F139" s="10">
        <v>351733</v>
      </c>
      <c r="G139" s="10">
        <v>21539</v>
      </c>
      <c r="H139" s="10">
        <v>-16379</v>
      </c>
      <c r="I139" s="11">
        <v>1397524</v>
      </c>
    </row>
    <row r="140" spans="1:9" s="4" customFormat="1" ht="14.1" customHeight="1" x14ac:dyDescent="0.2">
      <c r="A140" s="148">
        <v>2482</v>
      </c>
      <c r="B140" s="124" t="s">
        <v>93</v>
      </c>
      <c r="C140" s="117">
        <v>3141</v>
      </c>
      <c r="D140" s="105">
        <v>87690</v>
      </c>
      <c r="E140" s="10">
        <v>0</v>
      </c>
      <c r="F140" s="10">
        <v>29638</v>
      </c>
      <c r="G140" s="10">
        <v>1754</v>
      </c>
      <c r="H140" s="10">
        <v>994</v>
      </c>
      <c r="I140" s="11">
        <v>120076</v>
      </c>
    </row>
    <row r="141" spans="1:9" s="4" customFormat="1" ht="14.1" customHeight="1" x14ac:dyDescent="0.2">
      <c r="A141" s="148">
        <v>2482</v>
      </c>
      <c r="B141" s="124" t="s">
        <v>93</v>
      </c>
      <c r="C141" s="117">
        <v>3143</v>
      </c>
      <c r="D141" s="105">
        <v>107077</v>
      </c>
      <c r="E141" s="10">
        <v>0</v>
      </c>
      <c r="F141" s="10">
        <v>36193</v>
      </c>
      <c r="G141" s="10">
        <v>2142</v>
      </c>
      <c r="H141" s="10">
        <v>153</v>
      </c>
      <c r="I141" s="11">
        <v>145565</v>
      </c>
    </row>
    <row r="142" spans="1:9" s="4" customFormat="1" ht="14.1" customHeight="1" x14ac:dyDescent="0.2">
      <c r="A142" s="147">
        <f t="shared" ref="A142" si="81">A141</f>
        <v>2482</v>
      </c>
      <c r="B142" s="123" t="s">
        <v>94</v>
      </c>
      <c r="C142" s="116"/>
      <c r="D142" s="104">
        <f t="shared" ref="D142:I142" si="82">SUM(D139:D141)</f>
        <v>1271748</v>
      </c>
      <c r="E142" s="8">
        <f t="shared" si="82"/>
        <v>-36350</v>
      </c>
      <c r="F142" s="8">
        <f t="shared" si="82"/>
        <v>417564</v>
      </c>
      <c r="G142" s="8">
        <f t="shared" si="82"/>
        <v>25435</v>
      </c>
      <c r="H142" s="8">
        <f t="shared" si="82"/>
        <v>-15232</v>
      </c>
      <c r="I142" s="9">
        <f t="shared" si="82"/>
        <v>1663165</v>
      </c>
    </row>
    <row r="143" spans="1:9" s="4" customFormat="1" ht="14.1" customHeight="1" x14ac:dyDescent="0.2">
      <c r="A143" s="148">
        <v>2328</v>
      </c>
      <c r="B143" s="124" t="s">
        <v>95</v>
      </c>
      <c r="C143" s="117">
        <v>3113</v>
      </c>
      <c r="D143" s="105">
        <v>1513652</v>
      </c>
      <c r="E143" s="10">
        <v>15395</v>
      </c>
      <c r="F143" s="10">
        <v>516818</v>
      </c>
      <c r="G143" s="10">
        <v>30272</v>
      </c>
      <c r="H143" s="10">
        <v>-27590</v>
      </c>
      <c r="I143" s="11">
        <v>2048547</v>
      </c>
    </row>
    <row r="144" spans="1:9" s="4" customFormat="1" ht="14.1" customHeight="1" x14ac:dyDescent="0.2">
      <c r="A144" s="148">
        <v>2328</v>
      </c>
      <c r="B144" s="124" t="s">
        <v>95</v>
      </c>
      <c r="C144" s="117">
        <v>3141</v>
      </c>
      <c r="D144" s="105">
        <v>148803</v>
      </c>
      <c r="E144" s="10">
        <v>0</v>
      </c>
      <c r="F144" s="10">
        <v>50295</v>
      </c>
      <c r="G144" s="10">
        <v>2976</v>
      </c>
      <c r="H144" s="10">
        <v>1940</v>
      </c>
      <c r="I144" s="11">
        <v>204014</v>
      </c>
    </row>
    <row r="145" spans="1:9" s="4" customFormat="1" ht="14.1" customHeight="1" x14ac:dyDescent="0.2">
      <c r="A145" s="148">
        <v>2328</v>
      </c>
      <c r="B145" s="124" t="s">
        <v>95</v>
      </c>
      <c r="C145" s="117">
        <v>3143</v>
      </c>
      <c r="D145" s="105">
        <v>211571</v>
      </c>
      <c r="E145" s="10">
        <v>-3999</v>
      </c>
      <c r="F145" s="10">
        <v>70159</v>
      </c>
      <c r="G145" s="10">
        <v>4232</v>
      </c>
      <c r="H145" s="10">
        <v>312</v>
      </c>
      <c r="I145" s="11">
        <v>282275</v>
      </c>
    </row>
    <row r="146" spans="1:9" s="4" customFormat="1" ht="14.1" customHeight="1" x14ac:dyDescent="0.2">
      <c r="A146" s="147">
        <f t="shared" ref="A146" si="83">A145</f>
        <v>2328</v>
      </c>
      <c r="B146" s="123" t="s">
        <v>96</v>
      </c>
      <c r="C146" s="116"/>
      <c r="D146" s="104">
        <f t="shared" ref="D146:I146" si="84">SUM(D143:D145)</f>
        <v>1874026</v>
      </c>
      <c r="E146" s="8">
        <f t="shared" si="84"/>
        <v>11396</v>
      </c>
      <c r="F146" s="8">
        <f t="shared" si="84"/>
        <v>637272</v>
      </c>
      <c r="G146" s="8">
        <f t="shared" si="84"/>
        <v>37480</v>
      </c>
      <c r="H146" s="8">
        <f t="shared" si="84"/>
        <v>-25338</v>
      </c>
      <c r="I146" s="9">
        <f t="shared" si="84"/>
        <v>2534836</v>
      </c>
    </row>
    <row r="147" spans="1:9" s="4" customFormat="1" ht="14.1" customHeight="1" x14ac:dyDescent="0.2">
      <c r="A147" s="148">
        <v>2486</v>
      </c>
      <c r="B147" s="124" t="s">
        <v>97</v>
      </c>
      <c r="C147" s="117">
        <v>3113</v>
      </c>
      <c r="D147" s="105">
        <v>1300279</v>
      </c>
      <c r="E147" s="10">
        <v>-9710</v>
      </c>
      <c r="F147" s="10">
        <v>436213</v>
      </c>
      <c r="G147" s="10">
        <v>26006</v>
      </c>
      <c r="H147" s="10">
        <v>-13187</v>
      </c>
      <c r="I147" s="11">
        <v>1739601</v>
      </c>
    </row>
    <row r="148" spans="1:9" s="4" customFormat="1" ht="14.1" customHeight="1" x14ac:dyDescent="0.2">
      <c r="A148" s="148">
        <v>2486</v>
      </c>
      <c r="B148" s="124" t="s">
        <v>97</v>
      </c>
      <c r="C148" s="117">
        <v>3141</v>
      </c>
      <c r="D148" s="105">
        <v>45450</v>
      </c>
      <c r="E148" s="10">
        <v>0</v>
      </c>
      <c r="F148" s="10">
        <v>15361</v>
      </c>
      <c r="G148" s="10">
        <v>909</v>
      </c>
      <c r="H148" s="10">
        <v>903</v>
      </c>
      <c r="I148" s="11">
        <v>62623</v>
      </c>
    </row>
    <row r="149" spans="1:9" s="4" customFormat="1" ht="14.1" customHeight="1" x14ac:dyDescent="0.2">
      <c r="A149" s="148">
        <v>2486</v>
      </c>
      <c r="B149" s="124" t="s">
        <v>97</v>
      </c>
      <c r="C149" s="117">
        <v>3143</v>
      </c>
      <c r="D149" s="105">
        <v>120708</v>
      </c>
      <c r="E149" s="10">
        <v>134</v>
      </c>
      <c r="F149" s="10">
        <v>40844</v>
      </c>
      <c r="G149" s="10">
        <v>2414</v>
      </c>
      <c r="H149" s="10">
        <v>184</v>
      </c>
      <c r="I149" s="11">
        <v>164284</v>
      </c>
    </row>
    <row r="150" spans="1:9" s="4" customFormat="1" ht="14.1" customHeight="1" x14ac:dyDescent="0.2">
      <c r="A150" s="148">
        <v>2486</v>
      </c>
      <c r="B150" s="124" t="s">
        <v>97</v>
      </c>
      <c r="C150" s="117">
        <v>3233</v>
      </c>
      <c r="D150" s="105">
        <v>27488</v>
      </c>
      <c r="E150" s="10">
        <v>17732</v>
      </c>
      <c r="F150" s="10">
        <v>15284</v>
      </c>
      <c r="G150" s="10">
        <v>549</v>
      </c>
      <c r="H150" s="10">
        <v>291</v>
      </c>
      <c r="I150" s="11">
        <v>61344</v>
      </c>
    </row>
    <row r="151" spans="1:9" s="4" customFormat="1" ht="14.1" customHeight="1" x14ac:dyDescent="0.2">
      <c r="A151" s="147">
        <f t="shared" ref="A151" si="85">A150</f>
        <v>2486</v>
      </c>
      <c r="B151" s="123" t="s">
        <v>98</v>
      </c>
      <c r="C151" s="116"/>
      <c r="D151" s="104">
        <f t="shared" ref="D151:I151" si="86">SUM(D147:D150)</f>
        <v>1493925</v>
      </c>
      <c r="E151" s="8">
        <f t="shared" si="86"/>
        <v>8156</v>
      </c>
      <c r="F151" s="8">
        <f t="shared" si="86"/>
        <v>507702</v>
      </c>
      <c r="G151" s="8">
        <f t="shared" si="86"/>
        <v>29878</v>
      </c>
      <c r="H151" s="8">
        <f t="shared" si="86"/>
        <v>-11809</v>
      </c>
      <c r="I151" s="9">
        <f t="shared" si="86"/>
        <v>2027852</v>
      </c>
    </row>
    <row r="152" spans="1:9" s="4" customFormat="1" ht="14.1" customHeight="1" x14ac:dyDescent="0.2">
      <c r="A152" s="148">
        <v>2487</v>
      </c>
      <c r="B152" s="124" t="s">
        <v>99</v>
      </c>
      <c r="C152" s="117">
        <v>3113</v>
      </c>
      <c r="D152" s="105">
        <v>1577477</v>
      </c>
      <c r="E152" s="10">
        <v>-15561</v>
      </c>
      <c r="F152" s="10">
        <v>527927</v>
      </c>
      <c r="G152" s="10">
        <v>31549</v>
      </c>
      <c r="H152" s="10">
        <v>-23352</v>
      </c>
      <c r="I152" s="11">
        <v>2098040</v>
      </c>
    </row>
    <row r="153" spans="1:9" s="4" customFormat="1" ht="14.1" customHeight="1" x14ac:dyDescent="0.2">
      <c r="A153" s="148">
        <v>2487</v>
      </c>
      <c r="B153" s="124" t="s">
        <v>99</v>
      </c>
      <c r="C153" s="117">
        <v>3141</v>
      </c>
      <c r="D153" s="105">
        <v>177541</v>
      </c>
      <c r="E153" s="10">
        <v>5333</v>
      </c>
      <c r="F153" s="10">
        <v>61811</v>
      </c>
      <c r="G153" s="10">
        <v>3550</v>
      </c>
      <c r="H153" s="10">
        <v>2456</v>
      </c>
      <c r="I153" s="11">
        <v>250691</v>
      </c>
    </row>
    <row r="154" spans="1:9" s="4" customFormat="1" ht="14.1" customHeight="1" x14ac:dyDescent="0.2">
      <c r="A154" s="148">
        <v>2487</v>
      </c>
      <c r="B154" s="124" t="s">
        <v>99</v>
      </c>
      <c r="C154" s="117">
        <v>3143</v>
      </c>
      <c r="D154" s="105">
        <v>186898</v>
      </c>
      <c r="E154" s="10">
        <v>0</v>
      </c>
      <c r="F154" s="10">
        <v>63172</v>
      </c>
      <c r="G154" s="10">
        <v>3737</v>
      </c>
      <c r="H154" s="10">
        <v>281</v>
      </c>
      <c r="I154" s="11">
        <v>254088</v>
      </c>
    </row>
    <row r="155" spans="1:9" s="4" customFormat="1" ht="14.1" customHeight="1" x14ac:dyDescent="0.2">
      <c r="A155" s="147">
        <f t="shared" ref="A155" si="87">A154</f>
        <v>2487</v>
      </c>
      <c r="B155" s="123" t="s">
        <v>100</v>
      </c>
      <c r="C155" s="116"/>
      <c r="D155" s="104">
        <f t="shared" ref="D155:I155" si="88">SUM(D152:D154)</f>
        <v>1941916</v>
      </c>
      <c r="E155" s="8">
        <f t="shared" si="88"/>
        <v>-10228</v>
      </c>
      <c r="F155" s="8">
        <f t="shared" si="88"/>
        <v>652910</v>
      </c>
      <c r="G155" s="8">
        <f t="shared" si="88"/>
        <v>38836</v>
      </c>
      <c r="H155" s="8">
        <f t="shared" si="88"/>
        <v>-20615</v>
      </c>
      <c r="I155" s="9">
        <f t="shared" si="88"/>
        <v>2602819</v>
      </c>
    </row>
    <row r="156" spans="1:9" s="4" customFormat="1" ht="14.1" customHeight="1" x14ac:dyDescent="0.2">
      <c r="A156" s="148">
        <v>2488</v>
      </c>
      <c r="B156" s="124" t="s">
        <v>101</v>
      </c>
      <c r="C156" s="117">
        <v>3113</v>
      </c>
      <c r="D156" s="105">
        <v>1537116</v>
      </c>
      <c r="E156" s="10">
        <v>-8545</v>
      </c>
      <c r="F156" s="10">
        <v>516657</v>
      </c>
      <c r="G156" s="10">
        <v>30742</v>
      </c>
      <c r="H156" s="10">
        <v>-12464</v>
      </c>
      <c r="I156" s="11">
        <v>2063506</v>
      </c>
    </row>
    <row r="157" spans="1:9" s="4" customFormat="1" ht="14.1" customHeight="1" x14ac:dyDescent="0.2">
      <c r="A157" s="148">
        <v>2488</v>
      </c>
      <c r="B157" s="124" t="s">
        <v>101</v>
      </c>
      <c r="C157" s="117">
        <v>3141</v>
      </c>
      <c r="D157" s="105">
        <v>108049</v>
      </c>
      <c r="E157" s="10">
        <v>466</v>
      </c>
      <c r="F157" s="10">
        <v>36678</v>
      </c>
      <c r="G157" s="10">
        <v>2160</v>
      </c>
      <c r="H157" s="10">
        <v>1286</v>
      </c>
      <c r="I157" s="11">
        <v>148639</v>
      </c>
    </row>
    <row r="158" spans="1:9" s="4" customFormat="1" ht="14.1" customHeight="1" x14ac:dyDescent="0.2">
      <c r="A158" s="148">
        <v>2488</v>
      </c>
      <c r="B158" s="124" t="s">
        <v>101</v>
      </c>
      <c r="C158" s="117">
        <v>3143</v>
      </c>
      <c r="D158" s="105">
        <v>103844</v>
      </c>
      <c r="E158" s="10">
        <v>134</v>
      </c>
      <c r="F158" s="10">
        <v>35143</v>
      </c>
      <c r="G158" s="10">
        <v>2077</v>
      </c>
      <c r="H158" s="10">
        <v>242</v>
      </c>
      <c r="I158" s="11">
        <v>141440</v>
      </c>
    </row>
    <row r="159" spans="1:9" s="4" customFormat="1" ht="14.1" customHeight="1" x14ac:dyDescent="0.2">
      <c r="A159" s="147">
        <f t="shared" ref="A159" si="89">A158</f>
        <v>2488</v>
      </c>
      <c r="B159" s="123" t="s">
        <v>102</v>
      </c>
      <c r="C159" s="116"/>
      <c r="D159" s="104">
        <f t="shared" ref="D159:I159" si="90">SUM(D156:D158)</f>
        <v>1749009</v>
      </c>
      <c r="E159" s="8">
        <f t="shared" si="90"/>
        <v>-7945</v>
      </c>
      <c r="F159" s="8">
        <f t="shared" si="90"/>
        <v>588478</v>
      </c>
      <c r="G159" s="8">
        <f t="shared" si="90"/>
        <v>34979</v>
      </c>
      <c r="H159" s="8">
        <f t="shared" si="90"/>
        <v>-10936</v>
      </c>
      <c r="I159" s="9">
        <f t="shared" si="90"/>
        <v>2353585</v>
      </c>
    </row>
    <row r="160" spans="1:9" s="4" customFormat="1" ht="14.1" customHeight="1" x14ac:dyDescent="0.2">
      <c r="A160" s="148">
        <v>2472</v>
      </c>
      <c r="B160" s="124" t="s">
        <v>103</v>
      </c>
      <c r="C160" s="117">
        <v>3113</v>
      </c>
      <c r="D160" s="105">
        <v>1850223</v>
      </c>
      <c r="E160" s="10">
        <v>-33143</v>
      </c>
      <c r="F160" s="10">
        <v>614174</v>
      </c>
      <c r="G160" s="10">
        <v>37004</v>
      </c>
      <c r="H160" s="10">
        <v>-9643</v>
      </c>
      <c r="I160" s="11">
        <v>2458615</v>
      </c>
    </row>
    <row r="161" spans="1:9" s="4" customFormat="1" ht="14.1" customHeight="1" x14ac:dyDescent="0.2">
      <c r="A161" s="148">
        <v>2472</v>
      </c>
      <c r="B161" s="124" t="s">
        <v>103</v>
      </c>
      <c r="C161" s="117">
        <v>3141</v>
      </c>
      <c r="D161" s="105">
        <v>104940</v>
      </c>
      <c r="E161" s="10">
        <v>1266</v>
      </c>
      <c r="F161" s="10">
        <v>35897</v>
      </c>
      <c r="G161" s="10">
        <v>2100</v>
      </c>
      <c r="H161" s="10">
        <v>1312</v>
      </c>
      <c r="I161" s="11">
        <v>145515</v>
      </c>
    </row>
    <row r="162" spans="1:9" s="4" customFormat="1" ht="14.1" customHeight="1" x14ac:dyDescent="0.2">
      <c r="A162" s="148">
        <v>2472</v>
      </c>
      <c r="B162" s="124" t="s">
        <v>103</v>
      </c>
      <c r="C162" s="117">
        <v>3143</v>
      </c>
      <c r="D162" s="105">
        <v>223536</v>
      </c>
      <c r="E162" s="10">
        <v>-333</v>
      </c>
      <c r="F162" s="10">
        <v>75443</v>
      </c>
      <c r="G162" s="10">
        <v>4470</v>
      </c>
      <c r="H162" s="10">
        <v>242</v>
      </c>
      <c r="I162" s="11">
        <v>303358</v>
      </c>
    </row>
    <row r="163" spans="1:9" s="4" customFormat="1" ht="14.1" customHeight="1" x14ac:dyDescent="0.2">
      <c r="A163" s="147">
        <f t="shared" ref="A163" si="91">A162</f>
        <v>2472</v>
      </c>
      <c r="B163" s="123" t="s">
        <v>104</v>
      </c>
      <c r="C163" s="116"/>
      <c r="D163" s="104">
        <f t="shared" ref="D163:I163" si="92">SUM(D160:D162)</f>
        <v>2178699</v>
      </c>
      <c r="E163" s="8">
        <f t="shared" si="92"/>
        <v>-32210</v>
      </c>
      <c r="F163" s="8">
        <f t="shared" si="92"/>
        <v>725514</v>
      </c>
      <c r="G163" s="8">
        <f t="shared" si="92"/>
        <v>43574</v>
      </c>
      <c r="H163" s="8">
        <f t="shared" si="92"/>
        <v>-8089</v>
      </c>
      <c r="I163" s="9">
        <f t="shared" si="92"/>
        <v>2907488</v>
      </c>
    </row>
    <row r="164" spans="1:9" s="4" customFormat="1" ht="14.1" customHeight="1" x14ac:dyDescent="0.2">
      <c r="A164" s="148">
        <v>2489</v>
      </c>
      <c r="B164" s="124" t="s">
        <v>105</v>
      </c>
      <c r="C164" s="117">
        <v>3113</v>
      </c>
      <c r="D164" s="105">
        <v>1907467</v>
      </c>
      <c r="E164" s="10">
        <v>-54258</v>
      </c>
      <c r="F164" s="10">
        <v>626383</v>
      </c>
      <c r="G164" s="10">
        <v>38150</v>
      </c>
      <c r="H164" s="10">
        <v>-25461</v>
      </c>
      <c r="I164" s="11">
        <v>2492281</v>
      </c>
    </row>
    <row r="165" spans="1:9" s="4" customFormat="1" ht="14.1" customHeight="1" x14ac:dyDescent="0.2">
      <c r="A165" s="148">
        <v>2489</v>
      </c>
      <c r="B165" s="124" t="s">
        <v>105</v>
      </c>
      <c r="C165" s="117">
        <v>3141</v>
      </c>
      <c r="D165" s="105">
        <v>157088</v>
      </c>
      <c r="E165" s="10">
        <v>2667</v>
      </c>
      <c r="F165" s="10">
        <v>53997</v>
      </c>
      <c r="G165" s="10">
        <v>3141</v>
      </c>
      <c r="H165" s="10">
        <v>2109</v>
      </c>
      <c r="I165" s="11">
        <v>219002</v>
      </c>
    </row>
    <row r="166" spans="1:9" s="4" customFormat="1" ht="14.1" customHeight="1" x14ac:dyDescent="0.2">
      <c r="A166" s="148">
        <v>2489</v>
      </c>
      <c r="B166" s="124" t="s">
        <v>105</v>
      </c>
      <c r="C166" s="117">
        <v>3143</v>
      </c>
      <c r="D166" s="105">
        <v>176969</v>
      </c>
      <c r="E166" s="10">
        <v>5333</v>
      </c>
      <c r="F166" s="10">
        <v>61617</v>
      </c>
      <c r="G166" s="10">
        <v>3538</v>
      </c>
      <c r="H166" s="10">
        <v>347</v>
      </c>
      <c r="I166" s="11">
        <v>247804</v>
      </c>
    </row>
    <row r="167" spans="1:9" s="4" customFormat="1" ht="14.1" customHeight="1" x14ac:dyDescent="0.2">
      <c r="A167" s="147">
        <f t="shared" ref="A167" si="93">A166</f>
        <v>2489</v>
      </c>
      <c r="B167" s="123" t="s">
        <v>106</v>
      </c>
      <c r="C167" s="116"/>
      <c r="D167" s="104">
        <f t="shared" ref="D167:I167" si="94">SUM(D164:D166)</f>
        <v>2241524</v>
      </c>
      <c r="E167" s="8">
        <f t="shared" si="94"/>
        <v>-46258</v>
      </c>
      <c r="F167" s="8">
        <f t="shared" si="94"/>
        <v>741997</v>
      </c>
      <c r="G167" s="8">
        <f t="shared" si="94"/>
        <v>44829</v>
      </c>
      <c r="H167" s="8">
        <f t="shared" si="94"/>
        <v>-23005</v>
      </c>
      <c r="I167" s="9">
        <f t="shared" si="94"/>
        <v>2959087</v>
      </c>
    </row>
    <row r="168" spans="1:9" s="4" customFormat="1" ht="14.1" customHeight="1" x14ac:dyDescent="0.2">
      <c r="A168" s="148">
        <v>2473</v>
      </c>
      <c r="B168" s="124" t="s">
        <v>107</v>
      </c>
      <c r="C168" s="117">
        <v>3113</v>
      </c>
      <c r="D168" s="105">
        <v>2597744</v>
      </c>
      <c r="E168" s="10">
        <v>-62494</v>
      </c>
      <c r="F168" s="10">
        <v>856915</v>
      </c>
      <c r="G168" s="10">
        <v>51955</v>
      </c>
      <c r="H168" s="10">
        <v>-30445</v>
      </c>
      <c r="I168" s="11">
        <v>3413675</v>
      </c>
    </row>
    <row r="169" spans="1:9" s="4" customFormat="1" ht="14.1" customHeight="1" x14ac:dyDescent="0.2">
      <c r="A169" s="148">
        <v>2473</v>
      </c>
      <c r="B169" s="124" t="s">
        <v>107</v>
      </c>
      <c r="C169" s="117">
        <v>3141</v>
      </c>
      <c r="D169" s="105">
        <v>72810</v>
      </c>
      <c r="E169" s="10">
        <v>0</v>
      </c>
      <c r="F169" s="10">
        <v>24611</v>
      </c>
      <c r="G169" s="10">
        <v>1457</v>
      </c>
      <c r="H169" s="10">
        <v>1692</v>
      </c>
      <c r="I169" s="11">
        <v>100570</v>
      </c>
    </row>
    <row r="170" spans="1:9" s="4" customFormat="1" ht="14.1" customHeight="1" x14ac:dyDescent="0.2">
      <c r="A170" s="148">
        <v>2473</v>
      </c>
      <c r="B170" s="124" t="s">
        <v>107</v>
      </c>
      <c r="C170" s="117">
        <v>3143</v>
      </c>
      <c r="D170" s="105">
        <v>294545</v>
      </c>
      <c r="E170" s="10">
        <v>0</v>
      </c>
      <c r="F170" s="10">
        <v>99557</v>
      </c>
      <c r="G170" s="10">
        <v>5891</v>
      </c>
      <c r="H170" s="10">
        <v>534</v>
      </c>
      <c r="I170" s="11">
        <v>400527</v>
      </c>
    </row>
    <row r="171" spans="1:9" s="4" customFormat="1" ht="14.1" customHeight="1" x14ac:dyDescent="0.2">
      <c r="A171" s="147">
        <f t="shared" ref="A171" si="95">A170</f>
        <v>2473</v>
      </c>
      <c r="B171" s="123" t="s">
        <v>108</v>
      </c>
      <c r="C171" s="116"/>
      <c r="D171" s="104">
        <f t="shared" ref="D171:I171" si="96">SUM(D168:D170)</f>
        <v>2965099</v>
      </c>
      <c r="E171" s="8">
        <f t="shared" si="96"/>
        <v>-62494</v>
      </c>
      <c r="F171" s="8">
        <f t="shared" si="96"/>
        <v>981083</v>
      </c>
      <c r="G171" s="8">
        <f t="shared" si="96"/>
        <v>59303</v>
      </c>
      <c r="H171" s="8">
        <f t="shared" si="96"/>
        <v>-28219</v>
      </c>
      <c r="I171" s="9">
        <f t="shared" si="96"/>
        <v>3914772</v>
      </c>
    </row>
    <row r="172" spans="1:9" s="4" customFormat="1" ht="14.1" customHeight="1" x14ac:dyDescent="0.2">
      <c r="A172" s="148">
        <v>2490</v>
      </c>
      <c r="B172" s="124" t="s">
        <v>109</v>
      </c>
      <c r="C172" s="117">
        <v>3113</v>
      </c>
      <c r="D172" s="105">
        <v>1556956</v>
      </c>
      <c r="E172" s="10">
        <v>-22200</v>
      </c>
      <c r="F172" s="10">
        <v>518747</v>
      </c>
      <c r="G172" s="10">
        <v>31139</v>
      </c>
      <c r="H172" s="10">
        <v>-13564</v>
      </c>
      <c r="I172" s="11">
        <v>2071078</v>
      </c>
    </row>
    <row r="173" spans="1:9" s="4" customFormat="1" ht="14.1" customHeight="1" x14ac:dyDescent="0.2">
      <c r="A173" s="148">
        <v>2490</v>
      </c>
      <c r="B173" s="124" t="s">
        <v>109</v>
      </c>
      <c r="C173" s="117">
        <v>3141</v>
      </c>
      <c r="D173" s="105">
        <v>118182</v>
      </c>
      <c r="E173" s="10">
        <v>1333</v>
      </c>
      <c r="F173" s="10">
        <v>40395</v>
      </c>
      <c r="G173" s="10">
        <v>2365</v>
      </c>
      <c r="H173" s="10">
        <v>1507</v>
      </c>
      <c r="I173" s="11">
        <v>163782</v>
      </c>
    </row>
    <row r="174" spans="1:9" s="4" customFormat="1" ht="14.1" customHeight="1" x14ac:dyDescent="0.2">
      <c r="A174" s="148">
        <v>2490</v>
      </c>
      <c r="B174" s="124" t="s">
        <v>109</v>
      </c>
      <c r="C174" s="117">
        <v>3143</v>
      </c>
      <c r="D174" s="105">
        <v>159350</v>
      </c>
      <c r="E174" s="10">
        <v>-1667</v>
      </c>
      <c r="F174" s="10">
        <v>53296</v>
      </c>
      <c r="G174" s="10">
        <v>3188</v>
      </c>
      <c r="H174" s="10">
        <v>240</v>
      </c>
      <c r="I174" s="11">
        <v>214407</v>
      </c>
    </row>
    <row r="175" spans="1:9" s="4" customFormat="1" ht="14.1" customHeight="1" x14ac:dyDescent="0.2">
      <c r="A175" s="147">
        <f t="shared" ref="A175" si="97">A174</f>
        <v>2490</v>
      </c>
      <c r="B175" s="123" t="s">
        <v>110</v>
      </c>
      <c r="C175" s="116"/>
      <c r="D175" s="104">
        <f t="shared" ref="D175:I175" si="98">SUM(D172:D174)</f>
        <v>1834488</v>
      </c>
      <c r="E175" s="8">
        <f t="shared" si="98"/>
        <v>-22534</v>
      </c>
      <c r="F175" s="8">
        <f t="shared" si="98"/>
        <v>612438</v>
      </c>
      <c r="G175" s="8">
        <f t="shared" si="98"/>
        <v>36692</v>
      </c>
      <c r="H175" s="8">
        <f t="shared" si="98"/>
        <v>-11817</v>
      </c>
      <c r="I175" s="9">
        <f t="shared" si="98"/>
        <v>2449267</v>
      </c>
    </row>
    <row r="176" spans="1:9" s="4" customFormat="1" ht="14.1" customHeight="1" x14ac:dyDescent="0.2">
      <c r="A176" s="148">
        <v>2310</v>
      </c>
      <c r="B176" s="124" t="s">
        <v>111</v>
      </c>
      <c r="C176" s="117">
        <v>3114</v>
      </c>
      <c r="D176" s="105">
        <v>1892963</v>
      </c>
      <c r="E176" s="10">
        <v>-2752</v>
      </c>
      <c r="F176" s="10">
        <v>638891</v>
      </c>
      <c r="G176" s="10">
        <v>37860</v>
      </c>
      <c r="H176" s="10">
        <v>-10212</v>
      </c>
      <c r="I176" s="11">
        <v>2556750</v>
      </c>
    </row>
    <row r="177" spans="1:9" s="4" customFormat="1" ht="14.1" customHeight="1" x14ac:dyDescent="0.2">
      <c r="A177" s="148">
        <v>2310</v>
      </c>
      <c r="B177" s="124" t="s">
        <v>111</v>
      </c>
      <c r="C177" s="117">
        <v>3141</v>
      </c>
      <c r="D177" s="105">
        <v>4843</v>
      </c>
      <c r="E177" s="10">
        <v>0</v>
      </c>
      <c r="F177" s="10">
        <v>1637</v>
      </c>
      <c r="G177" s="10">
        <v>97</v>
      </c>
      <c r="H177" s="10">
        <v>46</v>
      </c>
      <c r="I177" s="11">
        <v>6623</v>
      </c>
    </row>
    <row r="178" spans="1:9" s="4" customFormat="1" ht="14.1" customHeight="1" x14ac:dyDescent="0.2">
      <c r="A178" s="148">
        <v>2310</v>
      </c>
      <c r="B178" s="124" t="s">
        <v>111</v>
      </c>
      <c r="C178" s="117">
        <v>3143</v>
      </c>
      <c r="D178" s="105">
        <v>130638</v>
      </c>
      <c r="E178" s="10">
        <v>0</v>
      </c>
      <c r="F178" s="10">
        <v>44155</v>
      </c>
      <c r="G178" s="10">
        <v>2614</v>
      </c>
      <c r="H178" s="10">
        <v>77</v>
      </c>
      <c r="I178" s="11">
        <v>177484</v>
      </c>
    </row>
    <row r="179" spans="1:9" s="4" customFormat="1" ht="14.1" customHeight="1" x14ac:dyDescent="0.2">
      <c r="A179" s="147">
        <f t="shared" ref="A179" si="99">A178</f>
        <v>2310</v>
      </c>
      <c r="B179" s="123" t="s">
        <v>112</v>
      </c>
      <c r="C179" s="116"/>
      <c r="D179" s="104">
        <f t="shared" ref="D179:I179" si="100">SUM(D176:D178)</f>
        <v>2028444</v>
      </c>
      <c r="E179" s="8">
        <f t="shared" si="100"/>
        <v>-2752</v>
      </c>
      <c r="F179" s="8">
        <f t="shared" si="100"/>
        <v>684683</v>
      </c>
      <c r="G179" s="8">
        <f t="shared" si="100"/>
        <v>40571</v>
      </c>
      <c r="H179" s="8">
        <f t="shared" si="100"/>
        <v>-10089</v>
      </c>
      <c r="I179" s="9">
        <f t="shared" si="100"/>
        <v>2740857</v>
      </c>
    </row>
    <row r="180" spans="1:9" s="4" customFormat="1" ht="14.1" customHeight="1" x14ac:dyDescent="0.2">
      <c r="A180" s="148">
        <v>2313</v>
      </c>
      <c r="B180" s="124" t="s">
        <v>113</v>
      </c>
      <c r="C180" s="117">
        <v>3231</v>
      </c>
      <c r="D180" s="105">
        <v>3092103</v>
      </c>
      <c r="E180" s="10">
        <v>-24300</v>
      </c>
      <c r="F180" s="10">
        <v>1036918</v>
      </c>
      <c r="G180" s="10">
        <v>61842</v>
      </c>
      <c r="H180" s="10">
        <v>14275</v>
      </c>
      <c r="I180" s="11">
        <v>4180838</v>
      </c>
    </row>
    <row r="181" spans="1:9" s="4" customFormat="1" ht="14.1" customHeight="1" x14ac:dyDescent="0.2">
      <c r="A181" s="147">
        <f t="shared" ref="A181" si="101">A180</f>
        <v>2313</v>
      </c>
      <c r="B181" s="123" t="s">
        <v>114</v>
      </c>
      <c r="C181" s="116"/>
      <c r="D181" s="104">
        <f t="shared" ref="D181:I181" si="102">SUM(D180:D180)</f>
        <v>3092103</v>
      </c>
      <c r="E181" s="8">
        <f t="shared" si="102"/>
        <v>-24300</v>
      </c>
      <c r="F181" s="8">
        <f t="shared" si="102"/>
        <v>1036918</v>
      </c>
      <c r="G181" s="8">
        <f t="shared" si="102"/>
        <v>61842</v>
      </c>
      <c r="H181" s="8">
        <f t="shared" si="102"/>
        <v>14275</v>
      </c>
      <c r="I181" s="9">
        <f t="shared" si="102"/>
        <v>4180838</v>
      </c>
    </row>
    <row r="182" spans="1:9" s="4" customFormat="1" ht="14.1" customHeight="1" x14ac:dyDescent="0.2">
      <c r="A182" s="148">
        <v>2431</v>
      </c>
      <c r="B182" s="124" t="s">
        <v>115</v>
      </c>
      <c r="C182" s="117">
        <v>3111</v>
      </c>
      <c r="D182" s="105">
        <v>439825</v>
      </c>
      <c r="E182" s="10">
        <v>-7357</v>
      </c>
      <c r="F182" s="10">
        <v>146175</v>
      </c>
      <c r="G182" s="10">
        <v>8796</v>
      </c>
      <c r="H182" s="10">
        <v>-2956</v>
      </c>
      <c r="I182" s="11">
        <v>584483</v>
      </c>
    </row>
    <row r="183" spans="1:9" s="4" customFormat="1" ht="14.1" customHeight="1" x14ac:dyDescent="0.2">
      <c r="A183" s="148">
        <v>2431</v>
      </c>
      <c r="B183" s="124" t="s">
        <v>115</v>
      </c>
      <c r="C183" s="117">
        <v>3141</v>
      </c>
      <c r="D183" s="105">
        <v>63140</v>
      </c>
      <c r="E183" s="10">
        <v>0</v>
      </c>
      <c r="F183" s="10">
        <v>21342</v>
      </c>
      <c r="G183" s="10">
        <v>1262</v>
      </c>
      <c r="H183" s="10">
        <v>472</v>
      </c>
      <c r="I183" s="11">
        <v>86216</v>
      </c>
    </row>
    <row r="184" spans="1:9" s="4" customFormat="1" ht="14.1" customHeight="1" x14ac:dyDescent="0.2">
      <c r="A184" s="147">
        <f t="shared" ref="A184" si="103">A183</f>
        <v>2431</v>
      </c>
      <c r="B184" s="123" t="s">
        <v>116</v>
      </c>
      <c r="C184" s="116"/>
      <c r="D184" s="104">
        <f t="shared" ref="D184:I184" si="104">SUM(D182:D183)</f>
        <v>502965</v>
      </c>
      <c r="E184" s="8">
        <f t="shared" si="104"/>
        <v>-7357</v>
      </c>
      <c r="F184" s="8">
        <f t="shared" si="104"/>
        <v>167517</v>
      </c>
      <c r="G184" s="8">
        <f t="shared" si="104"/>
        <v>10058</v>
      </c>
      <c r="H184" s="8">
        <f t="shared" si="104"/>
        <v>-2484</v>
      </c>
      <c r="I184" s="9">
        <f t="shared" si="104"/>
        <v>670699</v>
      </c>
    </row>
    <row r="185" spans="1:9" s="4" customFormat="1" ht="14.1" customHeight="1" x14ac:dyDescent="0.2">
      <c r="A185" s="148">
        <v>2434</v>
      </c>
      <c r="B185" s="124" t="s">
        <v>117</v>
      </c>
      <c r="C185" s="117">
        <v>3111</v>
      </c>
      <c r="D185" s="105">
        <v>865564</v>
      </c>
      <c r="E185" s="10">
        <v>0</v>
      </c>
      <c r="F185" s="10">
        <v>292560</v>
      </c>
      <c r="G185" s="10">
        <v>17310</v>
      </c>
      <c r="H185" s="10">
        <v>-4646</v>
      </c>
      <c r="I185" s="11">
        <v>1170788</v>
      </c>
    </row>
    <row r="186" spans="1:9" s="4" customFormat="1" ht="14.1" customHeight="1" x14ac:dyDescent="0.2">
      <c r="A186" s="148">
        <v>2434</v>
      </c>
      <c r="B186" s="124" t="s">
        <v>117</v>
      </c>
      <c r="C186" s="117">
        <v>3141</v>
      </c>
      <c r="D186" s="105">
        <v>128130</v>
      </c>
      <c r="E186" s="10">
        <v>0</v>
      </c>
      <c r="F186" s="10">
        <v>43308</v>
      </c>
      <c r="G186" s="10">
        <v>2561</v>
      </c>
      <c r="H186" s="10">
        <v>856</v>
      </c>
      <c r="I186" s="11">
        <v>174855</v>
      </c>
    </row>
    <row r="187" spans="1:9" s="4" customFormat="1" ht="14.1" customHeight="1" x14ac:dyDescent="0.2">
      <c r="A187" s="147">
        <f t="shared" ref="A187" si="105">A186</f>
        <v>2434</v>
      </c>
      <c r="B187" s="123" t="s">
        <v>118</v>
      </c>
      <c r="C187" s="116"/>
      <c r="D187" s="104">
        <f t="shared" ref="D187:I187" si="106">SUM(D185:D186)</f>
        <v>993694</v>
      </c>
      <c r="E187" s="8">
        <f t="shared" si="106"/>
        <v>0</v>
      </c>
      <c r="F187" s="8">
        <f t="shared" si="106"/>
        <v>335868</v>
      </c>
      <c r="G187" s="8">
        <f t="shared" si="106"/>
        <v>19871</v>
      </c>
      <c r="H187" s="8">
        <f t="shared" si="106"/>
        <v>-3790</v>
      </c>
      <c r="I187" s="9">
        <f t="shared" si="106"/>
        <v>1345643</v>
      </c>
    </row>
    <row r="188" spans="1:9" s="4" customFormat="1" ht="14.1" customHeight="1" x14ac:dyDescent="0.2">
      <c r="A188" s="148">
        <v>2484</v>
      </c>
      <c r="B188" s="124" t="s">
        <v>119</v>
      </c>
      <c r="C188" s="117">
        <v>3113</v>
      </c>
      <c r="D188" s="105">
        <v>2746099</v>
      </c>
      <c r="E188" s="10">
        <v>-17864</v>
      </c>
      <c r="F188" s="10">
        <v>922144</v>
      </c>
      <c r="G188" s="10">
        <v>54922</v>
      </c>
      <c r="H188" s="10">
        <v>-44665</v>
      </c>
      <c r="I188" s="11">
        <v>3660636</v>
      </c>
    </row>
    <row r="189" spans="1:9" s="4" customFormat="1" ht="14.1" customHeight="1" x14ac:dyDescent="0.2">
      <c r="A189" s="148">
        <v>2484</v>
      </c>
      <c r="B189" s="124" t="s">
        <v>119</v>
      </c>
      <c r="C189" s="117">
        <v>3141</v>
      </c>
      <c r="D189" s="105">
        <v>210782</v>
      </c>
      <c r="E189" s="10">
        <v>2000</v>
      </c>
      <c r="F189" s="10">
        <v>71920</v>
      </c>
      <c r="G189" s="10">
        <v>4215</v>
      </c>
      <c r="H189" s="10">
        <v>2971</v>
      </c>
      <c r="I189" s="11">
        <v>291888</v>
      </c>
    </row>
    <row r="190" spans="1:9" s="4" customFormat="1" ht="14.1" customHeight="1" x14ac:dyDescent="0.2">
      <c r="A190" s="148">
        <v>2484</v>
      </c>
      <c r="B190" s="124" t="s">
        <v>119</v>
      </c>
      <c r="C190" s="117">
        <v>3143</v>
      </c>
      <c r="D190" s="105">
        <v>194232</v>
      </c>
      <c r="E190" s="10">
        <v>2000</v>
      </c>
      <c r="F190" s="10">
        <v>66326</v>
      </c>
      <c r="G190" s="10">
        <v>3885</v>
      </c>
      <c r="H190" s="10">
        <v>490</v>
      </c>
      <c r="I190" s="11">
        <v>266933</v>
      </c>
    </row>
    <row r="191" spans="1:9" s="4" customFormat="1" ht="14.1" customHeight="1" x14ac:dyDescent="0.2">
      <c r="A191" s="147">
        <f t="shared" ref="A191" si="107">A190</f>
        <v>2484</v>
      </c>
      <c r="B191" s="123" t="s">
        <v>120</v>
      </c>
      <c r="C191" s="116"/>
      <c r="D191" s="104">
        <f t="shared" ref="D191:I191" si="108">SUM(D188:D190)</f>
        <v>3151113</v>
      </c>
      <c r="E191" s="8">
        <f t="shared" si="108"/>
        <v>-13864</v>
      </c>
      <c r="F191" s="8">
        <f t="shared" si="108"/>
        <v>1060390</v>
      </c>
      <c r="G191" s="8">
        <f t="shared" si="108"/>
        <v>63022</v>
      </c>
      <c r="H191" s="8">
        <f t="shared" si="108"/>
        <v>-41204</v>
      </c>
      <c r="I191" s="9">
        <f t="shared" si="108"/>
        <v>4219457</v>
      </c>
    </row>
    <row r="192" spans="1:9" s="4" customFormat="1" ht="14.1" customHeight="1" x14ac:dyDescent="0.2">
      <c r="A192" s="148">
        <v>2401</v>
      </c>
      <c r="B192" s="124" t="s">
        <v>121</v>
      </c>
      <c r="C192" s="117">
        <v>3111</v>
      </c>
      <c r="D192" s="105">
        <v>218897</v>
      </c>
      <c r="E192" s="10">
        <v>5201</v>
      </c>
      <c r="F192" s="10">
        <v>75745</v>
      </c>
      <c r="G192" s="10">
        <v>4378</v>
      </c>
      <c r="H192" s="10">
        <v>-516</v>
      </c>
      <c r="I192" s="11">
        <v>303705</v>
      </c>
    </row>
    <row r="193" spans="1:9" s="4" customFormat="1" ht="14.1" customHeight="1" x14ac:dyDescent="0.2">
      <c r="A193" s="148">
        <v>2401</v>
      </c>
      <c r="B193" s="124" t="s">
        <v>121</v>
      </c>
      <c r="C193" s="117">
        <v>3141</v>
      </c>
      <c r="D193" s="105">
        <v>36722</v>
      </c>
      <c r="E193" s="10">
        <v>0</v>
      </c>
      <c r="F193" s="10">
        <v>12413</v>
      </c>
      <c r="G193" s="10">
        <v>734</v>
      </c>
      <c r="H193" s="10">
        <v>227</v>
      </c>
      <c r="I193" s="11">
        <v>50096</v>
      </c>
    </row>
    <row r="194" spans="1:9" s="4" customFormat="1" ht="14.1" customHeight="1" x14ac:dyDescent="0.2">
      <c r="A194" s="147">
        <f t="shared" ref="A194" si="109">A193</f>
        <v>2401</v>
      </c>
      <c r="B194" s="123" t="s">
        <v>122</v>
      </c>
      <c r="C194" s="116"/>
      <c r="D194" s="104">
        <f t="shared" ref="D194:I194" si="110">SUM(D192:D193)</f>
        <v>255619</v>
      </c>
      <c r="E194" s="8">
        <f t="shared" si="110"/>
        <v>5201</v>
      </c>
      <c r="F194" s="8">
        <f t="shared" si="110"/>
        <v>88158</v>
      </c>
      <c r="G194" s="8">
        <f t="shared" si="110"/>
        <v>5112</v>
      </c>
      <c r="H194" s="8">
        <f t="shared" si="110"/>
        <v>-289</v>
      </c>
      <c r="I194" s="9">
        <f t="shared" si="110"/>
        <v>353801</v>
      </c>
    </row>
    <row r="195" spans="1:9" s="4" customFormat="1" ht="14.1" customHeight="1" x14ac:dyDescent="0.2">
      <c r="A195" s="148">
        <v>2449</v>
      </c>
      <c r="B195" s="124" t="s">
        <v>123</v>
      </c>
      <c r="C195" s="117">
        <v>3111</v>
      </c>
      <c r="D195" s="105">
        <v>195352</v>
      </c>
      <c r="E195" s="10">
        <v>0</v>
      </c>
      <c r="F195" s="10">
        <v>66030</v>
      </c>
      <c r="G195" s="10">
        <v>3906</v>
      </c>
      <c r="H195" s="10">
        <v>10209</v>
      </c>
      <c r="I195" s="11">
        <v>275497</v>
      </c>
    </row>
    <row r="196" spans="1:9" s="4" customFormat="1" ht="14.1" customHeight="1" x14ac:dyDescent="0.2">
      <c r="A196" s="148">
        <v>2449</v>
      </c>
      <c r="B196" s="124" t="s">
        <v>123</v>
      </c>
      <c r="C196" s="117">
        <v>3117</v>
      </c>
      <c r="D196" s="105">
        <v>301225</v>
      </c>
      <c r="E196" s="10">
        <v>-11116</v>
      </c>
      <c r="F196" s="10">
        <v>98057</v>
      </c>
      <c r="G196" s="10">
        <v>6024</v>
      </c>
      <c r="H196" s="10">
        <v>-17284</v>
      </c>
      <c r="I196" s="11">
        <v>376906</v>
      </c>
    </row>
    <row r="197" spans="1:9" s="4" customFormat="1" ht="14.1" customHeight="1" x14ac:dyDescent="0.2">
      <c r="A197" s="148">
        <v>2449</v>
      </c>
      <c r="B197" s="124" t="s">
        <v>123</v>
      </c>
      <c r="C197" s="117">
        <v>3141</v>
      </c>
      <c r="D197" s="105">
        <v>66646</v>
      </c>
      <c r="E197" s="10">
        <v>0</v>
      </c>
      <c r="F197" s="10">
        <v>22526</v>
      </c>
      <c r="G197" s="10">
        <v>1332</v>
      </c>
      <c r="H197" s="10">
        <v>459</v>
      </c>
      <c r="I197" s="11">
        <v>90963</v>
      </c>
    </row>
    <row r="198" spans="1:9" s="4" customFormat="1" ht="14.1" customHeight="1" x14ac:dyDescent="0.2">
      <c r="A198" s="148">
        <v>2449</v>
      </c>
      <c r="B198" s="124" t="s">
        <v>123</v>
      </c>
      <c r="C198" s="117">
        <v>3143</v>
      </c>
      <c r="D198" s="105">
        <v>44005</v>
      </c>
      <c r="E198" s="10">
        <v>0</v>
      </c>
      <c r="F198" s="10">
        <v>14873</v>
      </c>
      <c r="G198" s="10">
        <v>881</v>
      </c>
      <c r="H198" s="10">
        <v>77</v>
      </c>
      <c r="I198" s="11">
        <v>59836</v>
      </c>
    </row>
    <row r="199" spans="1:9" s="4" customFormat="1" ht="14.1" customHeight="1" x14ac:dyDescent="0.2">
      <c r="A199" s="147">
        <f t="shared" ref="A199" si="111">A198</f>
        <v>2449</v>
      </c>
      <c r="B199" s="123" t="s">
        <v>124</v>
      </c>
      <c r="C199" s="116"/>
      <c r="D199" s="104">
        <f t="shared" ref="D199:I199" si="112">SUM(D195:D198)</f>
        <v>607228</v>
      </c>
      <c r="E199" s="8">
        <f t="shared" si="112"/>
        <v>-11116</v>
      </c>
      <c r="F199" s="8">
        <f t="shared" si="112"/>
        <v>201486</v>
      </c>
      <c r="G199" s="8">
        <f t="shared" si="112"/>
        <v>12143</v>
      </c>
      <c r="H199" s="8">
        <f t="shared" si="112"/>
        <v>-6539</v>
      </c>
      <c r="I199" s="9">
        <f t="shared" si="112"/>
        <v>803202</v>
      </c>
    </row>
    <row r="200" spans="1:9" s="4" customFormat="1" ht="14.1" customHeight="1" x14ac:dyDescent="0.2">
      <c r="A200" s="148">
        <v>2318</v>
      </c>
      <c r="B200" s="124" t="s">
        <v>125</v>
      </c>
      <c r="C200" s="117">
        <v>3111</v>
      </c>
      <c r="D200" s="105">
        <v>438964</v>
      </c>
      <c r="E200" s="10">
        <v>607</v>
      </c>
      <c r="F200" s="10">
        <v>148575</v>
      </c>
      <c r="G200" s="10">
        <v>8779</v>
      </c>
      <c r="H200" s="10">
        <v>4667</v>
      </c>
      <c r="I200" s="11">
        <v>601592</v>
      </c>
    </row>
    <row r="201" spans="1:9" s="4" customFormat="1" ht="14.1" customHeight="1" x14ac:dyDescent="0.2">
      <c r="A201" s="148">
        <v>2318</v>
      </c>
      <c r="B201" s="124" t="s">
        <v>125</v>
      </c>
      <c r="C201" s="117">
        <v>3141</v>
      </c>
      <c r="D201" s="105">
        <v>61355</v>
      </c>
      <c r="E201" s="10">
        <v>76</v>
      </c>
      <c r="F201" s="10">
        <v>20764</v>
      </c>
      <c r="G201" s="10">
        <v>1227</v>
      </c>
      <c r="H201" s="10">
        <v>471</v>
      </c>
      <c r="I201" s="11">
        <v>83893</v>
      </c>
    </row>
    <row r="202" spans="1:9" s="4" customFormat="1" ht="14.1" customHeight="1" x14ac:dyDescent="0.2">
      <c r="A202" s="147">
        <f t="shared" ref="A202" si="113">A201</f>
        <v>2318</v>
      </c>
      <c r="B202" s="123" t="s">
        <v>126</v>
      </c>
      <c r="C202" s="116"/>
      <c r="D202" s="104">
        <f t="shared" ref="D202:I202" si="114">SUM(D200:D201)</f>
        <v>500319</v>
      </c>
      <c r="E202" s="8">
        <f t="shared" si="114"/>
        <v>683</v>
      </c>
      <c r="F202" s="8">
        <f t="shared" si="114"/>
        <v>169339</v>
      </c>
      <c r="G202" s="8">
        <f t="shared" si="114"/>
        <v>10006</v>
      </c>
      <c r="H202" s="8">
        <f t="shared" si="114"/>
        <v>5138</v>
      </c>
      <c r="I202" s="9">
        <f t="shared" si="114"/>
        <v>685485</v>
      </c>
    </row>
    <row r="203" spans="1:9" s="4" customFormat="1" ht="14.1" customHeight="1" x14ac:dyDescent="0.2">
      <c r="A203" s="148">
        <v>2452</v>
      </c>
      <c r="B203" s="124" t="s">
        <v>127</v>
      </c>
      <c r="C203" s="117">
        <v>3113</v>
      </c>
      <c r="D203" s="105">
        <v>1974523</v>
      </c>
      <c r="E203" s="10">
        <v>-23664</v>
      </c>
      <c r="F203" s="10">
        <v>659392</v>
      </c>
      <c r="G203" s="10">
        <v>39491</v>
      </c>
      <c r="H203" s="10">
        <v>-22896</v>
      </c>
      <c r="I203" s="11">
        <v>2626846</v>
      </c>
    </row>
    <row r="204" spans="1:9" s="4" customFormat="1" ht="14.1" customHeight="1" x14ac:dyDescent="0.2">
      <c r="A204" s="148">
        <v>2452</v>
      </c>
      <c r="B204" s="124" t="s">
        <v>127</v>
      </c>
      <c r="C204" s="117">
        <v>3141</v>
      </c>
      <c r="D204" s="105">
        <v>145140</v>
      </c>
      <c r="E204" s="10">
        <v>-2668</v>
      </c>
      <c r="F204" s="10">
        <v>48155</v>
      </c>
      <c r="G204" s="10">
        <v>2903</v>
      </c>
      <c r="H204" s="10">
        <v>1829</v>
      </c>
      <c r="I204" s="11">
        <v>195359</v>
      </c>
    </row>
    <row r="205" spans="1:9" s="4" customFormat="1" ht="14.1" customHeight="1" x14ac:dyDescent="0.2">
      <c r="A205" s="148">
        <v>2452</v>
      </c>
      <c r="B205" s="124" t="s">
        <v>127</v>
      </c>
      <c r="C205" s="117">
        <v>3143</v>
      </c>
      <c r="D205" s="105">
        <v>319049</v>
      </c>
      <c r="E205" s="10">
        <v>0</v>
      </c>
      <c r="F205" s="10">
        <v>107837</v>
      </c>
      <c r="G205" s="10">
        <v>6380</v>
      </c>
      <c r="H205" s="10">
        <v>510</v>
      </c>
      <c r="I205" s="11">
        <v>433776</v>
      </c>
    </row>
    <row r="206" spans="1:9" s="4" customFormat="1" ht="14.1" customHeight="1" x14ac:dyDescent="0.2">
      <c r="A206" s="147">
        <f t="shared" ref="A206" si="115">A205</f>
        <v>2452</v>
      </c>
      <c r="B206" s="123" t="s">
        <v>128</v>
      </c>
      <c r="C206" s="116"/>
      <c r="D206" s="104">
        <f t="shared" ref="D206:I206" si="116">SUM(D203:D205)</f>
        <v>2438712</v>
      </c>
      <c r="E206" s="8">
        <f t="shared" si="116"/>
        <v>-26332</v>
      </c>
      <c r="F206" s="8">
        <f t="shared" si="116"/>
        <v>815384</v>
      </c>
      <c r="G206" s="8">
        <f t="shared" si="116"/>
        <v>48774</v>
      </c>
      <c r="H206" s="8">
        <f t="shared" si="116"/>
        <v>-20557</v>
      </c>
      <c r="I206" s="9">
        <f t="shared" si="116"/>
        <v>3255981</v>
      </c>
    </row>
    <row r="207" spans="1:9" s="4" customFormat="1" ht="14.1" customHeight="1" x14ac:dyDescent="0.2">
      <c r="A207" s="148">
        <v>2319</v>
      </c>
      <c r="B207" s="124" t="s">
        <v>129</v>
      </c>
      <c r="C207" s="117">
        <v>3231</v>
      </c>
      <c r="D207" s="105">
        <v>414504</v>
      </c>
      <c r="E207" s="10">
        <v>0</v>
      </c>
      <c r="F207" s="10">
        <v>140103</v>
      </c>
      <c r="G207" s="10">
        <v>8290</v>
      </c>
      <c r="H207" s="10">
        <v>1719</v>
      </c>
      <c r="I207" s="11">
        <v>564616</v>
      </c>
    </row>
    <row r="208" spans="1:9" s="4" customFormat="1" ht="14.1" customHeight="1" x14ac:dyDescent="0.2">
      <c r="A208" s="147">
        <f t="shared" ref="A208" si="117">A207</f>
        <v>2319</v>
      </c>
      <c r="B208" s="123" t="s">
        <v>130</v>
      </c>
      <c r="C208" s="116"/>
      <c r="D208" s="104">
        <f t="shared" ref="D208:I208" si="118">SUM(D207:D207)</f>
        <v>414504</v>
      </c>
      <c r="E208" s="8">
        <f t="shared" si="118"/>
        <v>0</v>
      </c>
      <c r="F208" s="8">
        <f t="shared" si="118"/>
        <v>140103</v>
      </c>
      <c r="G208" s="8">
        <f t="shared" si="118"/>
        <v>8290</v>
      </c>
      <c r="H208" s="8">
        <f t="shared" si="118"/>
        <v>1719</v>
      </c>
      <c r="I208" s="9">
        <f t="shared" si="118"/>
        <v>564616</v>
      </c>
    </row>
    <row r="209" spans="1:9" s="4" customFormat="1" ht="14.1" customHeight="1" x14ac:dyDescent="0.2">
      <c r="A209" s="148">
        <v>2444</v>
      </c>
      <c r="B209" s="124" t="s">
        <v>131</v>
      </c>
      <c r="C209" s="117">
        <v>3111</v>
      </c>
      <c r="D209" s="105">
        <v>297769</v>
      </c>
      <c r="E209" s="10">
        <v>8000</v>
      </c>
      <c r="F209" s="10">
        <v>103350</v>
      </c>
      <c r="G209" s="10">
        <v>5954</v>
      </c>
      <c r="H209" s="10">
        <v>10475</v>
      </c>
      <c r="I209" s="11">
        <v>425548</v>
      </c>
    </row>
    <row r="210" spans="1:9" s="4" customFormat="1" ht="14.1" customHeight="1" x14ac:dyDescent="0.2">
      <c r="A210" s="148">
        <v>2444</v>
      </c>
      <c r="B210" s="124" t="s">
        <v>131</v>
      </c>
      <c r="C210" s="117">
        <v>3117</v>
      </c>
      <c r="D210" s="105">
        <v>183214</v>
      </c>
      <c r="E210" s="10">
        <v>11232</v>
      </c>
      <c r="F210" s="10">
        <v>65724</v>
      </c>
      <c r="G210" s="10">
        <v>3664</v>
      </c>
      <c r="H210" s="10">
        <v>-21675</v>
      </c>
      <c r="I210" s="11">
        <v>242159</v>
      </c>
    </row>
    <row r="211" spans="1:9" s="4" customFormat="1" ht="14.1" customHeight="1" x14ac:dyDescent="0.2">
      <c r="A211" s="148">
        <v>2444</v>
      </c>
      <c r="B211" s="124" t="s">
        <v>131</v>
      </c>
      <c r="C211" s="117">
        <v>3141</v>
      </c>
      <c r="D211" s="105">
        <v>72266</v>
      </c>
      <c r="E211" s="10">
        <v>0</v>
      </c>
      <c r="F211" s="10">
        <v>24427</v>
      </c>
      <c r="G211" s="10">
        <v>1446</v>
      </c>
      <c r="H211" s="10">
        <v>511</v>
      </c>
      <c r="I211" s="11">
        <v>98650</v>
      </c>
    </row>
    <row r="212" spans="1:9" s="4" customFormat="1" ht="14.1" customHeight="1" x14ac:dyDescent="0.2">
      <c r="A212" s="148">
        <v>2444</v>
      </c>
      <c r="B212" s="124" t="s">
        <v>131</v>
      </c>
      <c r="C212" s="117">
        <v>3143</v>
      </c>
      <c r="D212" s="105">
        <v>53223</v>
      </c>
      <c r="E212" s="10">
        <v>0</v>
      </c>
      <c r="F212" s="10">
        <v>17989</v>
      </c>
      <c r="G212" s="10">
        <v>1065</v>
      </c>
      <c r="H212" s="10">
        <v>71</v>
      </c>
      <c r="I212" s="11">
        <v>72348</v>
      </c>
    </row>
    <row r="213" spans="1:9" s="4" customFormat="1" ht="14.1" customHeight="1" x14ac:dyDescent="0.2">
      <c r="A213" s="147">
        <f t="shared" ref="A213" si="119">A212</f>
        <v>2444</v>
      </c>
      <c r="B213" s="123" t="s">
        <v>132</v>
      </c>
      <c r="C213" s="116"/>
      <c r="D213" s="104">
        <f t="shared" ref="D213:I213" si="120">SUM(D209:D212)</f>
        <v>606472</v>
      </c>
      <c r="E213" s="8">
        <f t="shared" si="120"/>
        <v>19232</v>
      </c>
      <c r="F213" s="8">
        <f t="shared" si="120"/>
        <v>211490</v>
      </c>
      <c r="G213" s="8">
        <f t="shared" si="120"/>
        <v>12129</v>
      </c>
      <c r="H213" s="8">
        <f t="shared" si="120"/>
        <v>-10618</v>
      </c>
      <c r="I213" s="9">
        <f t="shared" si="120"/>
        <v>838705</v>
      </c>
    </row>
    <row r="214" spans="1:9" s="4" customFormat="1" ht="14.1" customHeight="1" x14ac:dyDescent="0.2">
      <c r="A214" s="148">
        <v>2457</v>
      </c>
      <c r="B214" s="124" t="s">
        <v>133</v>
      </c>
      <c r="C214" s="117">
        <v>3111</v>
      </c>
      <c r="D214" s="105">
        <v>92820</v>
      </c>
      <c r="E214" s="10">
        <v>0</v>
      </c>
      <c r="F214" s="10">
        <v>31372</v>
      </c>
      <c r="G214" s="10">
        <v>1856</v>
      </c>
      <c r="H214" s="10">
        <v>4012</v>
      </c>
      <c r="I214" s="11">
        <v>130060</v>
      </c>
    </row>
    <row r="215" spans="1:9" s="4" customFormat="1" ht="14.1" customHeight="1" x14ac:dyDescent="0.2">
      <c r="A215" s="148">
        <v>2457</v>
      </c>
      <c r="B215" s="124" t="s">
        <v>133</v>
      </c>
      <c r="C215" s="117">
        <v>3117</v>
      </c>
      <c r="D215" s="105">
        <v>107474</v>
      </c>
      <c r="E215" s="10">
        <v>-1848</v>
      </c>
      <c r="F215" s="10">
        <v>35702</v>
      </c>
      <c r="G215" s="10">
        <v>2150</v>
      </c>
      <c r="H215" s="10">
        <v>-6608</v>
      </c>
      <c r="I215" s="11">
        <v>136870</v>
      </c>
    </row>
    <row r="216" spans="1:9" s="4" customFormat="1" ht="14.1" customHeight="1" x14ac:dyDescent="0.2">
      <c r="A216" s="148">
        <v>2457</v>
      </c>
      <c r="B216" s="124" t="s">
        <v>133</v>
      </c>
      <c r="C216" s="117">
        <v>3141</v>
      </c>
      <c r="D216" s="105">
        <v>17310</v>
      </c>
      <c r="E216" s="10">
        <v>10001</v>
      </c>
      <c r="F216" s="10">
        <v>9232</v>
      </c>
      <c r="G216" s="10">
        <v>346</v>
      </c>
      <c r="H216" s="10">
        <v>161</v>
      </c>
      <c r="I216" s="11">
        <v>37050</v>
      </c>
    </row>
    <row r="217" spans="1:9" s="4" customFormat="1" ht="14.1" customHeight="1" x14ac:dyDescent="0.2">
      <c r="A217" s="148">
        <v>2457</v>
      </c>
      <c r="B217" s="124" t="s">
        <v>133</v>
      </c>
      <c r="C217" s="117">
        <v>3143</v>
      </c>
      <c r="D217" s="105">
        <v>6706</v>
      </c>
      <c r="E217" s="10">
        <v>0</v>
      </c>
      <c r="F217" s="10">
        <v>2267</v>
      </c>
      <c r="G217" s="10">
        <v>134</v>
      </c>
      <c r="H217" s="10">
        <v>38</v>
      </c>
      <c r="I217" s="11">
        <v>9145</v>
      </c>
    </row>
    <row r="218" spans="1:9" s="4" customFormat="1" ht="14.1" customHeight="1" x14ac:dyDescent="0.2">
      <c r="A218" s="147">
        <f t="shared" ref="A218" si="121">A217</f>
        <v>2457</v>
      </c>
      <c r="B218" s="123" t="s">
        <v>134</v>
      </c>
      <c r="C218" s="116"/>
      <c r="D218" s="104">
        <f t="shared" ref="D218:I218" si="122">SUM(D214:D217)</f>
        <v>224310</v>
      </c>
      <c r="E218" s="8">
        <f t="shared" si="122"/>
        <v>8153</v>
      </c>
      <c r="F218" s="8">
        <f t="shared" si="122"/>
        <v>78573</v>
      </c>
      <c r="G218" s="8">
        <f t="shared" si="122"/>
        <v>4486</v>
      </c>
      <c r="H218" s="8">
        <f t="shared" si="122"/>
        <v>-2397</v>
      </c>
      <c r="I218" s="9">
        <f t="shared" si="122"/>
        <v>313125</v>
      </c>
    </row>
    <row r="219" spans="1:9" s="4" customFormat="1" ht="14.1" customHeight="1" x14ac:dyDescent="0.2">
      <c r="A219" s="148">
        <v>2403</v>
      </c>
      <c r="B219" s="124" t="s">
        <v>135</v>
      </c>
      <c r="C219" s="117">
        <v>3111</v>
      </c>
      <c r="D219" s="105">
        <v>411779</v>
      </c>
      <c r="E219" s="10">
        <v>0</v>
      </c>
      <c r="F219" s="10">
        <v>139182</v>
      </c>
      <c r="G219" s="10">
        <v>8236</v>
      </c>
      <c r="H219" s="10">
        <v>-1714</v>
      </c>
      <c r="I219" s="11">
        <v>557483</v>
      </c>
    </row>
    <row r="220" spans="1:9" s="4" customFormat="1" ht="14.1" customHeight="1" x14ac:dyDescent="0.2">
      <c r="A220" s="148">
        <v>2403</v>
      </c>
      <c r="B220" s="124" t="s">
        <v>135</v>
      </c>
      <c r="C220" s="117">
        <v>3141</v>
      </c>
      <c r="D220" s="105">
        <v>60530</v>
      </c>
      <c r="E220" s="10">
        <v>0</v>
      </c>
      <c r="F220" s="10">
        <v>20460</v>
      </c>
      <c r="G220" s="10">
        <v>1210</v>
      </c>
      <c r="H220" s="10">
        <v>462</v>
      </c>
      <c r="I220" s="11">
        <v>82662</v>
      </c>
    </row>
    <row r="221" spans="1:9" s="4" customFormat="1" ht="14.1" customHeight="1" x14ac:dyDescent="0.2">
      <c r="A221" s="147">
        <f t="shared" ref="A221" si="123">A220</f>
        <v>2403</v>
      </c>
      <c r="B221" s="123" t="s">
        <v>136</v>
      </c>
      <c r="C221" s="116"/>
      <c r="D221" s="104">
        <f t="shared" ref="D221:I221" si="124">SUM(D219:D220)</f>
        <v>472309</v>
      </c>
      <c r="E221" s="8">
        <f t="shared" si="124"/>
        <v>0</v>
      </c>
      <c r="F221" s="8">
        <f t="shared" si="124"/>
        <v>159642</v>
      </c>
      <c r="G221" s="8">
        <f t="shared" si="124"/>
        <v>9446</v>
      </c>
      <c r="H221" s="8">
        <f t="shared" si="124"/>
        <v>-1252</v>
      </c>
      <c r="I221" s="9">
        <f t="shared" si="124"/>
        <v>640145</v>
      </c>
    </row>
    <row r="222" spans="1:9" s="4" customFormat="1" ht="14.1" customHeight="1" x14ac:dyDescent="0.2">
      <c r="A222" s="148">
        <v>2458</v>
      </c>
      <c r="B222" s="124" t="s">
        <v>137</v>
      </c>
      <c r="C222" s="117">
        <v>3113</v>
      </c>
      <c r="D222" s="105">
        <v>1374560</v>
      </c>
      <c r="E222" s="10">
        <v>-18951</v>
      </c>
      <c r="F222" s="10">
        <v>458196</v>
      </c>
      <c r="G222" s="10">
        <v>27491</v>
      </c>
      <c r="H222" s="10">
        <v>-19916</v>
      </c>
      <c r="I222" s="11">
        <v>1821380</v>
      </c>
    </row>
    <row r="223" spans="1:9" s="4" customFormat="1" ht="14.1" customHeight="1" x14ac:dyDescent="0.2">
      <c r="A223" s="148">
        <v>2458</v>
      </c>
      <c r="B223" s="124" t="s">
        <v>137</v>
      </c>
      <c r="C223" s="117">
        <v>3141</v>
      </c>
      <c r="D223" s="105">
        <v>123220</v>
      </c>
      <c r="E223" s="10">
        <v>0</v>
      </c>
      <c r="F223" s="10">
        <v>41648</v>
      </c>
      <c r="G223" s="10">
        <v>2464</v>
      </c>
      <c r="H223" s="10">
        <v>1404</v>
      </c>
      <c r="I223" s="11">
        <v>168736</v>
      </c>
    </row>
    <row r="224" spans="1:9" s="4" customFormat="1" ht="14.1" customHeight="1" x14ac:dyDescent="0.2">
      <c r="A224" s="148">
        <v>2458</v>
      </c>
      <c r="B224" s="124" t="s">
        <v>137</v>
      </c>
      <c r="C224" s="117">
        <v>3143</v>
      </c>
      <c r="D224" s="105">
        <v>119664</v>
      </c>
      <c r="E224" s="10">
        <v>0</v>
      </c>
      <c r="F224" s="10">
        <v>40445</v>
      </c>
      <c r="G224" s="10">
        <v>2393</v>
      </c>
      <c r="H224" s="10">
        <v>215</v>
      </c>
      <c r="I224" s="11">
        <v>162717</v>
      </c>
    </row>
    <row r="225" spans="1:9" s="4" customFormat="1" ht="14.1" customHeight="1" x14ac:dyDescent="0.2">
      <c r="A225" s="147">
        <f t="shared" ref="A225" si="125">A224</f>
        <v>2458</v>
      </c>
      <c r="B225" s="123" t="s">
        <v>138</v>
      </c>
      <c r="C225" s="116"/>
      <c r="D225" s="104">
        <f t="shared" ref="D225:I225" si="126">SUM(D222:D224)</f>
        <v>1617444</v>
      </c>
      <c r="E225" s="8">
        <f t="shared" si="126"/>
        <v>-18951</v>
      </c>
      <c r="F225" s="8">
        <f t="shared" si="126"/>
        <v>540289</v>
      </c>
      <c r="G225" s="8">
        <f t="shared" si="126"/>
        <v>32348</v>
      </c>
      <c r="H225" s="8">
        <f t="shared" si="126"/>
        <v>-18297</v>
      </c>
      <c r="I225" s="9">
        <f t="shared" si="126"/>
        <v>2152833</v>
      </c>
    </row>
    <row r="226" spans="1:9" s="4" customFormat="1" ht="14.1" customHeight="1" x14ac:dyDescent="0.2">
      <c r="A226" s="148">
        <v>2316</v>
      </c>
      <c r="B226" s="124" t="s">
        <v>139</v>
      </c>
      <c r="C226" s="117">
        <v>3233</v>
      </c>
      <c r="D226" s="105">
        <v>126319</v>
      </c>
      <c r="E226" s="10">
        <v>5000</v>
      </c>
      <c r="F226" s="10">
        <v>44385</v>
      </c>
      <c r="G226" s="10">
        <v>2526</v>
      </c>
      <c r="H226" s="10">
        <v>1244</v>
      </c>
      <c r="I226" s="11">
        <v>179474</v>
      </c>
    </row>
    <row r="227" spans="1:9" s="4" customFormat="1" ht="14.1" customHeight="1" x14ac:dyDescent="0.2">
      <c r="A227" s="147">
        <f t="shared" ref="A227" si="127">A226</f>
        <v>2316</v>
      </c>
      <c r="B227" s="123" t="s">
        <v>140</v>
      </c>
      <c r="C227" s="116"/>
      <c r="D227" s="104">
        <f t="shared" ref="D227:I227" si="128">SUM(D226:D226)</f>
        <v>126319</v>
      </c>
      <c r="E227" s="8">
        <f t="shared" si="128"/>
        <v>5000</v>
      </c>
      <c r="F227" s="8">
        <f t="shared" si="128"/>
        <v>44385</v>
      </c>
      <c r="G227" s="8">
        <f t="shared" si="128"/>
        <v>2526</v>
      </c>
      <c r="H227" s="8">
        <f t="shared" si="128"/>
        <v>1244</v>
      </c>
      <c r="I227" s="9">
        <f t="shared" si="128"/>
        <v>179474</v>
      </c>
    </row>
    <row r="228" spans="1:9" s="4" customFormat="1" ht="14.1" customHeight="1" x14ac:dyDescent="0.2">
      <c r="A228" s="148">
        <v>2402</v>
      </c>
      <c r="B228" s="124" t="s">
        <v>141</v>
      </c>
      <c r="C228" s="117">
        <v>3111</v>
      </c>
      <c r="D228" s="105">
        <v>398345</v>
      </c>
      <c r="E228" s="10">
        <v>0</v>
      </c>
      <c r="F228" s="10">
        <v>134641</v>
      </c>
      <c r="G228" s="10">
        <v>7967</v>
      </c>
      <c r="H228" s="10">
        <v>-2063</v>
      </c>
      <c r="I228" s="11">
        <v>538890</v>
      </c>
    </row>
    <row r="229" spans="1:9" s="4" customFormat="1" ht="14.1" customHeight="1" x14ac:dyDescent="0.2">
      <c r="A229" s="148">
        <v>2402</v>
      </c>
      <c r="B229" s="124" t="s">
        <v>141</v>
      </c>
      <c r="C229" s="117">
        <v>3141</v>
      </c>
      <c r="D229" s="105">
        <v>71256</v>
      </c>
      <c r="E229" s="10">
        <v>0</v>
      </c>
      <c r="F229" s="10">
        <v>24085</v>
      </c>
      <c r="G229" s="10">
        <v>1425</v>
      </c>
      <c r="H229" s="10">
        <v>483</v>
      </c>
      <c r="I229" s="11">
        <v>97249</v>
      </c>
    </row>
    <row r="230" spans="1:9" s="4" customFormat="1" ht="14.1" customHeight="1" x14ac:dyDescent="0.2">
      <c r="A230" s="147">
        <f t="shared" ref="A230" si="129">A229</f>
        <v>2402</v>
      </c>
      <c r="B230" s="123" t="s">
        <v>142</v>
      </c>
      <c r="C230" s="116"/>
      <c r="D230" s="104">
        <f t="shared" ref="D230:I230" si="130">SUM(D228:D229)</f>
        <v>469601</v>
      </c>
      <c r="E230" s="8">
        <f t="shared" si="130"/>
        <v>0</v>
      </c>
      <c r="F230" s="8">
        <f t="shared" si="130"/>
        <v>158726</v>
      </c>
      <c r="G230" s="8">
        <f t="shared" si="130"/>
        <v>9392</v>
      </c>
      <c r="H230" s="8">
        <f t="shared" si="130"/>
        <v>-1580</v>
      </c>
      <c r="I230" s="9">
        <f t="shared" si="130"/>
        <v>636139</v>
      </c>
    </row>
    <row r="231" spans="1:9" s="4" customFormat="1" ht="14.1" customHeight="1" x14ac:dyDescent="0.2">
      <c r="A231" s="148">
        <v>2404</v>
      </c>
      <c r="B231" s="124" t="s">
        <v>143</v>
      </c>
      <c r="C231" s="117">
        <v>3111</v>
      </c>
      <c r="D231" s="105">
        <v>325578</v>
      </c>
      <c r="E231" s="10">
        <v>0</v>
      </c>
      <c r="F231" s="10">
        <v>110046</v>
      </c>
      <c r="G231" s="10">
        <v>6512</v>
      </c>
      <c r="H231" s="10">
        <v>-1624</v>
      </c>
      <c r="I231" s="11">
        <v>440512</v>
      </c>
    </row>
    <row r="232" spans="1:9" s="4" customFormat="1" ht="14.1" customHeight="1" x14ac:dyDescent="0.2">
      <c r="A232" s="148">
        <v>2404</v>
      </c>
      <c r="B232" s="124" t="s">
        <v>143</v>
      </c>
      <c r="C232" s="117">
        <v>3141</v>
      </c>
      <c r="D232" s="105">
        <v>49810</v>
      </c>
      <c r="E232" s="10">
        <v>0</v>
      </c>
      <c r="F232" s="10">
        <v>16836</v>
      </c>
      <c r="G232" s="10">
        <v>997</v>
      </c>
      <c r="H232" s="10">
        <v>346</v>
      </c>
      <c r="I232" s="11">
        <v>67989</v>
      </c>
    </row>
    <row r="233" spans="1:9" s="4" customFormat="1" ht="14.1" customHeight="1" x14ac:dyDescent="0.2">
      <c r="A233" s="147">
        <f t="shared" ref="A233" si="131">A232</f>
        <v>2404</v>
      </c>
      <c r="B233" s="123" t="s">
        <v>144</v>
      </c>
      <c r="C233" s="116"/>
      <c r="D233" s="104">
        <f t="shared" ref="D233:I233" si="132">SUM(D231:D232)</f>
        <v>375388</v>
      </c>
      <c r="E233" s="8">
        <f t="shared" si="132"/>
        <v>0</v>
      </c>
      <c r="F233" s="8">
        <f t="shared" si="132"/>
        <v>126882</v>
      </c>
      <c r="G233" s="8">
        <f t="shared" si="132"/>
        <v>7509</v>
      </c>
      <c r="H233" s="8">
        <f t="shared" si="132"/>
        <v>-1278</v>
      </c>
      <c r="I233" s="9">
        <f t="shared" si="132"/>
        <v>508501</v>
      </c>
    </row>
    <row r="234" spans="1:9" s="4" customFormat="1" ht="14.1" customHeight="1" x14ac:dyDescent="0.2">
      <c r="A234" s="148">
        <v>2439</v>
      </c>
      <c r="B234" s="124" t="s">
        <v>145</v>
      </c>
      <c r="C234" s="117">
        <v>3111</v>
      </c>
      <c r="D234" s="105">
        <v>189833</v>
      </c>
      <c r="E234" s="10">
        <v>0</v>
      </c>
      <c r="F234" s="10">
        <v>64164</v>
      </c>
      <c r="G234" s="10">
        <v>3796</v>
      </c>
      <c r="H234" s="10">
        <v>-952</v>
      </c>
      <c r="I234" s="11">
        <v>256841</v>
      </c>
    </row>
    <row r="235" spans="1:9" s="4" customFormat="1" ht="14.1" customHeight="1" x14ac:dyDescent="0.2">
      <c r="A235" s="148">
        <v>2439</v>
      </c>
      <c r="B235" s="124" t="s">
        <v>145</v>
      </c>
      <c r="C235" s="117">
        <v>3141</v>
      </c>
      <c r="D235" s="105">
        <v>34013</v>
      </c>
      <c r="E235" s="10">
        <v>0</v>
      </c>
      <c r="F235" s="10">
        <v>11496</v>
      </c>
      <c r="G235" s="10">
        <v>680</v>
      </c>
      <c r="H235" s="10">
        <v>198</v>
      </c>
      <c r="I235" s="11">
        <v>46387</v>
      </c>
    </row>
    <row r="236" spans="1:9" s="4" customFormat="1" ht="14.1" customHeight="1" x14ac:dyDescent="0.2">
      <c r="A236" s="147">
        <f t="shared" ref="A236" si="133">A235</f>
        <v>2439</v>
      </c>
      <c r="B236" s="123" t="s">
        <v>146</v>
      </c>
      <c r="C236" s="116"/>
      <c r="D236" s="104">
        <f t="shared" ref="D236:I236" si="134">SUM(D234:D235)</f>
        <v>223846</v>
      </c>
      <c r="E236" s="8">
        <f t="shared" si="134"/>
        <v>0</v>
      </c>
      <c r="F236" s="8">
        <f t="shared" si="134"/>
        <v>75660</v>
      </c>
      <c r="G236" s="8">
        <f t="shared" si="134"/>
        <v>4476</v>
      </c>
      <c r="H236" s="8">
        <f t="shared" si="134"/>
        <v>-754</v>
      </c>
      <c r="I236" s="9">
        <f t="shared" si="134"/>
        <v>303228</v>
      </c>
    </row>
    <row r="237" spans="1:9" s="4" customFormat="1" ht="14.1" customHeight="1" x14ac:dyDescent="0.2">
      <c r="A237" s="148">
        <v>2302</v>
      </c>
      <c r="B237" s="124" t="s">
        <v>147</v>
      </c>
      <c r="C237" s="117">
        <v>3111</v>
      </c>
      <c r="D237" s="105">
        <v>277542</v>
      </c>
      <c r="E237" s="10">
        <v>0</v>
      </c>
      <c r="F237" s="10">
        <v>93808</v>
      </c>
      <c r="G237" s="10">
        <v>5551</v>
      </c>
      <c r="H237" s="10">
        <v>11140</v>
      </c>
      <c r="I237" s="11">
        <v>388041</v>
      </c>
    </row>
    <row r="238" spans="1:9" s="4" customFormat="1" ht="14.1" customHeight="1" x14ac:dyDescent="0.2">
      <c r="A238" s="148">
        <v>2302</v>
      </c>
      <c r="B238" s="124" t="s">
        <v>147</v>
      </c>
      <c r="C238" s="117">
        <v>3114</v>
      </c>
      <c r="D238" s="105">
        <v>678209</v>
      </c>
      <c r="E238" s="10">
        <v>4326</v>
      </c>
      <c r="F238" s="10">
        <v>230698</v>
      </c>
      <c r="G238" s="10">
        <v>13565</v>
      </c>
      <c r="H238" s="10">
        <v>-3543</v>
      </c>
      <c r="I238" s="11">
        <v>923255</v>
      </c>
    </row>
    <row r="239" spans="1:9" s="4" customFormat="1" ht="14.1" customHeight="1" x14ac:dyDescent="0.2">
      <c r="A239" s="148">
        <v>2302</v>
      </c>
      <c r="B239" s="125" t="s">
        <v>147</v>
      </c>
      <c r="C239" s="117">
        <v>3141</v>
      </c>
      <c r="D239" s="105">
        <v>22738</v>
      </c>
      <c r="E239" s="10">
        <v>0</v>
      </c>
      <c r="F239" s="10">
        <v>7686</v>
      </c>
      <c r="G239" s="10">
        <v>455</v>
      </c>
      <c r="H239" s="10">
        <v>237</v>
      </c>
      <c r="I239" s="11">
        <v>31116</v>
      </c>
    </row>
    <row r="240" spans="1:9" s="4" customFormat="1" ht="14.1" customHeight="1" x14ac:dyDescent="0.2">
      <c r="A240" s="148">
        <v>2302</v>
      </c>
      <c r="B240" s="124" t="s">
        <v>147</v>
      </c>
      <c r="C240" s="117">
        <v>3143</v>
      </c>
      <c r="D240" s="105">
        <v>46088</v>
      </c>
      <c r="E240" s="10">
        <v>0</v>
      </c>
      <c r="F240" s="10">
        <v>15579</v>
      </c>
      <c r="G240" s="10">
        <v>922</v>
      </c>
      <c r="H240" s="10">
        <v>34</v>
      </c>
      <c r="I240" s="11">
        <v>62623</v>
      </c>
    </row>
    <row r="241" spans="1:9" s="4" customFormat="1" ht="14.1" customHeight="1" x14ac:dyDescent="0.2">
      <c r="A241" s="147">
        <f t="shared" ref="A241" si="135">A240</f>
        <v>2302</v>
      </c>
      <c r="B241" s="123" t="s">
        <v>148</v>
      </c>
      <c r="C241" s="116"/>
      <c r="D241" s="104">
        <f t="shared" ref="D241:I241" si="136">SUM(D237:D240)</f>
        <v>1024577</v>
      </c>
      <c r="E241" s="8">
        <f t="shared" si="136"/>
        <v>4326</v>
      </c>
      <c r="F241" s="8">
        <f t="shared" si="136"/>
        <v>347771</v>
      </c>
      <c r="G241" s="8">
        <f t="shared" si="136"/>
        <v>20493</v>
      </c>
      <c r="H241" s="8">
        <f t="shared" si="136"/>
        <v>7868</v>
      </c>
      <c r="I241" s="9">
        <f t="shared" si="136"/>
        <v>1405035</v>
      </c>
    </row>
    <row r="242" spans="1:9" s="4" customFormat="1" ht="14.1" customHeight="1" x14ac:dyDescent="0.2">
      <c r="A242" s="148">
        <v>2454</v>
      </c>
      <c r="B242" s="124" t="s">
        <v>149</v>
      </c>
      <c r="C242" s="117">
        <v>3117</v>
      </c>
      <c r="D242" s="105">
        <v>475709</v>
      </c>
      <c r="E242" s="10">
        <v>-5375</v>
      </c>
      <c r="F242" s="10">
        <v>158973</v>
      </c>
      <c r="G242" s="10">
        <v>9514</v>
      </c>
      <c r="H242" s="10">
        <v>-13059</v>
      </c>
      <c r="I242" s="11">
        <v>625762</v>
      </c>
    </row>
    <row r="243" spans="1:9" s="4" customFormat="1" ht="14.1" customHeight="1" x14ac:dyDescent="0.2">
      <c r="A243" s="148">
        <v>2454</v>
      </c>
      <c r="B243" s="124" t="s">
        <v>149</v>
      </c>
      <c r="C243" s="117">
        <v>3141</v>
      </c>
      <c r="D243" s="105">
        <v>16032</v>
      </c>
      <c r="E243" s="10">
        <v>0</v>
      </c>
      <c r="F243" s="10">
        <v>5420</v>
      </c>
      <c r="G243" s="10">
        <v>321</v>
      </c>
      <c r="H243" s="10">
        <v>237</v>
      </c>
      <c r="I243" s="11">
        <v>22010</v>
      </c>
    </row>
    <row r="244" spans="1:9" s="4" customFormat="1" ht="14.1" customHeight="1" x14ac:dyDescent="0.2">
      <c r="A244" s="148">
        <v>2454</v>
      </c>
      <c r="B244" s="124" t="s">
        <v>149</v>
      </c>
      <c r="C244" s="117">
        <v>3143</v>
      </c>
      <c r="D244" s="105">
        <v>64176</v>
      </c>
      <c r="E244" s="10">
        <v>0</v>
      </c>
      <c r="F244" s="10">
        <v>21692</v>
      </c>
      <c r="G244" s="10">
        <v>1283</v>
      </c>
      <c r="H244" s="10">
        <v>126</v>
      </c>
      <c r="I244" s="11">
        <v>87277</v>
      </c>
    </row>
    <row r="245" spans="1:9" s="4" customFormat="1" ht="14.1" customHeight="1" x14ac:dyDescent="0.2">
      <c r="A245" s="147">
        <f t="shared" ref="A245" si="137">A244</f>
        <v>2454</v>
      </c>
      <c r="B245" s="123" t="s">
        <v>150</v>
      </c>
      <c r="C245" s="116"/>
      <c r="D245" s="104">
        <f t="shared" ref="D245:I245" si="138">SUM(D242:D244)</f>
        <v>555917</v>
      </c>
      <c r="E245" s="8">
        <f t="shared" si="138"/>
        <v>-5375</v>
      </c>
      <c r="F245" s="8">
        <f t="shared" si="138"/>
        <v>186085</v>
      </c>
      <c r="G245" s="8">
        <f t="shared" si="138"/>
        <v>11118</v>
      </c>
      <c r="H245" s="8">
        <f t="shared" si="138"/>
        <v>-12696</v>
      </c>
      <c r="I245" s="9">
        <f t="shared" si="138"/>
        <v>735049</v>
      </c>
    </row>
    <row r="246" spans="1:9" s="4" customFormat="1" ht="14.1" customHeight="1" x14ac:dyDescent="0.2">
      <c r="A246" s="148">
        <v>2492</v>
      </c>
      <c r="B246" s="124" t="s">
        <v>151</v>
      </c>
      <c r="C246" s="117">
        <v>3113</v>
      </c>
      <c r="D246" s="105">
        <v>1370190</v>
      </c>
      <c r="E246" s="10">
        <v>-18690</v>
      </c>
      <c r="F246" s="10">
        <v>456807</v>
      </c>
      <c r="G246" s="10">
        <v>27403</v>
      </c>
      <c r="H246" s="10">
        <v>-8963</v>
      </c>
      <c r="I246" s="11">
        <v>1826747</v>
      </c>
    </row>
    <row r="247" spans="1:9" s="4" customFormat="1" ht="14.1" customHeight="1" x14ac:dyDescent="0.2">
      <c r="A247" s="148">
        <v>2492</v>
      </c>
      <c r="B247" s="124" t="s">
        <v>151</v>
      </c>
      <c r="C247" s="117">
        <v>3141</v>
      </c>
      <c r="D247" s="105">
        <v>205139</v>
      </c>
      <c r="E247" s="10">
        <v>0</v>
      </c>
      <c r="F247" s="10">
        <v>69336</v>
      </c>
      <c r="G247" s="10">
        <v>4103</v>
      </c>
      <c r="H247" s="10">
        <v>2462</v>
      </c>
      <c r="I247" s="11">
        <v>281040</v>
      </c>
    </row>
    <row r="248" spans="1:9" s="4" customFormat="1" ht="14.1" customHeight="1" x14ac:dyDescent="0.2">
      <c r="A248" s="148">
        <v>2492</v>
      </c>
      <c r="B248" s="124" t="s">
        <v>151</v>
      </c>
      <c r="C248" s="117">
        <v>3143</v>
      </c>
      <c r="D248" s="105">
        <v>117045</v>
      </c>
      <c r="E248" s="10">
        <v>-360</v>
      </c>
      <c r="F248" s="10">
        <v>39440</v>
      </c>
      <c r="G248" s="10">
        <v>2342</v>
      </c>
      <c r="H248" s="10">
        <v>169</v>
      </c>
      <c r="I248" s="11">
        <v>158636</v>
      </c>
    </row>
    <row r="249" spans="1:9" s="4" customFormat="1" ht="14.1" customHeight="1" x14ac:dyDescent="0.2">
      <c r="A249" s="148">
        <v>2492</v>
      </c>
      <c r="B249" s="124" t="s">
        <v>152</v>
      </c>
      <c r="C249" s="117">
        <v>3231</v>
      </c>
      <c r="D249" s="105">
        <v>73090</v>
      </c>
      <c r="E249" s="10">
        <v>0</v>
      </c>
      <c r="F249" s="10">
        <v>24705</v>
      </c>
      <c r="G249" s="10">
        <v>1462</v>
      </c>
      <c r="H249" s="10">
        <v>1628</v>
      </c>
      <c r="I249" s="11">
        <v>100885</v>
      </c>
    </row>
    <row r="250" spans="1:9" s="4" customFormat="1" ht="14.1" customHeight="1" x14ac:dyDescent="0.2">
      <c r="A250" s="147">
        <f t="shared" ref="A250" si="139">A248</f>
        <v>2492</v>
      </c>
      <c r="B250" s="123" t="s">
        <v>153</v>
      </c>
      <c r="C250" s="116"/>
      <c r="D250" s="104">
        <f t="shared" ref="D250:I250" si="140">SUM(D246:D249)</f>
        <v>1765464</v>
      </c>
      <c r="E250" s="8">
        <f t="shared" si="140"/>
        <v>-19050</v>
      </c>
      <c r="F250" s="8">
        <f t="shared" si="140"/>
        <v>590288</v>
      </c>
      <c r="G250" s="8">
        <f t="shared" si="140"/>
        <v>35310</v>
      </c>
      <c r="H250" s="8">
        <f t="shared" si="140"/>
        <v>-4704</v>
      </c>
      <c r="I250" s="9">
        <f t="shared" si="140"/>
        <v>2367308</v>
      </c>
    </row>
    <row r="251" spans="1:9" s="4" customFormat="1" ht="14.1" customHeight="1" x14ac:dyDescent="0.2">
      <c r="A251" s="148">
        <v>2491</v>
      </c>
      <c r="B251" s="124" t="s">
        <v>154</v>
      </c>
      <c r="C251" s="117">
        <v>3113</v>
      </c>
      <c r="D251" s="105">
        <v>1731434</v>
      </c>
      <c r="E251" s="10">
        <v>-31044</v>
      </c>
      <c r="F251" s="10">
        <v>574731</v>
      </c>
      <c r="G251" s="10">
        <v>34628</v>
      </c>
      <c r="H251" s="10">
        <v>-16249</v>
      </c>
      <c r="I251" s="11">
        <v>2293500</v>
      </c>
    </row>
    <row r="252" spans="1:9" s="4" customFormat="1" ht="14.1" customHeight="1" x14ac:dyDescent="0.2">
      <c r="A252" s="148">
        <v>2491</v>
      </c>
      <c r="B252" s="124" t="s">
        <v>154</v>
      </c>
      <c r="C252" s="117">
        <v>3143</v>
      </c>
      <c r="D252" s="105">
        <v>163259</v>
      </c>
      <c r="E252" s="10">
        <v>0</v>
      </c>
      <c r="F252" s="10">
        <v>55183</v>
      </c>
      <c r="G252" s="10">
        <v>3265</v>
      </c>
      <c r="H252" s="10">
        <v>230</v>
      </c>
      <c r="I252" s="11">
        <v>221937</v>
      </c>
    </row>
    <row r="253" spans="1:9" s="4" customFormat="1" ht="14.1" customHeight="1" x14ac:dyDescent="0.2">
      <c r="A253" s="147">
        <f t="shared" ref="A253" si="141">A252</f>
        <v>2491</v>
      </c>
      <c r="B253" s="123" t="s">
        <v>155</v>
      </c>
      <c r="C253" s="116"/>
      <c r="D253" s="104">
        <f t="shared" ref="D253:I253" si="142">SUM(D251:D252)</f>
        <v>1894693</v>
      </c>
      <c r="E253" s="8">
        <f t="shared" si="142"/>
        <v>-31044</v>
      </c>
      <c r="F253" s="8">
        <f t="shared" si="142"/>
        <v>629914</v>
      </c>
      <c r="G253" s="8">
        <f t="shared" si="142"/>
        <v>37893</v>
      </c>
      <c r="H253" s="8">
        <f t="shared" si="142"/>
        <v>-16019</v>
      </c>
      <c r="I253" s="9">
        <f t="shared" si="142"/>
        <v>2515437</v>
      </c>
    </row>
    <row r="254" spans="1:9" s="4" customFormat="1" ht="14.1" customHeight="1" x14ac:dyDescent="0.2">
      <c r="A254" s="148">
        <v>2459</v>
      </c>
      <c r="B254" s="124" t="s">
        <v>156</v>
      </c>
      <c r="C254" s="117">
        <v>3111</v>
      </c>
      <c r="D254" s="105">
        <v>187237</v>
      </c>
      <c r="E254" s="10">
        <v>334</v>
      </c>
      <c r="F254" s="10">
        <v>63399</v>
      </c>
      <c r="G254" s="10">
        <v>3745</v>
      </c>
      <c r="H254" s="10">
        <v>10056</v>
      </c>
      <c r="I254" s="11">
        <v>264771</v>
      </c>
    </row>
    <row r="255" spans="1:9" s="4" customFormat="1" ht="14.1" customHeight="1" x14ac:dyDescent="0.2">
      <c r="A255" s="148">
        <v>2459</v>
      </c>
      <c r="B255" s="124" t="s">
        <v>156</v>
      </c>
      <c r="C255" s="117">
        <v>3117</v>
      </c>
      <c r="D255" s="105">
        <v>369890</v>
      </c>
      <c r="E255" s="10">
        <v>9684</v>
      </c>
      <c r="F255" s="10">
        <v>128296</v>
      </c>
      <c r="G255" s="10">
        <v>7398</v>
      </c>
      <c r="H255" s="10">
        <v>-18315</v>
      </c>
      <c r="I255" s="11">
        <v>496953</v>
      </c>
    </row>
    <row r="256" spans="1:9" s="4" customFormat="1" ht="14.1" customHeight="1" x14ac:dyDescent="0.2">
      <c r="A256" s="148">
        <v>2459</v>
      </c>
      <c r="B256" s="124" t="s">
        <v>156</v>
      </c>
      <c r="C256" s="117">
        <v>3141</v>
      </c>
      <c r="D256" s="105">
        <v>72099</v>
      </c>
      <c r="E256" s="10">
        <v>0</v>
      </c>
      <c r="F256" s="10">
        <v>24369</v>
      </c>
      <c r="G256" s="10">
        <v>1441</v>
      </c>
      <c r="H256" s="10">
        <v>532</v>
      </c>
      <c r="I256" s="11">
        <v>98441</v>
      </c>
    </row>
    <row r="257" spans="1:9" s="4" customFormat="1" ht="14.1" customHeight="1" x14ac:dyDescent="0.2">
      <c r="A257" s="148">
        <v>2459</v>
      </c>
      <c r="B257" s="124" t="s">
        <v>156</v>
      </c>
      <c r="C257" s="117">
        <v>3143</v>
      </c>
      <c r="D257" s="105">
        <v>30371</v>
      </c>
      <c r="E257" s="10">
        <v>1</v>
      </c>
      <c r="F257" s="10">
        <v>10266</v>
      </c>
      <c r="G257" s="10">
        <v>608</v>
      </c>
      <c r="H257" s="10">
        <v>51</v>
      </c>
      <c r="I257" s="11">
        <v>41297</v>
      </c>
    </row>
    <row r="258" spans="1:9" s="4" customFormat="1" ht="14.1" customHeight="1" x14ac:dyDescent="0.2">
      <c r="A258" s="147">
        <f t="shared" ref="A258" si="143">A257</f>
        <v>2459</v>
      </c>
      <c r="B258" s="123" t="s">
        <v>157</v>
      </c>
      <c r="C258" s="116"/>
      <c r="D258" s="104">
        <f t="shared" ref="D258:I258" si="144">SUM(D254:D257)</f>
        <v>659597</v>
      </c>
      <c r="E258" s="8">
        <f t="shared" si="144"/>
        <v>10019</v>
      </c>
      <c r="F258" s="8">
        <f t="shared" si="144"/>
        <v>226330</v>
      </c>
      <c r="G258" s="8">
        <f t="shared" si="144"/>
        <v>13192</v>
      </c>
      <c r="H258" s="8">
        <f t="shared" si="144"/>
        <v>-7676</v>
      </c>
      <c r="I258" s="9">
        <f t="shared" si="144"/>
        <v>901462</v>
      </c>
    </row>
    <row r="259" spans="1:9" s="4" customFormat="1" ht="14.1" customHeight="1" x14ac:dyDescent="0.2">
      <c r="A259" s="148">
        <v>2405</v>
      </c>
      <c r="B259" s="124" t="s">
        <v>158</v>
      </c>
      <c r="C259" s="117">
        <v>3111</v>
      </c>
      <c r="D259" s="105">
        <v>792557</v>
      </c>
      <c r="E259" s="10">
        <v>0</v>
      </c>
      <c r="F259" s="10">
        <v>267885</v>
      </c>
      <c r="G259" s="10">
        <v>15851</v>
      </c>
      <c r="H259" s="10">
        <v>-2231</v>
      </c>
      <c r="I259" s="11">
        <v>1074062</v>
      </c>
    </row>
    <row r="260" spans="1:9" s="4" customFormat="1" ht="14.1" customHeight="1" x14ac:dyDescent="0.2">
      <c r="A260" s="148">
        <v>2405</v>
      </c>
      <c r="B260" s="124" t="s">
        <v>158</v>
      </c>
      <c r="C260" s="117">
        <v>3141</v>
      </c>
      <c r="D260" s="105">
        <v>77354</v>
      </c>
      <c r="E260" s="10">
        <v>0</v>
      </c>
      <c r="F260" s="10">
        <v>26145</v>
      </c>
      <c r="G260" s="10">
        <v>1547</v>
      </c>
      <c r="H260" s="10">
        <v>674</v>
      </c>
      <c r="I260" s="11">
        <v>105720</v>
      </c>
    </row>
    <row r="261" spans="1:9" s="4" customFormat="1" ht="14.1" customHeight="1" x14ac:dyDescent="0.2">
      <c r="A261" s="147">
        <f t="shared" ref="A261" si="145">A259</f>
        <v>2405</v>
      </c>
      <c r="B261" s="123" t="s">
        <v>159</v>
      </c>
      <c r="C261" s="116"/>
      <c r="D261" s="104">
        <f t="shared" ref="D261:I261" si="146">SUM(D259:D260)</f>
        <v>869911</v>
      </c>
      <c r="E261" s="8">
        <f t="shared" si="146"/>
        <v>0</v>
      </c>
      <c r="F261" s="8">
        <f t="shared" si="146"/>
        <v>294030</v>
      </c>
      <c r="G261" s="8">
        <f t="shared" si="146"/>
        <v>17398</v>
      </c>
      <c r="H261" s="8">
        <f t="shared" si="146"/>
        <v>-1557</v>
      </c>
      <c r="I261" s="9">
        <f t="shared" si="146"/>
        <v>1179782</v>
      </c>
    </row>
    <row r="262" spans="1:9" s="4" customFormat="1" ht="14.1" customHeight="1" x14ac:dyDescent="0.2">
      <c r="A262" s="148">
        <v>2317</v>
      </c>
      <c r="B262" s="124" t="s">
        <v>160</v>
      </c>
      <c r="C262" s="117">
        <v>3141</v>
      </c>
      <c r="D262" s="105">
        <v>281941</v>
      </c>
      <c r="E262" s="10">
        <v>2166</v>
      </c>
      <c r="F262" s="10">
        <v>96028</v>
      </c>
      <c r="G262" s="10">
        <v>5638</v>
      </c>
      <c r="H262" s="10">
        <v>3235</v>
      </c>
      <c r="I262" s="11">
        <v>389008</v>
      </c>
    </row>
    <row r="263" spans="1:9" s="4" customFormat="1" ht="14.1" customHeight="1" x14ac:dyDescent="0.2">
      <c r="A263" s="147">
        <f t="shared" ref="A263" si="147">A262</f>
        <v>2317</v>
      </c>
      <c r="B263" s="123" t="s">
        <v>161</v>
      </c>
      <c r="C263" s="116"/>
      <c r="D263" s="104">
        <f t="shared" ref="D263:I263" si="148">SUM(D262:D262)</f>
        <v>281941</v>
      </c>
      <c r="E263" s="8">
        <f t="shared" si="148"/>
        <v>2166</v>
      </c>
      <c r="F263" s="8">
        <f t="shared" si="148"/>
        <v>96028</v>
      </c>
      <c r="G263" s="8">
        <f t="shared" si="148"/>
        <v>5638</v>
      </c>
      <c r="H263" s="8">
        <f t="shared" si="148"/>
        <v>3235</v>
      </c>
      <c r="I263" s="9">
        <f t="shared" si="148"/>
        <v>389008</v>
      </c>
    </row>
    <row r="264" spans="1:9" s="4" customFormat="1" ht="14.1" customHeight="1" x14ac:dyDescent="0.2">
      <c r="A264" s="148">
        <v>2461</v>
      </c>
      <c r="B264" s="124" t="s">
        <v>162</v>
      </c>
      <c r="C264" s="117">
        <v>3111</v>
      </c>
      <c r="D264" s="105">
        <v>85269</v>
      </c>
      <c r="E264" s="10">
        <v>1999</v>
      </c>
      <c r="F264" s="10">
        <v>29498</v>
      </c>
      <c r="G264" s="10">
        <v>1706</v>
      </c>
      <c r="H264" s="10">
        <v>4190</v>
      </c>
      <c r="I264" s="11">
        <v>122662</v>
      </c>
    </row>
    <row r="265" spans="1:9" s="4" customFormat="1" ht="14.1" customHeight="1" x14ac:dyDescent="0.2">
      <c r="A265" s="148">
        <v>2461</v>
      </c>
      <c r="B265" s="124" t="s">
        <v>162</v>
      </c>
      <c r="C265" s="117">
        <v>3117</v>
      </c>
      <c r="D265" s="105">
        <v>194890</v>
      </c>
      <c r="E265" s="10">
        <v>-134</v>
      </c>
      <c r="F265" s="10">
        <v>65827</v>
      </c>
      <c r="G265" s="10">
        <v>3898</v>
      </c>
      <c r="H265" s="10">
        <v>-7388</v>
      </c>
      <c r="I265" s="11">
        <v>257093</v>
      </c>
    </row>
    <row r="266" spans="1:9" s="4" customFormat="1" ht="14.1" customHeight="1" x14ac:dyDescent="0.2">
      <c r="A266" s="148">
        <v>2461</v>
      </c>
      <c r="B266" s="124" t="s">
        <v>162</v>
      </c>
      <c r="C266" s="117">
        <v>3141</v>
      </c>
      <c r="D266" s="105">
        <v>32382</v>
      </c>
      <c r="E266" s="10">
        <v>0</v>
      </c>
      <c r="F266" s="10">
        <v>10946</v>
      </c>
      <c r="G266" s="10">
        <v>647</v>
      </c>
      <c r="H266" s="10">
        <v>181</v>
      </c>
      <c r="I266" s="11">
        <v>44156</v>
      </c>
    </row>
    <row r="267" spans="1:9" s="4" customFormat="1" ht="14.1" customHeight="1" x14ac:dyDescent="0.2">
      <c r="A267" s="148">
        <v>2461</v>
      </c>
      <c r="B267" s="124" t="s">
        <v>162</v>
      </c>
      <c r="C267" s="117">
        <v>3143</v>
      </c>
      <c r="D267" s="105">
        <v>38717</v>
      </c>
      <c r="E267" s="10">
        <v>0</v>
      </c>
      <c r="F267" s="10">
        <v>13086</v>
      </c>
      <c r="G267" s="10">
        <v>775</v>
      </c>
      <c r="H267" s="10">
        <v>46</v>
      </c>
      <c r="I267" s="11">
        <v>52624</v>
      </c>
    </row>
    <row r="268" spans="1:9" s="4" customFormat="1" ht="14.1" customHeight="1" x14ac:dyDescent="0.2">
      <c r="A268" s="147">
        <f t="shared" ref="A268" si="149">A267</f>
        <v>2461</v>
      </c>
      <c r="B268" s="123" t="s">
        <v>163</v>
      </c>
      <c r="C268" s="116"/>
      <c r="D268" s="104">
        <f t="shared" ref="D268:I268" si="150">SUM(D264:D267)</f>
        <v>351258</v>
      </c>
      <c r="E268" s="8">
        <f t="shared" si="150"/>
        <v>1865</v>
      </c>
      <c r="F268" s="8">
        <f t="shared" si="150"/>
        <v>119357</v>
      </c>
      <c r="G268" s="8">
        <f t="shared" si="150"/>
        <v>7026</v>
      </c>
      <c r="H268" s="8">
        <f t="shared" si="150"/>
        <v>-2971</v>
      </c>
      <c r="I268" s="9">
        <f t="shared" si="150"/>
        <v>476535</v>
      </c>
    </row>
    <row r="269" spans="1:9" s="4" customFormat="1" ht="14.1" customHeight="1" x14ac:dyDescent="0.2">
      <c r="A269" s="148">
        <v>2460</v>
      </c>
      <c r="B269" s="124" t="s">
        <v>164</v>
      </c>
      <c r="C269" s="117">
        <v>3113</v>
      </c>
      <c r="D269" s="105">
        <v>2614713</v>
      </c>
      <c r="E269" s="10">
        <v>-56826</v>
      </c>
      <c r="F269" s="10">
        <v>864566</v>
      </c>
      <c r="G269" s="10">
        <v>52294</v>
      </c>
      <c r="H269" s="10">
        <v>-32114</v>
      </c>
      <c r="I269" s="11">
        <v>3442633</v>
      </c>
    </row>
    <row r="270" spans="1:9" s="4" customFormat="1" ht="14.1" customHeight="1" x14ac:dyDescent="0.2">
      <c r="A270" s="148">
        <v>2460</v>
      </c>
      <c r="B270" s="124" t="s">
        <v>164</v>
      </c>
      <c r="C270" s="117">
        <v>3143</v>
      </c>
      <c r="D270" s="105">
        <v>206979</v>
      </c>
      <c r="E270" s="10">
        <v>0</v>
      </c>
      <c r="F270" s="10">
        <v>69959</v>
      </c>
      <c r="G270" s="10">
        <v>4139</v>
      </c>
      <c r="H270" s="10">
        <v>326</v>
      </c>
      <c r="I270" s="11">
        <v>281403</v>
      </c>
    </row>
    <row r="271" spans="1:9" s="4" customFormat="1" ht="14.1" customHeight="1" x14ac:dyDescent="0.2">
      <c r="A271" s="147">
        <f t="shared" ref="A271" si="151">A270</f>
        <v>2460</v>
      </c>
      <c r="B271" s="123" t="s">
        <v>165</v>
      </c>
      <c r="C271" s="116"/>
      <c r="D271" s="104">
        <f t="shared" ref="D271:I271" si="152">SUM(D269:D270)</f>
        <v>2821692</v>
      </c>
      <c r="E271" s="8">
        <f t="shared" si="152"/>
        <v>-56826</v>
      </c>
      <c r="F271" s="8">
        <f t="shared" si="152"/>
        <v>934525</v>
      </c>
      <c r="G271" s="8">
        <f t="shared" si="152"/>
        <v>56433</v>
      </c>
      <c r="H271" s="8">
        <f t="shared" si="152"/>
        <v>-31788</v>
      </c>
      <c r="I271" s="9">
        <f t="shared" si="152"/>
        <v>3724036</v>
      </c>
    </row>
    <row r="272" spans="1:9" s="4" customFormat="1" ht="14.1" customHeight="1" x14ac:dyDescent="0.2">
      <c r="A272" s="148">
        <v>2324</v>
      </c>
      <c r="B272" s="124" t="s">
        <v>166</v>
      </c>
      <c r="C272" s="117">
        <v>3111</v>
      </c>
      <c r="D272" s="105">
        <v>730176</v>
      </c>
      <c r="E272" s="10">
        <v>1566</v>
      </c>
      <c r="F272" s="10">
        <v>247330</v>
      </c>
      <c r="G272" s="10">
        <v>14604</v>
      </c>
      <c r="H272" s="10">
        <v>-3728</v>
      </c>
      <c r="I272" s="11">
        <v>989948</v>
      </c>
    </row>
    <row r="273" spans="1:9" s="4" customFormat="1" ht="14.1" customHeight="1" x14ac:dyDescent="0.2">
      <c r="A273" s="148">
        <v>2324</v>
      </c>
      <c r="B273" s="124" t="s">
        <v>166</v>
      </c>
      <c r="C273" s="117">
        <v>3141</v>
      </c>
      <c r="D273" s="105">
        <v>67270</v>
      </c>
      <c r="E273" s="10">
        <v>0</v>
      </c>
      <c r="F273" s="10">
        <v>22738</v>
      </c>
      <c r="G273" s="10">
        <v>1346</v>
      </c>
      <c r="H273" s="10">
        <v>567</v>
      </c>
      <c r="I273" s="11">
        <v>91921</v>
      </c>
    </row>
    <row r="274" spans="1:9" s="4" customFormat="1" ht="14.1" customHeight="1" x14ac:dyDescent="0.2">
      <c r="A274" s="147">
        <f t="shared" ref="A274" si="153">A273</f>
        <v>2324</v>
      </c>
      <c r="B274" s="123" t="s">
        <v>167</v>
      </c>
      <c r="C274" s="116"/>
      <c r="D274" s="104">
        <f t="shared" ref="D274:I274" si="154">SUM(D272:D273)</f>
        <v>797446</v>
      </c>
      <c r="E274" s="8">
        <f t="shared" si="154"/>
        <v>1566</v>
      </c>
      <c r="F274" s="8">
        <f t="shared" si="154"/>
        <v>270068</v>
      </c>
      <c r="G274" s="8">
        <f t="shared" si="154"/>
        <v>15950</v>
      </c>
      <c r="H274" s="8">
        <f t="shared" si="154"/>
        <v>-3161</v>
      </c>
      <c r="I274" s="9">
        <f t="shared" si="154"/>
        <v>1081869</v>
      </c>
    </row>
    <row r="275" spans="1:9" s="4" customFormat="1" ht="14.1" customHeight="1" x14ac:dyDescent="0.2">
      <c r="A275" s="148">
        <v>2325</v>
      </c>
      <c r="B275" s="124" t="s">
        <v>168</v>
      </c>
      <c r="C275" s="117">
        <v>3113</v>
      </c>
      <c r="D275" s="105">
        <v>1616822</v>
      </c>
      <c r="E275" s="10">
        <v>-596</v>
      </c>
      <c r="F275" s="10">
        <v>546284</v>
      </c>
      <c r="G275" s="10">
        <v>32336</v>
      </c>
      <c r="H275" s="10">
        <v>-19173</v>
      </c>
      <c r="I275" s="11">
        <v>2175673</v>
      </c>
    </row>
    <row r="276" spans="1:9" s="4" customFormat="1" ht="14.1" customHeight="1" x14ac:dyDescent="0.2">
      <c r="A276" s="148">
        <v>2325</v>
      </c>
      <c r="B276" s="124" t="s">
        <v>168</v>
      </c>
      <c r="C276" s="117">
        <v>3141</v>
      </c>
      <c r="D276" s="105">
        <v>162302</v>
      </c>
      <c r="E276" s="10">
        <v>0</v>
      </c>
      <c r="F276" s="10">
        <v>54859</v>
      </c>
      <c r="G276" s="10">
        <v>3246</v>
      </c>
      <c r="H276" s="10">
        <v>1893</v>
      </c>
      <c r="I276" s="11">
        <v>222300</v>
      </c>
    </row>
    <row r="277" spans="1:9" s="4" customFormat="1" ht="14.1" customHeight="1" x14ac:dyDescent="0.2">
      <c r="A277" s="148">
        <v>2325</v>
      </c>
      <c r="B277" s="124" t="s">
        <v>168</v>
      </c>
      <c r="C277" s="117">
        <v>3143</v>
      </c>
      <c r="D277" s="105">
        <v>149928</v>
      </c>
      <c r="E277" s="10">
        <v>2933</v>
      </c>
      <c r="F277" s="10">
        <v>51666</v>
      </c>
      <c r="G277" s="10">
        <v>2998</v>
      </c>
      <c r="H277" s="10">
        <v>284</v>
      </c>
      <c r="I277" s="11">
        <v>207809</v>
      </c>
    </row>
    <row r="278" spans="1:9" s="4" customFormat="1" ht="14.1" customHeight="1" x14ac:dyDescent="0.2">
      <c r="A278" s="148">
        <v>2325</v>
      </c>
      <c r="B278" s="124" t="s">
        <v>168</v>
      </c>
      <c r="C278" s="117">
        <v>3231</v>
      </c>
      <c r="D278" s="105">
        <v>349467</v>
      </c>
      <c r="E278" s="10">
        <v>0</v>
      </c>
      <c r="F278" s="10">
        <v>118119</v>
      </c>
      <c r="G278" s="10">
        <v>6989</v>
      </c>
      <c r="H278" s="10">
        <v>4367</v>
      </c>
      <c r="I278" s="11">
        <v>478942</v>
      </c>
    </row>
    <row r="279" spans="1:9" s="4" customFormat="1" ht="14.1" customHeight="1" x14ac:dyDescent="0.2">
      <c r="A279" s="147">
        <f t="shared" ref="A279" si="155">A278</f>
        <v>2325</v>
      </c>
      <c r="B279" s="123" t="s">
        <v>169</v>
      </c>
      <c r="C279" s="116"/>
      <c r="D279" s="104">
        <f t="shared" ref="D279:I279" si="156">SUM(D275:D278)</f>
        <v>2278519</v>
      </c>
      <c r="E279" s="8">
        <f t="shared" si="156"/>
        <v>2337</v>
      </c>
      <c r="F279" s="8">
        <f t="shared" si="156"/>
        <v>770928</v>
      </c>
      <c r="G279" s="8">
        <f t="shared" si="156"/>
        <v>45569</v>
      </c>
      <c r="H279" s="8">
        <f t="shared" si="156"/>
        <v>-12629</v>
      </c>
      <c r="I279" s="9">
        <f t="shared" si="156"/>
        <v>3084724</v>
      </c>
    </row>
    <row r="280" spans="1:9" s="4" customFormat="1" ht="14.1" customHeight="1" x14ac:dyDescent="0.2">
      <c r="A280" s="148">
        <v>2329</v>
      </c>
      <c r="B280" s="125" t="s">
        <v>170</v>
      </c>
      <c r="C280" s="117">
        <v>3114</v>
      </c>
      <c r="D280" s="105">
        <v>498181</v>
      </c>
      <c r="E280" s="10">
        <v>25507</v>
      </c>
      <c r="F280" s="10">
        <v>177006</v>
      </c>
      <c r="G280" s="10">
        <v>9964</v>
      </c>
      <c r="H280" s="10">
        <v>-332</v>
      </c>
      <c r="I280" s="11">
        <v>710326</v>
      </c>
    </row>
    <row r="281" spans="1:9" s="4" customFormat="1" ht="14.1" customHeight="1" x14ac:dyDescent="0.2">
      <c r="A281" s="148">
        <v>2329</v>
      </c>
      <c r="B281" s="125" t="s">
        <v>170</v>
      </c>
      <c r="C281" s="117">
        <v>3141</v>
      </c>
      <c r="D281" s="105">
        <v>3539</v>
      </c>
      <c r="E281" s="10">
        <v>0</v>
      </c>
      <c r="F281" s="10">
        <v>1196</v>
      </c>
      <c r="G281" s="10">
        <v>70</v>
      </c>
      <c r="H281" s="10">
        <v>40</v>
      </c>
      <c r="I281" s="11">
        <v>4845</v>
      </c>
    </row>
    <row r="282" spans="1:9" s="4" customFormat="1" ht="14.1" customHeight="1" x14ac:dyDescent="0.2">
      <c r="A282" s="148">
        <v>2329</v>
      </c>
      <c r="B282" s="125" t="s">
        <v>170</v>
      </c>
      <c r="C282" s="117">
        <v>3143</v>
      </c>
      <c r="D282" s="105">
        <v>16067</v>
      </c>
      <c r="E282" s="10">
        <v>0</v>
      </c>
      <c r="F282" s="10">
        <v>5430</v>
      </c>
      <c r="G282" s="10">
        <v>322</v>
      </c>
      <c r="H282" s="10">
        <v>33</v>
      </c>
      <c r="I282" s="11">
        <v>21852</v>
      </c>
    </row>
    <row r="283" spans="1:9" s="4" customFormat="1" ht="14.1" customHeight="1" x14ac:dyDescent="0.2">
      <c r="A283" s="147">
        <f t="shared" ref="A283" si="157">A282</f>
        <v>2329</v>
      </c>
      <c r="B283" s="126" t="s">
        <v>230</v>
      </c>
      <c r="C283" s="116"/>
      <c r="D283" s="104">
        <f t="shared" ref="D283:I283" si="158">SUM(D280:D282)</f>
        <v>517787</v>
      </c>
      <c r="E283" s="8">
        <f t="shared" si="158"/>
        <v>25507</v>
      </c>
      <c r="F283" s="8">
        <f t="shared" si="158"/>
        <v>183632</v>
      </c>
      <c r="G283" s="8">
        <f t="shared" si="158"/>
        <v>10356</v>
      </c>
      <c r="H283" s="8">
        <f t="shared" si="158"/>
        <v>-259</v>
      </c>
      <c r="I283" s="9">
        <f t="shared" si="158"/>
        <v>737023</v>
      </c>
    </row>
    <row r="284" spans="1:9" s="4" customFormat="1" ht="14.1" customHeight="1" x14ac:dyDescent="0.2">
      <c r="A284" s="148">
        <v>2406</v>
      </c>
      <c r="B284" s="124" t="s">
        <v>171</v>
      </c>
      <c r="C284" s="117">
        <v>3111</v>
      </c>
      <c r="D284" s="105">
        <v>212860</v>
      </c>
      <c r="E284" s="10">
        <v>0</v>
      </c>
      <c r="F284" s="10">
        <v>71948</v>
      </c>
      <c r="G284" s="10">
        <v>4258</v>
      </c>
      <c r="H284" s="10">
        <v>-1072</v>
      </c>
      <c r="I284" s="11">
        <v>287994</v>
      </c>
    </row>
    <row r="285" spans="1:9" s="4" customFormat="1" ht="14.1" customHeight="1" x14ac:dyDescent="0.2">
      <c r="A285" s="148">
        <v>2406</v>
      </c>
      <c r="B285" s="124" t="s">
        <v>171</v>
      </c>
      <c r="C285" s="117">
        <v>3141</v>
      </c>
      <c r="D285" s="105">
        <v>26271</v>
      </c>
      <c r="E285" s="10">
        <v>0</v>
      </c>
      <c r="F285" s="10">
        <v>8880</v>
      </c>
      <c r="G285" s="10">
        <v>526</v>
      </c>
      <c r="H285" s="10">
        <v>139</v>
      </c>
      <c r="I285" s="11">
        <v>35816</v>
      </c>
    </row>
    <row r="286" spans="1:9" s="4" customFormat="1" ht="14.1" customHeight="1" x14ac:dyDescent="0.2">
      <c r="A286" s="147">
        <f t="shared" ref="A286" si="159">A285</f>
        <v>2406</v>
      </c>
      <c r="B286" s="123" t="s">
        <v>172</v>
      </c>
      <c r="C286" s="116"/>
      <c r="D286" s="104">
        <f t="shared" ref="D286:I286" si="160">SUM(D284:D285)</f>
        <v>239131</v>
      </c>
      <c r="E286" s="8">
        <f t="shared" si="160"/>
        <v>0</v>
      </c>
      <c r="F286" s="8">
        <f t="shared" si="160"/>
        <v>80828</v>
      </c>
      <c r="G286" s="8">
        <f t="shared" si="160"/>
        <v>4784</v>
      </c>
      <c r="H286" s="8">
        <f t="shared" si="160"/>
        <v>-933</v>
      </c>
      <c r="I286" s="9">
        <f t="shared" si="160"/>
        <v>323810</v>
      </c>
    </row>
    <row r="287" spans="1:9" s="4" customFormat="1" ht="14.1" customHeight="1" x14ac:dyDescent="0.2">
      <c r="A287" s="148">
        <v>2466</v>
      </c>
      <c r="B287" s="124" t="s">
        <v>173</v>
      </c>
      <c r="C287" s="117">
        <v>3113</v>
      </c>
      <c r="D287" s="105">
        <v>539198</v>
      </c>
      <c r="E287" s="10">
        <v>1669</v>
      </c>
      <c r="F287" s="10">
        <v>182813</v>
      </c>
      <c r="G287" s="10">
        <v>10783</v>
      </c>
      <c r="H287" s="10">
        <v>-5866</v>
      </c>
      <c r="I287" s="11">
        <v>728597</v>
      </c>
    </row>
    <row r="288" spans="1:9" s="4" customFormat="1" ht="14.1" customHeight="1" x14ac:dyDescent="0.2">
      <c r="A288" s="148">
        <v>2466</v>
      </c>
      <c r="B288" s="124" t="s">
        <v>173</v>
      </c>
      <c r="C288" s="117">
        <v>3141</v>
      </c>
      <c r="D288" s="105">
        <v>52146</v>
      </c>
      <c r="E288" s="10">
        <v>0</v>
      </c>
      <c r="F288" s="10">
        <v>17626</v>
      </c>
      <c r="G288" s="10">
        <v>1044</v>
      </c>
      <c r="H288" s="10">
        <v>365</v>
      </c>
      <c r="I288" s="11">
        <v>71181</v>
      </c>
    </row>
    <row r="289" spans="1:9" s="4" customFormat="1" ht="14.1" customHeight="1" x14ac:dyDescent="0.2">
      <c r="A289" s="148">
        <v>2466</v>
      </c>
      <c r="B289" s="124" t="s">
        <v>173</v>
      </c>
      <c r="C289" s="117">
        <v>3143</v>
      </c>
      <c r="D289" s="105">
        <v>30617</v>
      </c>
      <c r="E289" s="10">
        <v>0</v>
      </c>
      <c r="F289" s="10">
        <v>10348</v>
      </c>
      <c r="G289" s="10">
        <v>613</v>
      </c>
      <c r="H289" s="10">
        <v>71</v>
      </c>
      <c r="I289" s="11">
        <v>41649</v>
      </c>
    </row>
    <row r="290" spans="1:9" s="4" customFormat="1" ht="14.1" customHeight="1" x14ac:dyDescent="0.2">
      <c r="A290" s="147">
        <f t="shared" ref="A290" si="161">A289</f>
        <v>2466</v>
      </c>
      <c r="B290" s="123" t="s">
        <v>174</v>
      </c>
      <c r="C290" s="116"/>
      <c r="D290" s="104">
        <f t="shared" ref="D290:I290" si="162">SUM(D287:D289)</f>
        <v>621961</v>
      </c>
      <c r="E290" s="8">
        <f t="shared" si="162"/>
        <v>1669</v>
      </c>
      <c r="F290" s="8">
        <f t="shared" si="162"/>
        <v>210787</v>
      </c>
      <c r="G290" s="8">
        <f t="shared" si="162"/>
        <v>12440</v>
      </c>
      <c r="H290" s="8">
        <f t="shared" si="162"/>
        <v>-5430</v>
      </c>
      <c r="I290" s="9">
        <f t="shared" si="162"/>
        <v>841427</v>
      </c>
    </row>
    <row r="291" spans="1:9" s="4" customFormat="1" ht="14.1" customHeight="1" x14ac:dyDescent="0.2">
      <c r="A291" s="148">
        <v>2493</v>
      </c>
      <c r="B291" s="124" t="s">
        <v>175</v>
      </c>
      <c r="C291" s="117">
        <v>3111</v>
      </c>
      <c r="D291" s="105">
        <v>266021</v>
      </c>
      <c r="E291" s="10">
        <v>19878</v>
      </c>
      <c r="F291" s="10">
        <v>93143</v>
      </c>
      <c r="G291" s="10">
        <v>5321</v>
      </c>
      <c r="H291" s="10">
        <v>18798</v>
      </c>
      <c r="I291" s="11">
        <v>403161</v>
      </c>
    </row>
    <row r="292" spans="1:9" s="4" customFormat="1" ht="14.1" customHeight="1" x14ac:dyDescent="0.2">
      <c r="A292" s="148">
        <v>2493</v>
      </c>
      <c r="B292" s="124" t="s">
        <v>175</v>
      </c>
      <c r="C292" s="117">
        <v>3113</v>
      </c>
      <c r="D292" s="105">
        <v>1043002</v>
      </c>
      <c r="E292" s="10">
        <v>9433</v>
      </c>
      <c r="F292" s="10">
        <v>355723</v>
      </c>
      <c r="G292" s="10">
        <v>20860</v>
      </c>
      <c r="H292" s="10">
        <v>-37495</v>
      </c>
      <c r="I292" s="11">
        <v>1391523</v>
      </c>
    </row>
    <row r="293" spans="1:9" s="4" customFormat="1" ht="14.1" customHeight="1" x14ac:dyDescent="0.2">
      <c r="A293" s="148">
        <v>2493</v>
      </c>
      <c r="B293" s="124" t="s">
        <v>175</v>
      </c>
      <c r="C293" s="117">
        <v>3141</v>
      </c>
      <c r="D293" s="105">
        <v>153615</v>
      </c>
      <c r="E293" s="10">
        <v>0</v>
      </c>
      <c r="F293" s="10">
        <v>51921</v>
      </c>
      <c r="G293" s="10">
        <v>3072</v>
      </c>
      <c r="H293" s="10">
        <v>1531</v>
      </c>
      <c r="I293" s="11">
        <v>210139</v>
      </c>
    </row>
    <row r="294" spans="1:9" s="4" customFormat="1" ht="14.1" customHeight="1" x14ac:dyDescent="0.2">
      <c r="A294" s="148">
        <v>2493</v>
      </c>
      <c r="B294" s="124" t="s">
        <v>175</v>
      </c>
      <c r="C294" s="117">
        <v>3143</v>
      </c>
      <c r="D294" s="105">
        <v>132169</v>
      </c>
      <c r="E294" s="10">
        <v>0</v>
      </c>
      <c r="F294" s="10">
        <v>44672</v>
      </c>
      <c r="G294" s="10">
        <v>2643</v>
      </c>
      <c r="H294" s="10">
        <v>179</v>
      </c>
      <c r="I294" s="11">
        <v>179663</v>
      </c>
    </row>
    <row r="295" spans="1:9" s="4" customFormat="1" ht="14.1" customHeight="1" x14ac:dyDescent="0.2">
      <c r="A295" s="147">
        <f t="shared" ref="A295" si="163">A294</f>
        <v>2493</v>
      </c>
      <c r="B295" s="123" t="s">
        <v>176</v>
      </c>
      <c r="C295" s="116"/>
      <c r="D295" s="104">
        <f t="shared" ref="D295:I295" si="164">SUM(D291:D294)</f>
        <v>1594807</v>
      </c>
      <c r="E295" s="8">
        <f t="shared" si="164"/>
        <v>29311</v>
      </c>
      <c r="F295" s="8">
        <f t="shared" si="164"/>
        <v>545459</v>
      </c>
      <c r="G295" s="8">
        <f t="shared" si="164"/>
        <v>31896</v>
      </c>
      <c r="H295" s="8">
        <f t="shared" si="164"/>
        <v>-16987</v>
      </c>
      <c r="I295" s="9">
        <f t="shared" si="164"/>
        <v>2184486</v>
      </c>
    </row>
    <row r="296" spans="1:9" s="4" customFormat="1" ht="14.1" customHeight="1" x14ac:dyDescent="0.2">
      <c r="A296" s="148">
        <v>2445</v>
      </c>
      <c r="B296" s="124" t="s">
        <v>177</v>
      </c>
      <c r="C296" s="117">
        <v>3111</v>
      </c>
      <c r="D296" s="105">
        <v>170895</v>
      </c>
      <c r="E296" s="10">
        <v>0</v>
      </c>
      <c r="F296" s="10">
        <v>57761</v>
      </c>
      <c r="G296" s="10">
        <v>3417</v>
      </c>
      <c r="H296" s="10">
        <v>9009</v>
      </c>
      <c r="I296" s="11">
        <v>241082</v>
      </c>
    </row>
    <row r="297" spans="1:9" s="4" customFormat="1" ht="14.1" customHeight="1" x14ac:dyDescent="0.2">
      <c r="A297" s="148">
        <v>2445</v>
      </c>
      <c r="B297" s="124" t="s">
        <v>177</v>
      </c>
      <c r="C297" s="117">
        <v>3117</v>
      </c>
      <c r="D297" s="105">
        <v>271548</v>
      </c>
      <c r="E297" s="10">
        <v>22217</v>
      </c>
      <c r="F297" s="10">
        <v>99293</v>
      </c>
      <c r="G297" s="10">
        <v>5430</v>
      </c>
      <c r="H297" s="10">
        <v>-18845</v>
      </c>
      <c r="I297" s="11">
        <v>379643</v>
      </c>
    </row>
    <row r="298" spans="1:9" s="4" customFormat="1" ht="14.1" customHeight="1" x14ac:dyDescent="0.2">
      <c r="A298" s="148">
        <v>2445</v>
      </c>
      <c r="B298" s="124" t="s">
        <v>177</v>
      </c>
      <c r="C298" s="117">
        <v>3141</v>
      </c>
      <c r="D298" s="105">
        <v>60733</v>
      </c>
      <c r="E298" s="10">
        <v>0</v>
      </c>
      <c r="F298" s="10">
        <v>20528</v>
      </c>
      <c r="G298" s="10">
        <v>1214</v>
      </c>
      <c r="H298" s="10">
        <v>384</v>
      </c>
      <c r="I298" s="11">
        <v>82859</v>
      </c>
    </row>
    <row r="299" spans="1:9" s="4" customFormat="1" ht="14.1" customHeight="1" x14ac:dyDescent="0.2">
      <c r="A299" s="148">
        <v>2445</v>
      </c>
      <c r="B299" s="124" t="s">
        <v>177</v>
      </c>
      <c r="C299" s="117">
        <v>3143</v>
      </c>
      <c r="D299" s="105">
        <v>47308</v>
      </c>
      <c r="E299" s="10">
        <v>0</v>
      </c>
      <c r="F299" s="10">
        <v>15989</v>
      </c>
      <c r="G299" s="10">
        <v>946</v>
      </c>
      <c r="H299" s="10">
        <v>64</v>
      </c>
      <c r="I299" s="11">
        <v>64307</v>
      </c>
    </row>
    <row r="300" spans="1:9" s="4" customFormat="1" ht="14.1" customHeight="1" x14ac:dyDescent="0.2">
      <c r="A300" s="147">
        <f t="shared" ref="A300" si="165">A299</f>
        <v>2445</v>
      </c>
      <c r="B300" s="123" t="s">
        <v>178</v>
      </c>
      <c r="C300" s="116"/>
      <c r="D300" s="104">
        <f t="shared" ref="D300:I300" si="166">SUM(D296:D299)</f>
        <v>550484</v>
      </c>
      <c r="E300" s="8">
        <f t="shared" si="166"/>
        <v>22217</v>
      </c>
      <c r="F300" s="8">
        <f t="shared" si="166"/>
        <v>193571</v>
      </c>
      <c r="G300" s="8">
        <f t="shared" si="166"/>
        <v>11007</v>
      </c>
      <c r="H300" s="8">
        <f t="shared" si="166"/>
        <v>-9388</v>
      </c>
      <c r="I300" s="9">
        <f t="shared" si="166"/>
        <v>767891</v>
      </c>
    </row>
    <row r="301" spans="1:9" s="4" customFormat="1" ht="14.1" customHeight="1" x14ac:dyDescent="0.2">
      <c r="A301" s="148">
        <v>2495</v>
      </c>
      <c r="B301" s="124" t="s">
        <v>179</v>
      </c>
      <c r="C301" s="117">
        <v>3111</v>
      </c>
      <c r="D301" s="105">
        <v>236736</v>
      </c>
      <c r="E301" s="10">
        <v>0</v>
      </c>
      <c r="F301" s="10">
        <v>80016</v>
      </c>
      <c r="G301" s="10">
        <v>4733</v>
      </c>
      <c r="H301" s="10">
        <v>12808</v>
      </c>
      <c r="I301" s="11">
        <v>334293</v>
      </c>
    </row>
    <row r="302" spans="1:9" s="4" customFormat="1" ht="14.1" customHeight="1" x14ac:dyDescent="0.2">
      <c r="A302" s="148">
        <v>2495</v>
      </c>
      <c r="B302" s="124" t="s">
        <v>179</v>
      </c>
      <c r="C302" s="117">
        <v>3113</v>
      </c>
      <c r="D302" s="105">
        <v>1068810</v>
      </c>
      <c r="E302" s="10">
        <v>-10185</v>
      </c>
      <c r="F302" s="10">
        <v>357816</v>
      </c>
      <c r="G302" s="10">
        <v>21375</v>
      </c>
      <c r="H302" s="10">
        <v>-24125</v>
      </c>
      <c r="I302" s="11">
        <v>1413691</v>
      </c>
    </row>
    <row r="303" spans="1:9" s="4" customFormat="1" ht="14.1" customHeight="1" x14ac:dyDescent="0.2">
      <c r="A303" s="148">
        <v>2495</v>
      </c>
      <c r="B303" s="124" t="s">
        <v>179</v>
      </c>
      <c r="C303" s="117">
        <v>3141</v>
      </c>
      <c r="D303" s="105">
        <v>138694</v>
      </c>
      <c r="E303" s="10">
        <v>0</v>
      </c>
      <c r="F303" s="10">
        <v>46878</v>
      </c>
      <c r="G303" s="10">
        <v>2773</v>
      </c>
      <c r="H303" s="10">
        <v>1294</v>
      </c>
      <c r="I303" s="11">
        <v>189639</v>
      </c>
    </row>
    <row r="304" spans="1:9" s="4" customFormat="1" ht="14.1" customHeight="1" x14ac:dyDescent="0.2">
      <c r="A304" s="148">
        <v>2495</v>
      </c>
      <c r="B304" s="124" t="s">
        <v>179</v>
      </c>
      <c r="C304" s="117">
        <v>3143</v>
      </c>
      <c r="D304" s="105">
        <v>143053</v>
      </c>
      <c r="E304" s="10">
        <v>0</v>
      </c>
      <c r="F304" s="10">
        <v>48352</v>
      </c>
      <c r="G304" s="10">
        <v>2861</v>
      </c>
      <c r="H304" s="10">
        <v>240</v>
      </c>
      <c r="I304" s="11">
        <v>194506</v>
      </c>
    </row>
    <row r="305" spans="1:9" s="4" customFormat="1" ht="14.1" customHeight="1" x14ac:dyDescent="0.2">
      <c r="A305" s="147">
        <f t="shared" ref="A305" si="167">A304</f>
        <v>2495</v>
      </c>
      <c r="B305" s="123" t="s">
        <v>180</v>
      </c>
      <c r="C305" s="116"/>
      <c r="D305" s="104">
        <f t="shared" ref="D305:I305" si="168">SUM(D301:D304)</f>
        <v>1587293</v>
      </c>
      <c r="E305" s="8">
        <f t="shared" si="168"/>
        <v>-10185</v>
      </c>
      <c r="F305" s="8">
        <f t="shared" si="168"/>
        <v>533062</v>
      </c>
      <c r="G305" s="8">
        <f t="shared" si="168"/>
        <v>31742</v>
      </c>
      <c r="H305" s="8">
        <f t="shared" si="168"/>
        <v>-9783</v>
      </c>
      <c r="I305" s="9">
        <f t="shared" si="168"/>
        <v>2132129</v>
      </c>
    </row>
    <row r="306" spans="1:9" s="4" customFormat="1" ht="14.1" customHeight="1" x14ac:dyDescent="0.2">
      <c r="A306" s="148">
        <v>2305</v>
      </c>
      <c r="B306" s="124" t="s">
        <v>181</v>
      </c>
      <c r="C306" s="117">
        <v>3111</v>
      </c>
      <c r="D306" s="105">
        <v>173705</v>
      </c>
      <c r="E306" s="10">
        <v>2667</v>
      </c>
      <c r="F306" s="10">
        <v>59613</v>
      </c>
      <c r="G306" s="10">
        <v>3473</v>
      </c>
      <c r="H306" s="10">
        <v>7092</v>
      </c>
      <c r="I306" s="11">
        <v>246550</v>
      </c>
    </row>
    <row r="307" spans="1:9" s="4" customFormat="1" ht="14.1" customHeight="1" x14ac:dyDescent="0.2">
      <c r="A307" s="148">
        <v>2305</v>
      </c>
      <c r="B307" s="124" t="s">
        <v>181</v>
      </c>
      <c r="C307" s="117">
        <v>3117</v>
      </c>
      <c r="D307" s="105">
        <v>288524</v>
      </c>
      <c r="E307" s="10">
        <v>-4577</v>
      </c>
      <c r="F307" s="10">
        <v>95974</v>
      </c>
      <c r="G307" s="10">
        <v>5770</v>
      </c>
      <c r="H307" s="10">
        <v>-15766</v>
      </c>
      <c r="I307" s="11">
        <v>369925</v>
      </c>
    </row>
    <row r="308" spans="1:9" s="4" customFormat="1" ht="14.1" customHeight="1" x14ac:dyDescent="0.2">
      <c r="A308" s="148">
        <v>2305</v>
      </c>
      <c r="B308" s="124" t="s">
        <v>181</v>
      </c>
      <c r="C308" s="117">
        <v>3141</v>
      </c>
      <c r="D308" s="105">
        <v>54837</v>
      </c>
      <c r="E308" s="10">
        <v>2667</v>
      </c>
      <c r="F308" s="10">
        <v>19436</v>
      </c>
      <c r="G308" s="10">
        <v>1097</v>
      </c>
      <c r="H308" s="10">
        <v>431</v>
      </c>
      <c r="I308" s="11">
        <v>78468</v>
      </c>
    </row>
    <row r="309" spans="1:9" s="4" customFormat="1" ht="14.1" customHeight="1" x14ac:dyDescent="0.2">
      <c r="A309" s="148">
        <v>2305</v>
      </c>
      <c r="B309" s="124" t="s">
        <v>181</v>
      </c>
      <c r="C309" s="117">
        <v>3143</v>
      </c>
      <c r="D309" s="105">
        <v>46171</v>
      </c>
      <c r="E309" s="10">
        <v>1333</v>
      </c>
      <c r="F309" s="10">
        <v>16057</v>
      </c>
      <c r="G309" s="10">
        <v>923</v>
      </c>
      <c r="H309" s="10">
        <v>62</v>
      </c>
      <c r="I309" s="11">
        <v>64546</v>
      </c>
    </row>
    <row r="310" spans="1:9" s="4" customFormat="1" ht="14.1" customHeight="1" x14ac:dyDescent="0.2">
      <c r="A310" s="147">
        <f t="shared" ref="A310" si="169">A309</f>
        <v>2305</v>
      </c>
      <c r="B310" s="123" t="s">
        <v>182</v>
      </c>
      <c r="C310" s="116"/>
      <c r="D310" s="104">
        <f t="shared" ref="D310:I310" si="170">SUM(D306:D309)</f>
        <v>563237</v>
      </c>
      <c r="E310" s="8">
        <f t="shared" si="170"/>
        <v>2090</v>
      </c>
      <c r="F310" s="8">
        <f t="shared" si="170"/>
        <v>191080</v>
      </c>
      <c r="G310" s="8">
        <f t="shared" si="170"/>
        <v>11263</v>
      </c>
      <c r="H310" s="8">
        <f t="shared" si="170"/>
        <v>-8181</v>
      </c>
      <c r="I310" s="9">
        <f t="shared" si="170"/>
        <v>759489</v>
      </c>
    </row>
    <row r="311" spans="1:9" s="4" customFormat="1" ht="14.1" customHeight="1" x14ac:dyDescent="0.2">
      <c r="A311" s="148">
        <v>2498</v>
      </c>
      <c r="B311" s="124" t="s">
        <v>183</v>
      </c>
      <c r="C311" s="117">
        <v>3111</v>
      </c>
      <c r="D311" s="105">
        <v>235844</v>
      </c>
      <c r="E311" s="10">
        <v>666</v>
      </c>
      <c r="F311" s="10">
        <v>79939</v>
      </c>
      <c r="G311" s="10">
        <v>4716</v>
      </c>
      <c r="H311" s="10">
        <v>14037</v>
      </c>
      <c r="I311" s="11">
        <v>335202</v>
      </c>
    </row>
    <row r="312" spans="1:9" s="4" customFormat="1" ht="14.1" customHeight="1" x14ac:dyDescent="0.2">
      <c r="A312" s="148">
        <v>2498</v>
      </c>
      <c r="B312" s="124" t="s">
        <v>183</v>
      </c>
      <c r="C312" s="117">
        <v>3113</v>
      </c>
      <c r="D312" s="105">
        <v>1241565</v>
      </c>
      <c r="E312" s="10">
        <v>-16859</v>
      </c>
      <c r="F312" s="10">
        <v>413951</v>
      </c>
      <c r="G312" s="10">
        <v>24830</v>
      </c>
      <c r="H312" s="10">
        <v>-34951</v>
      </c>
      <c r="I312" s="11">
        <v>1628536</v>
      </c>
    </row>
    <row r="313" spans="1:9" s="4" customFormat="1" ht="14.1" customHeight="1" x14ac:dyDescent="0.2">
      <c r="A313" s="148">
        <v>2498</v>
      </c>
      <c r="B313" s="124" t="s">
        <v>183</v>
      </c>
      <c r="C313" s="117">
        <v>3141</v>
      </c>
      <c r="D313" s="105">
        <v>154440</v>
      </c>
      <c r="E313" s="10">
        <v>0</v>
      </c>
      <c r="F313" s="10">
        <v>52200</v>
      </c>
      <c r="G313" s="10">
        <v>3088</v>
      </c>
      <c r="H313" s="10">
        <v>1441</v>
      </c>
      <c r="I313" s="11">
        <v>211169</v>
      </c>
    </row>
    <row r="314" spans="1:9" s="4" customFormat="1" ht="14.1" customHeight="1" x14ac:dyDescent="0.2">
      <c r="A314" s="148">
        <v>2498</v>
      </c>
      <c r="B314" s="124" t="s">
        <v>183</v>
      </c>
      <c r="C314" s="117">
        <v>3143</v>
      </c>
      <c r="D314" s="105">
        <v>112064</v>
      </c>
      <c r="E314" s="10">
        <v>0</v>
      </c>
      <c r="F314" s="10">
        <v>37877</v>
      </c>
      <c r="G314" s="10">
        <v>2242</v>
      </c>
      <c r="H314" s="10">
        <v>173</v>
      </c>
      <c r="I314" s="11">
        <v>152356</v>
      </c>
    </row>
    <row r="315" spans="1:9" s="4" customFormat="1" ht="14.1" customHeight="1" x14ac:dyDescent="0.2">
      <c r="A315" s="147">
        <f t="shared" ref="A315" si="171">A314</f>
        <v>2498</v>
      </c>
      <c r="B315" s="123" t="s">
        <v>184</v>
      </c>
      <c r="C315" s="116"/>
      <c r="D315" s="104">
        <f t="shared" ref="D315:I315" si="172">SUM(D311:D314)</f>
        <v>1743913</v>
      </c>
      <c r="E315" s="8">
        <f t="shared" si="172"/>
        <v>-16193</v>
      </c>
      <c r="F315" s="8">
        <f t="shared" si="172"/>
        <v>583967</v>
      </c>
      <c r="G315" s="8">
        <f t="shared" si="172"/>
        <v>34876</v>
      </c>
      <c r="H315" s="8">
        <f t="shared" si="172"/>
        <v>-19300</v>
      </c>
      <c r="I315" s="9">
        <f t="shared" si="172"/>
        <v>2327263</v>
      </c>
    </row>
    <row r="316" spans="1:9" s="4" customFormat="1" ht="14.1" customHeight="1" x14ac:dyDescent="0.2">
      <c r="A316" s="148">
        <v>2499</v>
      </c>
      <c r="B316" s="124" t="s">
        <v>185</v>
      </c>
      <c r="C316" s="117">
        <v>3111</v>
      </c>
      <c r="D316" s="105">
        <v>170787</v>
      </c>
      <c r="E316" s="10">
        <v>0</v>
      </c>
      <c r="F316" s="10">
        <v>57726</v>
      </c>
      <c r="G316" s="10">
        <v>3416</v>
      </c>
      <c r="H316" s="10">
        <v>6766</v>
      </c>
      <c r="I316" s="11">
        <v>238695</v>
      </c>
    </row>
    <row r="317" spans="1:9" s="4" customFormat="1" ht="14.1" customHeight="1" x14ac:dyDescent="0.2">
      <c r="A317" s="148">
        <v>2499</v>
      </c>
      <c r="B317" s="124" t="s">
        <v>185</v>
      </c>
      <c r="C317" s="117">
        <v>3117</v>
      </c>
      <c r="D317" s="105">
        <v>244406</v>
      </c>
      <c r="E317" s="10">
        <v>-1242</v>
      </c>
      <c r="F317" s="10">
        <v>82189</v>
      </c>
      <c r="G317" s="10">
        <v>4887</v>
      </c>
      <c r="H317" s="10">
        <v>-19152</v>
      </c>
      <c r="I317" s="11">
        <v>311088</v>
      </c>
    </row>
    <row r="318" spans="1:9" s="4" customFormat="1" ht="14.1" customHeight="1" x14ac:dyDescent="0.2">
      <c r="A318" s="148">
        <v>2499</v>
      </c>
      <c r="B318" s="124" t="s">
        <v>185</v>
      </c>
      <c r="C318" s="117">
        <v>3141</v>
      </c>
      <c r="D318" s="105">
        <v>55715</v>
      </c>
      <c r="E318" s="10">
        <v>0</v>
      </c>
      <c r="F318" s="10">
        <v>18831</v>
      </c>
      <c r="G318" s="10">
        <v>1114</v>
      </c>
      <c r="H318" s="10">
        <v>344</v>
      </c>
      <c r="I318" s="11">
        <v>76004</v>
      </c>
    </row>
    <row r="319" spans="1:9" s="4" customFormat="1" ht="14.1" customHeight="1" x14ac:dyDescent="0.2">
      <c r="A319" s="148">
        <v>2499</v>
      </c>
      <c r="B319" s="124" t="s">
        <v>185</v>
      </c>
      <c r="C319" s="117">
        <v>3143</v>
      </c>
      <c r="D319" s="105">
        <v>70296</v>
      </c>
      <c r="E319" s="10">
        <v>0</v>
      </c>
      <c r="F319" s="10">
        <v>23761</v>
      </c>
      <c r="G319" s="10">
        <v>1406</v>
      </c>
      <c r="H319" s="10">
        <v>102</v>
      </c>
      <c r="I319" s="11">
        <v>95565</v>
      </c>
    </row>
    <row r="320" spans="1:9" s="4" customFormat="1" ht="14.1" customHeight="1" x14ac:dyDescent="0.2">
      <c r="A320" s="147">
        <f t="shared" ref="A320" si="173">A319</f>
        <v>2499</v>
      </c>
      <c r="B320" s="123" t="s">
        <v>186</v>
      </c>
      <c r="C320" s="116"/>
      <c r="D320" s="104">
        <f t="shared" ref="D320:I320" si="174">SUM(D316:D319)</f>
        <v>541204</v>
      </c>
      <c r="E320" s="8">
        <f t="shared" si="174"/>
        <v>-1242</v>
      </c>
      <c r="F320" s="8">
        <f t="shared" si="174"/>
        <v>182507</v>
      </c>
      <c r="G320" s="8">
        <f t="shared" si="174"/>
        <v>10823</v>
      </c>
      <c r="H320" s="8">
        <f t="shared" si="174"/>
        <v>-11940</v>
      </c>
      <c r="I320" s="9">
        <f t="shared" si="174"/>
        <v>721352</v>
      </c>
    </row>
    <row r="321" spans="1:9" s="4" customFormat="1" ht="14.1" customHeight="1" x14ac:dyDescent="0.2">
      <c r="A321" s="149">
        <v>2331</v>
      </c>
      <c r="B321" s="124" t="s">
        <v>187</v>
      </c>
      <c r="C321" s="117">
        <v>3111</v>
      </c>
      <c r="D321" s="105">
        <v>116989</v>
      </c>
      <c r="E321" s="10">
        <v>0</v>
      </c>
      <c r="F321" s="10">
        <v>39542</v>
      </c>
      <c r="G321" s="10">
        <v>2341</v>
      </c>
      <c r="H321" s="10">
        <v>1058</v>
      </c>
      <c r="I321" s="11">
        <v>159930</v>
      </c>
    </row>
    <row r="322" spans="1:9" s="4" customFormat="1" ht="14.1" customHeight="1" x14ac:dyDescent="0.2">
      <c r="A322" s="149">
        <v>2331</v>
      </c>
      <c r="B322" s="124" t="s">
        <v>187</v>
      </c>
      <c r="C322" s="117">
        <v>3141</v>
      </c>
      <c r="D322" s="105">
        <v>20802</v>
      </c>
      <c r="E322" s="10">
        <v>0</v>
      </c>
      <c r="F322" s="10">
        <v>7031</v>
      </c>
      <c r="G322" s="10">
        <v>416</v>
      </c>
      <c r="H322" s="10">
        <v>100</v>
      </c>
      <c r="I322" s="11">
        <v>28349</v>
      </c>
    </row>
    <row r="323" spans="1:9" s="4" customFormat="1" ht="14.1" customHeight="1" x14ac:dyDescent="0.2">
      <c r="A323" s="147">
        <v>2331</v>
      </c>
      <c r="B323" s="123" t="s">
        <v>188</v>
      </c>
      <c r="C323" s="116"/>
      <c r="D323" s="104">
        <f t="shared" ref="D323:I323" si="175">SUM(D321:D322)</f>
        <v>137791</v>
      </c>
      <c r="E323" s="8">
        <f t="shared" si="175"/>
        <v>0</v>
      </c>
      <c r="F323" s="8">
        <f t="shared" si="175"/>
        <v>46573</v>
      </c>
      <c r="G323" s="8">
        <f t="shared" si="175"/>
        <v>2757</v>
      </c>
      <c r="H323" s="8">
        <f t="shared" si="175"/>
        <v>1158</v>
      </c>
      <c r="I323" s="9">
        <f t="shared" si="175"/>
        <v>188279</v>
      </c>
    </row>
    <row r="324" spans="1:9" s="4" customFormat="1" ht="14.1" customHeight="1" x14ac:dyDescent="0.2">
      <c r="A324" s="149">
        <v>2332</v>
      </c>
      <c r="B324" s="124" t="s">
        <v>231</v>
      </c>
      <c r="C324" s="117">
        <v>3111</v>
      </c>
      <c r="D324" s="105">
        <v>278962</v>
      </c>
      <c r="E324" s="10">
        <v>0</v>
      </c>
      <c r="F324" s="10">
        <v>94289</v>
      </c>
      <c r="G324" s="10">
        <v>5580</v>
      </c>
      <c r="H324" s="10">
        <v>-1107</v>
      </c>
      <c r="I324" s="11">
        <v>377724</v>
      </c>
    </row>
    <row r="325" spans="1:9" s="4" customFormat="1" ht="14.1" customHeight="1" x14ac:dyDescent="0.2">
      <c r="A325" s="149">
        <v>2332</v>
      </c>
      <c r="B325" s="124" t="s">
        <v>231</v>
      </c>
      <c r="C325" s="117">
        <v>3141</v>
      </c>
      <c r="D325" s="105">
        <v>15877</v>
      </c>
      <c r="E325" s="10">
        <v>0</v>
      </c>
      <c r="F325" s="10">
        <v>5367</v>
      </c>
      <c r="G325" s="10">
        <v>317</v>
      </c>
      <c r="H325" s="10">
        <v>1</v>
      </c>
      <c r="I325" s="11">
        <v>21562</v>
      </c>
    </row>
    <row r="326" spans="1:9" s="4" customFormat="1" ht="14.1" customHeight="1" thickBot="1" x14ac:dyDescent="0.25">
      <c r="A326" s="169">
        <v>2332</v>
      </c>
      <c r="B326" s="170" t="s">
        <v>232</v>
      </c>
      <c r="C326" s="171"/>
      <c r="D326" s="172">
        <f t="shared" ref="D326:I326" si="176">SUM(D324:D325)</f>
        <v>294839</v>
      </c>
      <c r="E326" s="12">
        <f t="shared" si="176"/>
        <v>0</v>
      </c>
      <c r="F326" s="12">
        <f t="shared" si="176"/>
        <v>99656</v>
      </c>
      <c r="G326" s="12">
        <f t="shared" si="176"/>
        <v>5897</v>
      </c>
      <c r="H326" s="12">
        <f t="shared" si="176"/>
        <v>-1106</v>
      </c>
      <c r="I326" s="13">
        <f t="shared" si="176"/>
        <v>399286</v>
      </c>
    </row>
    <row r="327" spans="1:9" s="4" customFormat="1" ht="14.1" customHeight="1" thickBot="1" x14ac:dyDescent="0.25">
      <c r="A327" s="186"/>
      <c r="B327" s="191" t="s">
        <v>233</v>
      </c>
      <c r="C327" s="86"/>
      <c r="D327" s="194">
        <f t="shared" ref="D327:I327" si="177">D326+D323+D320+D315+D310+D305+D300+D295+D290+D286+D283+D279+D274+D271+D268+D263+D261+D258+D253+D250+D245+D241+D236+D233+D230+D227+D225+D221+D218+D213+D208+D206+D202+D199+D194+D191+D187+D184+D181+D179+D175+D171+D167+D163+D159+D155+D151+D146+D142+D138+D134+D129+D125+D122+D118+D115+D111+D107+D103+D98+D93+D90+D87+D84+D81+D78+D75+D72+D69+D66+D63+D60+D57+D54+D51+D48+D45+D42+D39+D36+D33+D30+D27+D24+D21+D18+D15+D12+D9+D6</f>
        <v>102040591</v>
      </c>
      <c r="E327" s="21">
        <f t="shared" si="177"/>
        <v>-177960</v>
      </c>
      <c r="F327" s="21">
        <f t="shared" si="177"/>
        <v>34426076</v>
      </c>
      <c r="G327" s="21">
        <f t="shared" si="177"/>
        <v>2040789</v>
      </c>
      <c r="H327" s="21">
        <f t="shared" si="177"/>
        <v>-691654</v>
      </c>
      <c r="I327" s="22">
        <f t="shared" si="177"/>
        <v>137637842</v>
      </c>
    </row>
    <row r="328" spans="1:9" s="4" customFormat="1" ht="14.1" customHeight="1" x14ac:dyDescent="0.2">
      <c r="A328" s="152">
        <v>2323</v>
      </c>
      <c r="B328" s="153" t="s">
        <v>189</v>
      </c>
      <c r="C328" s="154">
        <v>3141</v>
      </c>
      <c r="D328" s="155">
        <v>257486</v>
      </c>
      <c r="E328" s="6">
        <v>3334</v>
      </c>
      <c r="F328" s="6">
        <v>88157</v>
      </c>
      <c r="G328" s="6">
        <v>5150</v>
      </c>
      <c r="H328" s="6">
        <v>3043</v>
      </c>
      <c r="I328" s="7">
        <v>357170</v>
      </c>
    </row>
    <row r="329" spans="1:9" s="4" customFormat="1" ht="14.1" customHeight="1" x14ac:dyDescent="0.2">
      <c r="A329" s="151">
        <v>2323</v>
      </c>
      <c r="B329" s="128" t="s">
        <v>190</v>
      </c>
      <c r="C329" s="119"/>
      <c r="D329" s="104">
        <f t="shared" ref="D329:I329" si="178">SUM(D328:D328)</f>
        <v>257486</v>
      </c>
      <c r="E329" s="8">
        <f t="shared" si="178"/>
        <v>3334</v>
      </c>
      <c r="F329" s="8">
        <f t="shared" si="178"/>
        <v>88157</v>
      </c>
      <c r="G329" s="8">
        <f t="shared" si="178"/>
        <v>5150</v>
      </c>
      <c r="H329" s="8">
        <f t="shared" si="178"/>
        <v>3043</v>
      </c>
      <c r="I329" s="9">
        <f t="shared" si="178"/>
        <v>357170</v>
      </c>
    </row>
    <row r="330" spans="1:9" s="4" customFormat="1" ht="14.1" customHeight="1" x14ac:dyDescent="0.2">
      <c r="A330" s="150">
        <v>2314</v>
      </c>
      <c r="B330" s="127" t="s">
        <v>191</v>
      </c>
      <c r="C330" s="118">
        <v>3114</v>
      </c>
      <c r="D330" s="105">
        <v>813307</v>
      </c>
      <c r="E330" s="10">
        <v>251</v>
      </c>
      <c r="F330" s="10">
        <v>274983</v>
      </c>
      <c r="G330" s="10">
        <v>16267</v>
      </c>
      <c r="H330" s="10">
        <v>4991</v>
      </c>
      <c r="I330" s="11">
        <v>1109799</v>
      </c>
    </row>
    <row r="331" spans="1:9" s="4" customFormat="1" ht="14.1" customHeight="1" x14ac:dyDescent="0.2">
      <c r="A331" s="150">
        <v>2314</v>
      </c>
      <c r="B331" s="127" t="s">
        <v>191</v>
      </c>
      <c r="C331" s="118">
        <v>3143</v>
      </c>
      <c r="D331" s="105">
        <v>28796</v>
      </c>
      <c r="E331" s="10">
        <v>0</v>
      </c>
      <c r="F331" s="10">
        <v>9733</v>
      </c>
      <c r="G331" s="10">
        <v>576</v>
      </c>
      <c r="H331" s="10">
        <v>34</v>
      </c>
      <c r="I331" s="11">
        <v>39139</v>
      </c>
    </row>
    <row r="332" spans="1:9" s="4" customFormat="1" ht="14.1" customHeight="1" x14ac:dyDescent="0.2">
      <c r="A332" s="151">
        <v>2314</v>
      </c>
      <c r="B332" s="128" t="s">
        <v>192</v>
      </c>
      <c r="C332" s="119"/>
      <c r="D332" s="104">
        <f t="shared" ref="D332:I332" si="179">SUM(D330:D331)</f>
        <v>842103</v>
      </c>
      <c r="E332" s="8">
        <f t="shared" si="179"/>
        <v>251</v>
      </c>
      <c r="F332" s="8">
        <f t="shared" si="179"/>
        <v>284716</v>
      </c>
      <c r="G332" s="8">
        <f t="shared" si="179"/>
        <v>16843</v>
      </c>
      <c r="H332" s="8">
        <f t="shared" si="179"/>
        <v>5025</v>
      </c>
      <c r="I332" s="9">
        <f t="shared" si="179"/>
        <v>1148938</v>
      </c>
    </row>
    <row r="333" spans="1:9" s="4" customFormat="1" ht="14.1" customHeight="1" x14ac:dyDescent="0.2">
      <c r="A333" s="150">
        <v>2448</v>
      </c>
      <c r="B333" s="127" t="s">
        <v>193</v>
      </c>
      <c r="C333" s="118">
        <v>3111</v>
      </c>
      <c r="D333" s="105">
        <v>788393</v>
      </c>
      <c r="E333" s="10">
        <v>21999</v>
      </c>
      <c r="F333" s="10">
        <v>273912</v>
      </c>
      <c r="G333" s="10">
        <v>15767</v>
      </c>
      <c r="H333" s="10">
        <v>49383</v>
      </c>
      <c r="I333" s="11">
        <v>1149454</v>
      </c>
    </row>
    <row r="334" spans="1:9" s="4" customFormat="1" ht="14.1" customHeight="1" x14ac:dyDescent="0.2">
      <c r="A334" s="150">
        <v>2448</v>
      </c>
      <c r="B334" s="127" t="s">
        <v>193</v>
      </c>
      <c r="C334" s="118">
        <v>3113</v>
      </c>
      <c r="D334" s="105">
        <v>4067206</v>
      </c>
      <c r="E334" s="10">
        <v>-71127</v>
      </c>
      <c r="F334" s="10">
        <v>1350675</v>
      </c>
      <c r="G334" s="10">
        <v>81344</v>
      </c>
      <c r="H334" s="10">
        <v>-104145</v>
      </c>
      <c r="I334" s="11">
        <v>5323953</v>
      </c>
    </row>
    <row r="335" spans="1:9" s="4" customFormat="1" ht="14.1" customHeight="1" x14ac:dyDescent="0.2">
      <c r="A335" s="150">
        <v>2448</v>
      </c>
      <c r="B335" s="127" t="s">
        <v>193</v>
      </c>
      <c r="C335" s="118">
        <v>3141</v>
      </c>
      <c r="D335" s="105">
        <v>230421</v>
      </c>
      <c r="E335" s="10">
        <v>1666</v>
      </c>
      <c r="F335" s="10">
        <v>78445</v>
      </c>
      <c r="G335" s="10">
        <v>4610</v>
      </c>
      <c r="H335" s="10">
        <v>2489</v>
      </c>
      <c r="I335" s="11">
        <v>317631</v>
      </c>
    </row>
    <row r="336" spans="1:9" s="4" customFormat="1" ht="14.1" customHeight="1" x14ac:dyDescent="0.2">
      <c r="A336" s="150">
        <v>2448</v>
      </c>
      <c r="B336" s="127" t="s">
        <v>193</v>
      </c>
      <c r="C336" s="118">
        <v>3143</v>
      </c>
      <c r="D336" s="105">
        <v>272337</v>
      </c>
      <c r="E336" s="10">
        <v>3333</v>
      </c>
      <c r="F336" s="10">
        <v>93176</v>
      </c>
      <c r="G336" s="10">
        <v>5447</v>
      </c>
      <c r="H336" s="10">
        <v>539</v>
      </c>
      <c r="I336" s="11">
        <v>374832</v>
      </c>
    </row>
    <row r="337" spans="1:9" s="4" customFormat="1" ht="14.1" customHeight="1" x14ac:dyDescent="0.2">
      <c r="A337" s="150">
        <v>2448</v>
      </c>
      <c r="B337" s="127" t="s">
        <v>193</v>
      </c>
      <c r="C337" s="118">
        <v>3231</v>
      </c>
      <c r="D337" s="105">
        <v>399393</v>
      </c>
      <c r="E337" s="10">
        <v>11200</v>
      </c>
      <c r="F337" s="10">
        <v>138781</v>
      </c>
      <c r="G337" s="10">
        <v>7987</v>
      </c>
      <c r="H337" s="10">
        <v>11303</v>
      </c>
      <c r="I337" s="11">
        <v>568664</v>
      </c>
    </row>
    <row r="338" spans="1:9" s="4" customFormat="1" ht="14.1" customHeight="1" x14ac:dyDescent="0.2">
      <c r="A338" s="150">
        <v>2448</v>
      </c>
      <c r="B338" s="127" t="s">
        <v>193</v>
      </c>
      <c r="C338" s="118">
        <v>3233</v>
      </c>
      <c r="D338" s="105">
        <v>128436</v>
      </c>
      <c r="E338" s="10">
        <v>534</v>
      </c>
      <c r="F338" s="10">
        <v>43591</v>
      </c>
      <c r="G338" s="10">
        <v>2570</v>
      </c>
      <c r="H338" s="10">
        <v>1191</v>
      </c>
      <c r="I338" s="11">
        <v>176322</v>
      </c>
    </row>
    <row r="339" spans="1:9" s="4" customFormat="1" ht="14.1" customHeight="1" x14ac:dyDescent="0.2">
      <c r="A339" s="151">
        <v>2448</v>
      </c>
      <c r="B339" s="128" t="s">
        <v>194</v>
      </c>
      <c r="C339" s="119"/>
      <c r="D339" s="104">
        <f t="shared" ref="D339:I339" si="180">SUM(D333:D338)</f>
        <v>5886186</v>
      </c>
      <c r="E339" s="8">
        <f t="shared" si="180"/>
        <v>-32395</v>
      </c>
      <c r="F339" s="8">
        <f t="shared" si="180"/>
        <v>1978580</v>
      </c>
      <c r="G339" s="8">
        <f t="shared" si="180"/>
        <v>117725</v>
      </c>
      <c r="H339" s="8">
        <f t="shared" si="180"/>
        <v>-39240</v>
      </c>
      <c r="I339" s="9">
        <f t="shared" si="180"/>
        <v>7910856</v>
      </c>
    </row>
    <row r="340" spans="1:9" s="4" customFormat="1" ht="14.1" customHeight="1" x14ac:dyDescent="0.2">
      <c r="A340" s="150">
        <v>2450</v>
      </c>
      <c r="B340" s="127" t="s">
        <v>195</v>
      </c>
      <c r="C340" s="118">
        <v>3111</v>
      </c>
      <c r="D340" s="105">
        <v>76550</v>
      </c>
      <c r="E340" s="10">
        <v>1666</v>
      </c>
      <c r="F340" s="10">
        <v>26437</v>
      </c>
      <c r="G340" s="10">
        <v>1532</v>
      </c>
      <c r="H340" s="10">
        <v>2874</v>
      </c>
      <c r="I340" s="11">
        <v>109059</v>
      </c>
    </row>
    <row r="341" spans="1:9" s="4" customFormat="1" ht="14.1" customHeight="1" x14ac:dyDescent="0.2">
      <c r="A341" s="150">
        <v>2450</v>
      </c>
      <c r="B341" s="127" t="s">
        <v>195</v>
      </c>
      <c r="C341" s="118">
        <v>3117</v>
      </c>
      <c r="D341" s="105">
        <v>140346</v>
      </c>
      <c r="E341" s="10">
        <v>-80</v>
      </c>
      <c r="F341" s="10">
        <v>47410</v>
      </c>
      <c r="G341" s="10">
        <v>2807</v>
      </c>
      <c r="H341" s="10">
        <v>-6322</v>
      </c>
      <c r="I341" s="11">
        <v>184161</v>
      </c>
    </row>
    <row r="342" spans="1:9" s="4" customFormat="1" ht="14.1" customHeight="1" x14ac:dyDescent="0.2">
      <c r="A342" s="150">
        <v>2450</v>
      </c>
      <c r="B342" s="127" t="s">
        <v>195</v>
      </c>
      <c r="C342" s="118">
        <v>3141</v>
      </c>
      <c r="D342" s="105">
        <v>23016</v>
      </c>
      <c r="E342" s="10">
        <v>1334</v>
      </c>
      <c r="F342" s="10">
        <v>8231</v>
      </c>
      <c r="G342" s="10">
        <v>460</v>
      </c>
      <c r="H342" s="10">
        <v>132</v>
      </c>
      <c r="I342" s="11">
        <v>33173</v>
      </c>
    </row>
    <row r="343" spans="1:9" s="4" customFormat="1" ht="14.1" customHeight="1" x14ac:dyDescent="0.2">
      <c r="A343" s="150">
        <v>2450</v>
      </c>
      <c r="B343" s="127" t="s">
        <v>195</v>
      </c>
      <c r="C343" s="118">
        <v>3143</v>
      </c>
      <c r="D343" s="105">
        <v>41532</v>
      </c>
      <c r="E343" s="10">
        <v>0</v>
      </c>
      <c r="F343" s="10">
        <v>14039</v>
      </c>
      <c r="G343" s="10">
        <v>831</v>
      </c>
      <c r="H343" s="10">
        <v>36</v>
      </c>
      <c r="I343" s="11">
        <v>56438</v>
      </c>
    </row>
    <row r="344" spans="1:9" s="4" customFormat="1" ht="14.1" customHeight="1" x14ac:dyDescent="0.2">
      <c r="A344" s="151">
        <v>2450</v>
      </c>
      <c r="B344" s="128" t="s">
        <v>196</v>
      </c>
      <c r="C344" s="119"/>
      <c r="D344" s="104">
        <f t="shared" ref="D344:I344" si="181">SUM(D340:D343)</f>
        <v>281444</v>
      </c>
      <c r="E344" s="8">
        <f t="shared" si="181"/>
        <v>2920</v>
      </c>
      <c r="F344" s="8">
        <f t="shared" si="181"/>
        <v>96117</v>
      </c>
      <c r="G344" s="8">
        <f t="shared" si="181"/>
        <v>5630</v>
      </c>
      <c r="H344" s="8">
        <f t="shared" si="181"/>
        <v>-3280</v>
      </c>
      <c r="I344" s="9">
        <f t="shared" si="181"/>
        <v>382831</v>
      </c>
    </row>
    <row r="345" spans="1:9" s="4" customFormat="1" ht="14.1" customHeight="1" x14ac:dyDescent="0.2">
      <c r="A345" s="150">
        <v>2451</v>
      </c>
      <c r="B345" s="127" t="s">
        <v>197</v>
      </c>
      <c r="C345" s="118">
        <v>3111</v>
      </c>
      <c r="D345" s="105">
        <v>78292</v>
      </c>
      <c r="E345" s="10">
        <v>0</v>
      </c>
      <c r="F345" s="10">
        <v>26463</v>
      </c>
      <c r="G345" s="10">
        <v>1565</v>
      </c>
      <c r="H345" s="10">
        <v>5297</v>
      </c>
      <c r="I345" s="11">
        <v>111617</v>
      </c>
    </row>
    <row r="346" spans="1:9" s="4" customFormat="1" ht="14.1" customHeight="1" x14ac:dyDescent="0.2">
      <c r="A346" s="150">
        <v>2451</v>
      </c>
      <c r="B346" s="127" t="s">
        <v>197</v>
      </c>
      <c r="C346" s="118">
        <v>3117</v>
      </c>
      <c r="D346" s="105">
        <v>330030</v>
      </c>
      <c r="E346" s="10">
        <v>-1302</v>
      </c>
      <c r="F346" s="10">
        <v>111111</v>
      </c>
      <c r="G346" s="10">
        <v>6600</v>
      </c>
      <c r="H346" s="10">
        <v>-13101</v>
      </c>
      <c r="I346" s="11">
        <v>433338</v>
      </c>
    </row>
    <row r="347" spans="1:9" s="4" customFormat="1" ht="14.1" customHeight="1" x14ac:dyDescent="0.2">
      <c r="A347" s="150">
        <v>2451</v>
      </c>
      <c r="B347" s="127" t="s">
        <v>197</v>
      </c>
      <c r="C347" s="118">
        <v>3141</v>
      </c>
      <c r="D347" s="105">
        <v>49054</v>
      </c>
      <c r="E347" s="10">
        <v>0</v>
      </c>
      <c r="F347" s="10">
        <v>16580</v>
      </c>
      <c r="G347" s="10">
        <v>980</v>
      </c>
      <c r="H347" s="10">
        <v>309</v>
      </c>
      <c r="I347" s="11">
        <v>66923</v>
      </c>
    </row>
    <row r="348" spans="1:9" s="4" customFormat="1" ht="14.1" customHeight="1" x14ac:dyDescent="0.2">
      <c r="A348" s="150">
        <v>2451</v>
      </c>
      <c r="B348" s="127" t="s">
        <v>197</v>
      </c>
      <c r="C348" s="118">
        <v>3143</v>
      </c>
      <c r="D348" s="105">
        <v>38076</v>
      </c>
      <c r="E348" s="10">
        <v>0</v>
      </c>
      <c r="F348" s="10">
        <v>12871</v>
      </c>
      <c r="G348" s="10">
        <v>762</v>
      </c>
      <c r="H348" s="10">
        <v>77</v>
      </c>
      <c r="I348" s="11">
        <v>51786</v>
      </c>
    </row>
    <row r="349" spans="1:9" s="4" customFormat="1" ht="14.1" customHeight="1" x14ac:dyDescent="0.2">
      <c r="A349" s="151">
        <v>2451</v>
      </c>
      <c r="B349" s="128" t="s">
        <v>198</v>
      </c>
      <c r="C349" s="119"/>
      <c r="D349" s="104">
        <f t="shared" ref="D349:I349" si="182">SUM(D345:D348)</f>
        <v>495452</v>
      </c>
      <c r="E349" s="8">
        <f t="shared" si="182"/>
        <v>-1302</v>
      </c>
      <c r="F349" s="8">
        <f t="shared" si="182"/>
        <v>167025</v>
      </c>
      <c r="G349" s="8">
        <f t="shared" si="182"/>
        <v>9907</v>
      </c>
      <c r="H349" s="8">
        <f t="shared" si="182"/>
        <v>-7418</v>
      </c>
      <c r="I349" s="9">
        <f t="shared" si="182"/>
        <v>663664</v>
      </c>
    </row>
    <row r="350" spans="1:9" s="4" customFormat="1" ht="14.1" customHeight="1" x14ac:dyDescent="0.2">
      <c r="A350" s="150">
        <v>2453</v>
      </c>
      <c r="B350" s="127" t="s">
        <v>199</v>
      </c>
      <c r="C350" s="118">
        <v>3111</v>
      </c>
      <c r="D350" s="105">
        <v>203446</v>
      </c>
      <c r="E350" s="10">
        <v>-3999</v>
      </c>
      <c r="F350" s="10">
        <v>67412</v>
      </c>
      <c r="G350" s="10">
        <v>4069</v>
      </c>
      <c r="H350" s="10">
        <v>9818</v>
      </c>
      <c r="I350" s="11">
        <v>280746</v>
      </c>
    </row>
    <row r="351" spans="1:9" s="4" customFormat="1" ht="14.1" customHeight="1" x14ac:dyDescent="0.2">
      <c r="A351" s="150">
        <v>2453</v>
      </c>
      <c r="B351" s="127" t="s">
        <v>199</v>
      </c>
      <c r="C351" s="118">
        <v>3117</v>
      </c>
      <c r="D351" s="105">
        <v>404099</v>
      </c>
      <c r="E351" s="10">
        <v>-3906</v>
      </c>
      <c r="F351" s="10">
        <v>135266</v>
      </c>
      <c r="G351" s="10">
        <v>8083</v>
      </c>
      <c r="H351" s="10">
        <v>-24069</v>
      </c>
      <c r="I351" s="11">
        <v>519473</v>
      </c>
    </row>
    <row r="352" spans="1:9" s="4" customFormat="1" ht="14.1" customHeight="1" x14ac:dyDescent="0.2">
      <c r="A352" s="150">
        <v>2453</v>
      </c>
      <c r="B352" s="127" t="s">
        <v>199</v>
      </c>
      <c r="C352" s="118">
        <v>3141</v>
      </c>
      <c r="D352" s="105">
        <v>28588</v>
      </c>
      <c r="E352" s="10">
        <v>0</v>
      </c>
      <c r="F352" s="10">
        <v>9663</v>
      </c>
      <c r="G352" s="10">
        <v>571</v>
      </c>
      <c r="H352" s="10">
        <v>332</v>
      </c>
      <c r="I352" s="11">
        <v>39154</v>
      </c>
    </row>
    <row r="353" spans="1:9" s="4" customFormat="1" ht="14.1" customHeight="1" x14ac:dyDescent="0.2">
      <c r="A353" s="150">
        <v>2453</v>
      </c>
      <c r="B353" s="127" t="s">
        <v>199</v>
      </c>
      <c r="C353" s="118">
        <v>3143</v>
      </c>
      <c r="D353" s="105">
        <v>71360</v>
      </c>
      <c r="E353" s="10">
        <v>0</v>
      </c>
      <c r="F353" s="10">
        <v>24119</v>
      </c>
      <c r="G353" s="10">
        <v>1427</v>
      </c>
      <c r="H353" s="10">
        <v>128</v>
      </c>
      <c r="I353" s="11">
        <v>97034</v>
      </c>
    </row>
    <row r="354" spans="1:9" s="4" customFormat="1" ht="14.1" customHeight="1" x14ac:dyDescent="0.2">
      <c r="A354" s="151">
        <v>2453</v>
      </c>
      <c r="B354" s="128" t="s">
        <v>200</v>
      </c>
      <c r="C354" s="119"/>
      <c r="D354" s="104">
        <f t="shared" ref="D354:I354" si="183">SUM(D350:D353)</f>
        <v>707493</v>
      </c>
      <c r="E354" s="8">
        <f t="shared" si="183"/>
        <v>-7905</v>
      </c>
      <c r="F354" s="8">
        <f t="shared" si="183"/>
        <v>236460</v>
      </c>
      <c r="G354" s="8">
        <f t="shared" si="183"/>
        <v>14150</v>
      </c>
      <c r="H354" s="8">
        <f t="shared" si="183"/>
        <v>-13791</v>
      </c>
      <c r="I354" s="9">
        <f t="shared" si="183"/>
        <v>936407</v>
      </c>
    </row>
    <row r="355" spans="1:9" s="4" customFormat="1" ht="14.1" customHeight="1" x14ac:dyDescent="0.2">
      <c r="A355" s="150">
        <v>2320</v>
      </c>
      <c r="B355" s="127" t="s">
        <v>201</v>
      </c>
      <c r="C355" s="118">
        <v>3111</v>
      </c>
      <c r="D355" s="105">
        <v>166274</v>
      </c>
      <c r="E355" s="10">
        <v>1724</v>
      </c>
      <c r="F355" s="10">
        <v>56783</v>
      </c>
      <c r="G355" s="10">
        <v>3326</v>
      </c>
      <c r="H355" s="10">
        <v>8590</v>
      </c>
      <c r="I355" s="11">
        <v>236697</v>
      </c>
    </row>
    <row r="356" spans="1:9" s="4" customFormat="1" ht="14.1" customHeight="1" x14ac:dyDescent="0.2">
      <c r="A356" s="150">
        <v>2320</v>
      </c>
      <c r="B356" s="127" t="s">
        <v>201</v>
      </c>
      <c r="C356" s="118">
        <v>3117</v>
      </c>
      <c r="D356" s="105">
        <v>404022</v>
      </c>
      <c r="E356" s="10">
        <v>-14221</v>
      </c>
      <c r="F356" s="10">
        <v>131753</v>
      </c>
      <c r="G356" s="10">
        <v>8081</v>
      </c>
      <c r="H356" s="10">
        <v>-10052</v>
      </c>
      <c r="I356" s="11">
        <v>519583</v>
      </c>
    </row>
    <row r="357" spans="1:9" s="4" customFormat="1" ht="14.1" customHeight="1" x14ac:dyDescent="0.2">
      <c r="A357" s="150">
        <v>2320</v>
      </c>
      <c r="B357" s="127" t="s">
        <v>201</v>
      </c>
      <c r="C357" s="118">
        <v>3141</v>
      </c>
      <c r="D357" s="105">
        <v>65512</v>
      </c>
      <c r="E357" s="10">
        <v>0</v>
      </c>
      <c r="F357" s="10">
        <v>22143</v>
      </c>
      <c r="G357" s="10">
        <v>1311</v>
      </c>
      <c r="H357" s="10">
        <v>469</v>
      </c>
      <c r="I357" s="11">
        <v>89435</v>
      </c>
    </row>
    <row r="358" spans="1:9" s="4" customFormat="1" ht="14.1" customHeight="1" x14ac:dyDescent="0.2">
      <c r="A358" s="150">
        <v>2320</v>
      </c>
      <c r="B358" s="127" t="s">
        <v>201</v>
      </c>
      <c r="C358" s="118">
        <v>3143</v>
      </c>
      <c r="D358" s="105">
        <v>36731</v>
      </c>
      <c r="E358" s="10">
        <v>0</v>
      </c>
      <c r="F358" s="10">
        <v>12416</v>
      </c>
      <c r="G358" s="10">
        <v>735</v>
      </c>
      <c r="H358" s="10">
        <v>123</v>
      </c>
      <c r="I358" s="11">
        <v>50005</v>
      </c>
    </row>
    <row r="359" spans="1:9" s="4" customFormat="1" ht="14.1" customHeight="1" x14ac:dyDescent="0.2">
      <c r="A359" s="151">
        <v>2320</v>
      </c>
      <c r="B359" s="128" t="s">
        <v>202</v>
      </c>
      <c r="C359" s="119"/>
      <c r="D359" s="104">
        <f t="shared" ref="D359:I359" si="184">SUM(D355:D358)</f>
        <v>672539</v>
      </c>
      <c r="E359" s="8">
        <f t="shared" si="184"/>
        <v>-12497</v>
      </c>
      <c r="F359" s="8">
        <f t="shared" si="184"/>
        <v>223095</v>
      </c>
      <c r="G359" s="8">
        <f t="shared" si="184"/>
        <v>13453</v>
      </c>
      <c r="H359" s="8">
        <f t="shared" si="184"/>
        <v>-870</v>
      </c>
      <c r="I359" s="9">
        <f t="shared" si="184"/>
        <v>895720</v>
      </c>
    </row>
    <row r="360" spans="1:9" s="4" customFormat="1" ht="14.1" customHeight="1" x14ac:dyDescent="0.2">
      <c r="A360" s="150">
        <v>2455</v>
      </c>
      <c r="B360" s="127" t="s">
        <v>203</v>
      </c>
      <c r="C360" s="118">
        <v>3111</v>
      </c>
      <c r="D360" s="105">
        <v>118258</v>
      </c>
      <c r="E360" s="10">
        <v>0</v>
      </c>
      <c r="F360" s="10">
        <v>39972</v>
      </c>
      <c r="G360" s="10">
        <v>2365</v>
      </c>
      <c r="H360" s="10">
        <v>4400</v>
      </c>
      <c r="I360" s="11">
        <v>164995</v>
      </c>
    </row>
    <row r="361" spans="1:9" s="4" customFormat="1" ht="14.1" customHeight="1" x14ac:dyDescent="0.2">
      <c r="A361" s="150">
        <v>2455</v>
      </c>
      <c r="B361" s="127" t="s">
        <v>203</v>
      </c>
      <c r="C361" s="118">
        <v>3117</v>
      </c>
      <c r="D361" s="105">
        <v>180548</v>
      </c>
      <c r="E361" s="10">
        <v>-888</v>
      </c>
      <c r="F361" s="10">
        <v>60724</v>
      </c>
      <c r="G361" s="10">
        <v>3610</v>
      </c>
      <c r="H361" s="10">
        <v>-10580</v>
      </c>
      <c r="I361" s="11">
        <v>233414</v>
      </c>
    </row>
    <row r="362" spans="1:9" s="4" customFormat="1" ht="14.1" customHeight="1" x14ac:dyDescent="0.2">
      <c r="A362" s="150">
        <v>2455</v>
      </c>
      <c r="B362" s="127" t="s">
        <v>203</v>
      </c>
      <c r="C362" s="118">
        <v>3141</v>
      </c>
      <c r="D362" s="105">
        <v>42257</v>
      </c>
      <c r="E362" s="10">
        <v>0</v>
      </c>
      <c r="F362" s="10">
        <v>14283</v>
      </c>
      <c r="G362" s="10">
        <v>846</v>
      </c>
      <c r="H362" s="10">
        <v>252</v>
      </c>
      <c r="I362" s="11">
        <v>57638</v>
      </c>
    </row>
    <row r="363" spans="1:9" s="4" customFormat="1" ht="14.1" customHeight="1" x14ac:dyDescent="0.2">
      <c r="A363" s="150">
        <v>2455</v>
      </c>
      <c r="B363" s="127" t="s">
        <v>203</v>
      </c>
      <c r="C363" s="118">
        <v>3143</v>
      </c>
      <c r="D363" s="105">
        <v>48839</v>
      </c>
      <c r="E363" s="10">
        <v>0</v>
      </c>
      <c r="F363" s="10">
        <v>16507</v>
      </c>
      <c r="G363" s="10">
        <v>978</v>
      </c>
      <c r="H363" s="10">
        <v>71</v>
      </c>
      <c r="I363" s="11">
        <v>66395</v>
      </c>
    </row>
    <row r="364" spans="1:9" s="4" customFormat="1" ht="14.1" customHeight="1" x14ac:dyDescent="0.2">
      <c r="A364" s="151">
        <v>2455</v>
      </c>
      <c r="B364" s="128" t="s">
        <v>204</v>
      </c>
      <c r="C364" s="119"/>
      <c r="D364" s="104">
        <f t="shared" ref="D364:I364" si="185">SUM(D360:D363)</f>
        <v>389902</v>
      </c>
      <c r="E364" s="8">
        <f t="shared" si="185"/>
        <v>-888</v>
      </c>
      <c r="F364" s="8">
        <f t="shared" si="185"/>
        <v>131486</v>
      </c>
      <c r="G364" s="8">
        <f t="shared" si="185"/>
        <v>7799</v>
      </c>
      <c r="H364" s="8">
        <f t="shared" si="185"/>
        <v>-5857</v>
      </c>
      <c r="I364" s="9">
        <f t="shared" si="185"/>
        <v>522442</v>
      </c>
    </row>
    <row r="365" spans="1:9" s="4" customFormat="1" ht="14.1" customHeight="1" x14ac:dyDescent="0.2">
      <c r="A365" s="150">
        <v>2456</v>
      </c>
      <c r="B365" s="127" t="s">
        <v>205</v>
      </c>
      <c r="C365" s="118">
        <v>3111</v>
      </c>
      <c r="D365" s="105">
        <v>427874</v>
      </c>
      <c r="E365" s="10">
        <v>2667</v>
      </c>
      <c r="F365" s="10">
        <v>145523</v>
      </c>
      <c r="G365" s="10">
        <v>8559</v>
      </c>
      <c r="H365" s="10">
        <v>22745</v>
      </c>
      <c r="I365" s="11">
        <v>607368</v>
      </c>
    </row>
    <row r="366" spans="1:9" s="4" customFormat="1" ht="14.1" customHeight="1" x14ac:dyDescent="0.2">
      <c r="A366" s="150">
        <v>2456</v>
      </c>
      <c r="B366" s="127" t="s">
        <v>205</v>
      </c>
      <c r="C366" s="118">
        <v>3113</v>
      </c>
      <c r="D366" s="105">
        <v>1568179</v>
      </c>
      <c r="E366" s="10">
        <v>-9017</v>
      </c>
      <c r="F366" s="10">
        <v>526997</v>
      </c>
      <c r="G366" s="10">
        <v>31364</v>
      </c>
      <c r="H366" s="10">
        <v>-46332</v>
      </c>
      <c r="I366" s="11">
        <v>2071191</v>
      </c>
    </row>
    <row r="367" spans="1:9" s="4" customFormat="1" ht="14.1" customHeight="1" x14ac:dyDescent="0.2">
      <c r="A367" s="150">
        <v>2456</v>
      </c>
      <c r="B367" s="127" t="s">
        <v>205</v>
      </c>
      <c r="C367" s="118">
        <v>3141</v>
      </c>
      <c r="D367" s="105">
        <v>200753</v>
      </c>
      <c r="E367" s="10">
        <v>-1332</v>
      </c>
      <c r="F367" s="10">
        <v>67405</v>
      </c>
      <c r="G367" s="10">
        <v>4014</v>
      </c>
      <c r="H367" s="10">
        <v>2012</v>
      </c>
      <c r="I367" s="11">
        <v>272852</v>
      </c>
    </row>
    <row r="368" spans="1:9" s="4" customFormat="1" ht="14.1" customHeight="1" x14ac:dyDescent="0.2">
      <c r="A368" s="150">
        <v>2456</v>
      </c>
      <c r="B368" s="127" t="s">
        <v>205</v>
      </c>
      <c r="C368" s="118">
        <v>3143</v>
      </c>
      <c r="D368" s="105">
        <v>134594</v>
      </c>
      <c r="E368" s="10">
        <v>666</v>
      </c>
      <c r="F368" s="10">
        <v>45718</v>
      </c>
      <c r="G368" s="10">
        <v>2693</v>
      </c>
      <c r="H368" s="10">
        <v>245</v>
      </c>
      <c r="I368" s="11">
        <v>183916</v>
      </c>
    </row>
    <row r="369" spans="1:9" s="4" customFormat="1" ht="14.1" customHeight="1" x14ac:dyDescent="0.2">
      <c r="A369" s="151">
        <v>2456</v>
      </c>
      <c r="B369" s="128" t="s">
        <v>206</v>
      </c>
      <c r="C369" s="119"/>
      <c r="D369" s="104">
        <f t="shared" ref="D369:I369" si="186">SUM(D365:D368)</f>
        <v>2331400</v>
      </c>
      <c r="E369" s="8">
        <f t="shared" si="186"/>
        <v>-7016</v>
      </c>
      <c r="F369" s="8">
        <f t="shared" si="186"/>
        <v>785643</v>
      </c>
      <c r="G369" s="8">
        <f t="shared" si="186"/>
        <v>46630</v>
      </c>
      <c r="H369" s="8">
        <f t="shared" si="186"/>
        <v>-21330</v>
      </c>
      <c r="I369" s="9">
        <f t="shared" si="186"/>
        <v>3135327</v>
      </c>
    </row>
    <row r="370" spans="1:9" s="4" customFormat="1" ht="14.1" customHeight="1" x14ac:dyDescent="0.2">
      <c r="A370" s="150">
        <v>2462</v>
      </c>
      <c r="B370" s="127" t="s">
        <v>207</v>
      </c>
      <c r="C370" s="118">
        <v>3111</v>
      </c>
      <c r="D370" s="105">
        <v>109365</v>
      </c>
      <c r="E370" s="10">
        <v>0</v>
      </c>
      <c r="F370" s="10">
        <v>36964</v>
      </c>
      <c r="G370" s="10">
        <v>2187</v>
      </c>
      <c r="H370" s="10">
        <v>5000</v>
      </c>
      <c r="I370" s="11">
        <v>153516</v>
      </c>
    </row>
    <row r="371" spans="1:9" s="4" customFormat="1" ht="14.1" customHeight="1" x14ac:dyDescent="0.2">
      <c r="A371" s="150">
        <v>2462</v>
      </c>
      <c r="B371" s="127" t="s">
        <v>207</v>
      </c>
      <c r="C371" s="118">
        <v>3117</v>
      </c>
      <c r="D371" s="105">
        <v>277542</v>
      </c>
      <c r="E371" s="10">
        <v>12533</v>
      </c>
      <c r="F371" s="10">
        <v>98045</v>
      </c>
      <c r="G371" s="10">
        <v>5551</v>
      </c>
      <c r="H371" s="10">
        <v>-7607</v>
      </c>
      <c r="I371" s="11">
        <v>386064</v>
      </c>
    </row>
    <row r="372" spans="1:9" s="4" customFormat="1" ht="14.1" customHeight="1" x14ac:dyDescent="0.2">
      <c r="A372" s="150">
        <v>2462</v>
      </c>
      <c r="B372" s="127" t="s">
        <v>207</v>
      </c>
      <c r="C372" s="118">
        <v>3141</v>
      </c>
      <c r="D372" s="105">
        <v>37685</v>
      </c>
      <c r="E372" s="10">
        <v>0</v>
      </c>
      <c r="F372" s="10">
        <v>12736</v>
      </c>
      <c r="G372" s="10">
        <v>754</v>
      </c>
      <c r="H372" s="10">
        <v>218</v>
      </c>
      <c r="I372" s="11">
        <v>51393</v>
      </c>
    </row>
    <row r="373" spans="1:9" s="4" customFormat="1" ht="14.1" customHeight="1" x14ac:dyDescent="0.2">
      <c r="A373" s="150">
        <v>2462</v>
      </c>
      <c r="B373" s="127" t="s">
        <v>207</v>
      </c>
      <c r="C373" s="118">
        <v>3143</v>
      </c>
      <c r="D373" s="105">
        <v>23917</v>
      </c>
      <c r="E373" s="10">
        <v>1333</v>
      </c>
      <c r="F373" s="10">
        <v>8535</v>
      </c>
      <c r="G373" s="10">
        <v>478</v>
      </c>
      <c r="H373" s="10">
        <v>51</v>
      </c>
      <c r="I373" s="11">
        <v>34314</v>
      </c>
    </row>
    <row r="374" spans="1:9" s="4" customFormat="1" ht="14.1" customHeight="1" x14ac:dyDescent="0.2">
      <c r="A374" s="151">
        <v>2462</v>
      </c>
      <c r="B374" s="128" t="s">
        <v>208</v>
      </c>
      <c r="C374" s="119"/>
      <c r="D374" s="104">
        <f t="shared" ref="D374:I374" si="187">SUM(D370:D373)</f>
        <v>448509</v>
      </c>
      <c r="E374" s="8">
        <f t="shared" si="187"/>
        <v>13866</v>
      </c>
      <c r="F374" s="8">
        <f t="shared" si="187"/>
        <v>156280</v>
      </c>
      <c r="G374" s="8">
        <f t="shared" si="187"/>
        <v>8970</v>
      </c>
      <c r="H374" s="8">
        <f t="shared" si="187"/>
        <v>-2338</v>
      </c>
      <c r="I374" s="9">
        <f t="shared" si="187"/>
        <v>625287</v>
      </c>
    </row>
    <row r="375" spans="1:9" s="4" customFormat="1" ht="14.1" customHeight="1" x14ac:dyDescent="0.2">
      <c r="A375" s="150">
        <v>2464</v>
      </c>
      <c r="B375" s="127" t="s">
        <v>209</v>
      </c>
      <c r="C375" s="118">
        <v>3111</v>
      </c>
      <c r="D375" s="105">
        <v>68138</v>
      </c>
      <c r="E375" s="10">
        <v>0</v>
      </c>
      <c r="F375" s="10">
        <v>23030</v>
      </c>
      <c r="G375" s="10">
        <v>1362</v>
      </c>
      <c r="H375" s="10">
        <v>2602</v>
      </c>
      <c r="I375" s="11">
        <v>95132</v>
      </c>
    </row>
    <row r="376" spans="1:9" s="4" customFormat="1" ht="14.1" customHeight="1" x14ac:dyDescent="0.2">
      <c r="A376" s="150">
        <v>2464</v>
      </c>
      <c r="B376" s="127" t="s">
        <v>209</v>
      </c>
      <c r="C376" s="118">
        <v>3117</v>
      </c>
      <c r="D376" s="105">
        <v>183824</v>
      </c>
      <c r="E376" s="10">
        <v>1952</v>
      </c>
      <c r="F376" s="10">
        <v>62793</v>
      </c>
      <c r="G376" s="10">
        <v>3677</v>
      </c>
      <c r="H376" s="10">
        <v>-3899</v>
      </c>
      <c r="I376" s="11">
        <v>248347</v>
      </c>
    </row>
    <row r="377" spans="1:9" s="4" customFormat="1" ht="14.1" customHeight="1" x14ac:dyDescent="0.2">
      <c r="A377" s="150">
        <v>2464</v>
      </c>
      <c r="B377" s="127" t="s">
        <v>209</v>
      </c>
      <c r="C377" s="118">
        <v>3141</v>
      </c>
      <c r="D377" s="105">
        <v>36675</v>
      </c>
      <c r="E377" s="10">
        <v>0</v>
      </c>
      <c r="F377" s="10">
        <v>12397</v>
      </c>
      <c r="G377" s="10">
        <v>734</v>
      </c>
      <c r="H377" s="10">
        <v>181</v>
      </c>
      <c r="I377" s="11">
        <v>49987</v>
      </c>
    </row>
    <row r="378" spans="1:9" s="4" customFormat="1" ht="14.1" customHeight="1" x14ac:dyDescent="0.2">
      <c r="A378" s="150">
        <v>2464</v>
      </c>
      <c r="B378" s="127" t="s">
        <v>209</v>
      </c>
      <c r="C378" s="118">
        <v>3143</v>
      </c>
      <c r="D378" s="105">
        <v>80977</v>
      </c>
      <c r="E378" s="10">
        <v>0</v>
      </c>
      <c r="F378" s="10">
        <v>27371</v>
      </c>
      <c r="G378" s="10">
        <v>1620</v>
      </c>
      <c r="H378" s="10">
        <v>11</v>
      </c>
      <c r="I378" s="11">
        <v>109979</v>
      </c>
    </row>
    <row r="379" spans="1:9" s="4" customFormat="1" ht="14.1" customHeight="1" x14ac:dyDescent="0.2">
      <c r="A379" s="151">
        <v>2464</v>
      </c>
      <c r="B379" s="128" t="s">
        <v>210</v>
      </c>
      <c r="C379" s="119"/>
      <c r="D379" s="104">
        <f t="shared" ref="D379:I379" si="188">SUM(D375:D378)</f>
        <v>369614</v>
      </c>
      <c r="E379" s="8">
        <f t="shared" si="188"/>
        <v>1952</v>
      </c>
      <c r="F379" s="8">
        <f t="shared" si="188"/>
        <v>125591</v>
      </c>
      <c r="G379" s="8">
        <f t="shared" si="188"/>
        <v>7393</v>
      </c>
      <c r="H379" s="8">
        <f t="shared" si="188"/>
        <v>-1105</v>
      </c>
      <c r="I379" s="9">
        <f t="shared" si="188"/>
        <v>503445</v>
      </c>
    </row>
    <row r="380" spans="1:9" s="4" customFormat="1" ht="14.1" customHeight="1" x14ac:dyDescent="0.2">
      <c r="A380" s="150">
        <v>2467</v>
      </c>
      <c r="B380" s="127" t="s">
        <v>211</v>
      </c>
      <c r="C380" s="118">
        <v>3111</v>
      </c>
      <c r="D380" s="105">
        <v>117235</v>
      </c>
      <c r="E380" s="10">
        <v>-2559</v>
      </c>
      <c r="F380" s="10">
        <v>38760</v>
      </c>
      <c r="G380" s="10">
        <v>2346</v>
      </c>
      <c r="H380" s="10">
        <v>4671</v>
      </c>
      <c r="I380" s="11">
        <v>160453</v>
      </c>
    </row>
    <row r="381" spans="1:9" s="4" customFormat="1" ht="14.1" customHeight="1" x14ac:dyDescent="0.2">
      <c r="A381" s="150">
        <v>2467</v>
      </c>
      <c r="B381" s="127" t="s">
        <v>211</v>
      </c>
      <c r="C381" s="118">
        <v>3117</v>
      </c>
      <c r="D381" s="105">
        <v>117063</v>
      </c>
      <c r="E381" s="10">
        <v>-414</v>
      </c>
      <c r="F381" s="10">
        <v>39426</v>
      </c>
      <c r="G381" s="10">
        <v>2341</v>
      </c>
      <c r="H381" s="10">
        <v>-6717</v>
      </c>
      <c r="I381" s="11">
        <v>151699</v>
      </c>
    </row>
    <row r="382" spans="1:9" s="4" customFormat="1" ht="14.1" customHeight="1" x14ac:dyDescent="0.2">
      <c r="A382" s="150">
        <v>2467</v>
      </c>
      <c r="B382" s="127" t="s">
        <v>211</v>
      </c>
      <c r="C382" s="118">
        <v>3141</v>
      </c>
      <c r="D382" s="105">
        <v>29545</v>
      </c>
      <c r="E382" s="10">
        <v>0</v>
      </c>
      <c r="F382" s="10">
        <v>9985</v>
      </c>
      <c r="G382" s="10">
        <v>590</v>
      </c>
      <c r="H382" s="10">
        <v>159</v>
      </c>
      <c r="I382" s="11">
        <v>40279</v>
      </c>
    </row>
    <row r="383" spans="1:9" s="4" customFormat="1" ht="14.1" customHeight="1" x14ac:dyDescent="0.2">
      <c r="A383" s="150">
        <v>2467</v>
      </c>
      <c r="B383" s="127" t="s">
        <v>211</v>
      </c>
      <c r="C383" s="118">
        <v>3143</v>
      </c>
      <c r="D383" s="105">
        <v>22563</v>
      </c>
      <c r="E383" s="10">
        <v>0</v>
      </c>
      <c r="F383" s="10">
        <v>7627</v>
      </c>
      <c r="G383" s="10">
        <v>451</v>
      </c>
      <c r="H383" s="10">
        <v>36</v>
      </c>
      <c r="I383" s="11">
        <v>30677</v>
      </c>
    </row>
    <row r="384" spans="1:9" s="4" customFormat="1" ht="14.1" customHeight="1" x14ac:dyDescent="0.2">
      <c r="A384" s="151">
        <v>2467</v>
      </c>
      <c r="B384" s="128" t="s">
        <v>212</v>
      </c>
      <c r="C384" s="119"/>
      <c r="D384" s="104">
        <f t="shared" ref="D384:I384" si="189">SUM(D380:D383)</f>
        <v>286406</v>
      </c>
      <c r="E384" s="8">
        <f t="shared" si="189"/>
        <v>-2973</v>
      </c>
      <c r="F384" s="8">
        <f t="shared" si="189"/>
        <v>95798</v>
      </c>
      <c r="G384" s="8">
        <f t="shared" si="189"/>
        <v>5728</v>
      </c>
      <c r="H384" s="8">
        <f t="shared" si="189"/>
        <v>-1851</v>
      </c>
      <c r="I384" s="9">
        <f t="shared" si="189"/>
        <v>383108</v>
      </c>
    </row>
    <row r="385" spans="1:9" s="4" customFormat="1" ht="14.1" customHeight="1" x14ac:dyDescent="0.2">
      <c r="A385" s="150">
        <v>2408</v>
      </c>
      <c r="B385" s="127" t="s">
        <v>213</v>
      </c>
      <c r="C385" s="118">
        <v>3111</v>
      </c>
      <c r="D385" s="105">
        <v>153577</v>
      </c>
      <c r="E385" s="10">
        <v>-3000</v>
      </c>
      <c r="F385" s="10">
        <v>50895</v>
      </c>
      <c r="G385" s="10">
        <v>3072</v>
      </c>
      <c r="H385" s="10">
        <v>-316</v>
      </c>
      <c r="I385" s="11">
        <v>204228</v>
      </c>
    </row>
    <row r="386" spans="1:9" s="4" customFormat="1" ht="14.1" customHeight="1" x14ac:dyDescent="0.2">
      <c r="A386" s="150">
        <v>2408</v>
      </c>
      <c r="B386" s="127" t="s">
        <v>213</v>
      </c>
      <c r="C386" s="118">
        <v>3141</v>
      </c>
      <c r="D386" s="105">
        <v>32354</v>
      </c>
      <c r="E386" s="10">
        <v>0</v>
      </c>
      <c r="F386" s="10">
        <v>10936</v>
      </c>
      <c r="G386" s="10">
        <v>648</v>
      </c>
      <c r="H386" s="10">
        <v>180</v>
      </c>
      <c r="I386" s="11">
        <v>44118</v>
      </c>
    </row>
    <row r="387" spans="1:9" s="4" customFormat="1" ht="14.1" customHeight="1" x14ac:dyDescent="0.2">
      <c r="A387" s="151">
        <v>2408</v>
      </c>
      <c r="B387" s="128" t="s">
        <v>214</v>
      </c>
      <c r="C387" s="119"/>
      <c r="D387" s="104">
        <f t="shared" ref="D387:I387" si="190">SUM(D385:D386)</f>
        <v>185931</v>
      </c>
      <c r="E387" s="8">
        <f t="shared" si="190"/>
        <v>-3000</v>
      </c>
      <c r="F387" s="8">
        <f t="shared" si="190"/>
        <v>61831</v>
      </c>
      <c r="G387" s="8">
        <f t="shared" si="190"/>
        <v>3720</v>
      </c>
      <c r="H387" s="8">
        <f t="shared" si="190"/>
        <v>-136</v>
      </c>
      <c r="I387" s="9">
        <f t="shared" si="190"/>
        <v>248346</v>
      </c>
    </row>
    <row r="388" spans="1:9" s="4" customFormat="1" ht="14.1" customHeight="1" x14ac:dyDescent="0.2">
      <c r="A388" s="150">
        <v>2304</v>
      </c>
      <c r="B388" s="127" t="s">
        <v>215</v>
      </c>
      <c r="C388" s="118">
        <v>3113</v>
      </c>
      <c r="D388" s="105">
        <v>365520</v>
      </c>
      <c r="E388" s="10">
        <v>-3231</v>
      </c>
      <c r="F388" s="10">
        <v>122453</v>
      </c>
      <c r="G388" s="10">
        <v>7311</v>
      </c>
      <c r="H388" s="10">
        <v>-2341</v>
      </c>
      <c r="I388" s="11">
        <v>489712</v>
      </c>
    </row>
    <row r="389" spans="1:9" s="4" customFormat="1" ht="14.1" customHeight="1" x14ac:dyDescent="0.2">
      <c r="A389" s="150">
        <v>2304</v>
      </c>
      <c r="B389" s="127" t="s">
        <v>215</v>
      </c>
      <c r="C389" s="118">
        <v>3143</v>
      </c>
      <c r="D389" s="105">
        <v>18669</v>
      </c>
      <c r="E389" s="10">
        <v>0</v>
      </c>
      <c r="F389" s="10">
        <v>6310</v>
      </c>
      <c r="G389" s="10">
        <v>373</v>
      </c>
      <c r="H389" s="10">
        <v>26</v>
      </c>
      <c r="I389" s="11">
        <v>25378</v>
      </c>
    </row>
    <row r="390" spans="1:9" s="4" customFormat="1" ht="14.1" customHeight="1" x14ac:dyDescent="0.2">
      <c r="A390" s="151">
        <v>2304</v>
      </c>
      <c r="B390" s="128" t="s">
        <v>216</v>
      </c>
      <c r="C390" s="119"/>
      <c r="D390" s="104">
        <f t="shared" ref="D390:I390" si="191">SUM(D388:D389)</f>
        <v>384189</v>
      </c>
      <c r="E390" s="8">
        <f t="shared" si="191"/>
        <v>-3231</v>
      </c>
      <c r="F390" s="8">
        <f t="shared" si="191"/>
        <v>128763</v>
      </c>
      <c r="G390" s="8">
        <f t="shared" si="191"/>
        <v>7684</v>
      </c>
      <c r="H390" s="8">
        <f t="shared" si="191"/>
        <v>-2315</v>
      </c>
      <c r="I390" s="9">
        <f t="shared" si="191"/>
        <v>515090</v>
      </c>
    </row>
    <row r="391" spans="1:9" s="4" customFormat="1" ht="14.1" customHeight="1" x14ac:dyDescent="0.2">
      <c r="A391" s="150">
        <v>2438</v>
      </c>
      <c r="B391" s="127" t="s">
        <v>217</v>
      </c>
      <c r="C391" s="118">
        <v>3111</v>
      </c>
      <c r="D391" s="105">
        <v>598922</v>
      </c>
      <c r="E391" s="10">
        <v>-5481</v>
      </c>
      <c r="F391" s="10">
        <v>200583</v>
      </c>
      <c r="G391" s="10">
        <v>11979</v>
      </c>
      <c r="H391" s="10">
        <v>10151</v>
      </c>
      <c r="I391" s="11">
        <v>816154</v>
      </c>
    </row>
    <row r="392" spans="1:9" s="4" customFormat="1" ht="14.1" customHeight="1" x14ac:dyDescent="0.2">
      <c r="A392" s="150">
        <v>2438</v>
      </c>
      <c r="B392" s="127" t="s">
        <v>217</v>
      </c>
      <c r="C392" s="118">
        <v>3141</v>
      </c>
      <c r="D392" s="105">
        <v>146330</v>
      </c>
      <c r="E392" s="10">
        <v>0</v>
      </c>
      <c r="F392" s="10">
        <v>49460</v>
      </c>
      <c r="G392" s="10">
        <v>2925</v>
      </c>
      <c r="H392" s="10">
        <v>1426</v>
      </c>
      <c r="I392" s="11">
        <v>200141</v>
      </c>
    </row>
    <row r="393" spans="1:9" s="4" customFormat="1" ht="14.1" customHeight="1" x14ac:dyDescent="0.2">
      <c r="A393" s="151">
        <v>2438</v>
      </c>
      <c r="B393" s="128" t="s">
        <v>218</v>
      </c>
      <c r="C393" s="119"/>
      <c r="D393" s="104">
        <f t="shared" ref="D393:I393" si="192">SUM(D391:D392)</f>
        <v>745252</v>
      </c>
      <c r="E393" s="8">
        <f t="shared" si="192"/>
        <v>-5481</v>
      </c>
      <c r="F393" s="8">
        <f t="shared" si="192"/>
        <v>250043</v>
      </c>
      <c r="G393" s="8">
        <f t="shared" si="192"/>
        <v>14904</v>
      </c>
      <c r="H393" s="8">
        <f t="shared" si="192"/>
        <v>11577</v>
      </c>
      <c r="I393" s="9">
        <f t="shared" si="192"/>
        <v>1016295</v>
      </c>
    </row>
    <row r="394" spans="1:9" s="4" customFormat="1" ht="14.1" customHeight="1" x14ac:dyDescent="0.2">
      <c r="A394" s="150">
        <v>2315</v>
      </c>
      <c r="B394" s="127" t="s">
        <v>219</v>
      </c>
      <c r="C394" s="118">
        <v>3233</v>
      </c>
      <c r="D394" s="105">
        <v>117876</v>
      </c>
      <c r="E394" s="10">
        <v>11999</v>
      </c>
      <c r="F394" s="10">
        <v>43899</v>
      </c>
      <c r="G394" s="10">
        <v>2357</v>
      </c>
      <c r="H394" s="10">
        <v>368</v>
      </c>
      <c r="I394" s="11">
        <v>176499</v>
      </c>
    </row>
    <row r="395" spans="1:9" s="4" customFormat="1" ht="14.1" customHeight="1" x14ac:dyDescent="0.2">
      <c r="A395" s="151">
        <v>2315</v>
      </c>
      <c r="B395" s="128" t="s">
        <v>220</v>
      </c>
      <c r="C395" s="119"/>
      <c r="D395" s="104">
        <f t="shared" ref="D395:I395" si="193">SUM(D394:D394)</f>
        <v>117876</v>
      </c>
      <c r="E395" s="8">
        <f t="shared" si="193"/>
        <v>11999</v>
      </c>
      <c r="F395" s="8">
        <f t="shared" si="193"/>
        <v>43899</v>
      </c>
      <c r="G395" s="8">
        <f t="shared" si="193"/>
        <v>2357</v>
      </c>
      <c r="H395" s="8">
        <f t="shared" si="193"/>
        <v>368</v>
      </c>
      <c r="I395" s="9">
        <f t="shared" si="193"/>
        <v>176499</v>
      </c>
    </row>
    <row r="396" spans="1:9" s="4" customFormat="1" ht="14.1" customHeight="1" x14ac:dyDescent="0.2">
      <c r="A396" s="150">
        <v>2494</v>
      </c>
      <c r="B396" s="127" t="s">
        <v>221</v>
      </c>
      <c r="C396" s="118">
        <v>3113</v>
      </c>
      <c r="D396" s="105">
        <v>1920255</v>
      </c>
      <c r="E396" s="10">
        <v>-66843</v>
      </c>
      <c r="F396" s="10">
        <v>626453</v>
      </c>
      <c r="G396" s="10">
        <v>38405</v>
      </c>
      <c r="H396" s="10">
        <v>-4699</v>
      </c>
      <c r="I396" s="11">
        <v>2513571</v>
      </c>
    </row>
    <row r="397" spans="1:9" s="4" customFormat="1" ht="14.1" customHeight="1" x14ac:dyDescent="0.2">
      <c r="A397" s="150">
        <v>2494</v>
      </c>
      <c r="B397" s="127" t="s">
        <v>221</v>
      </c>
      <c r="C397" s="118">
        <v>3143</v>
      </c>
      <c r="D397" s="105">
        <v>145251</v>
      </c>
      <c r="E397" s="10">
        <v>0</v>
      </c>
      <c r="F397" s="10">
        <v>49094</v>
      </c>
      <c r="G397" s="10">
        <v>2904</v>
      </c>
      <c r="H397" s="10">
        <v>217</v>
      </c>
      <c r="I397" s="11">
        <v>197466</v>
      </c>
    </row>
    <row r="398" spans="1:9" s="4" customFormat="1" ht="14.1" customHeight="1" x14ac:dyDescent="0.2">
      <c r="A398" s="151">
        <v>2494</v>
      </c>
      <c r="B398" s="128" t="s">
        <v>222</v>
      </c>
      <c r="C398" s="119"/>
      <c r="D398" s="104">
        <f t="shared" ref="D398:I398" si="194">SUM(D396:D397)</f>
        <v>2065506</v>
      </c>
      <c r="E398" s="8">
        <f t="shared" si="194"/>
        <v>-66843</v>
      </c>
      <c r="F398" s="8">
        <f t="shared" si="194"/>
        <v>675547</v>
      </c>
      <c r="G398" s="8">
        <f t="shared" si="194"/>
        <v>41309</v>
      </c>
      <c r="H398" s="8">
        <f t="shared" si="194"/>
        <v>-4482</v>
      </c>
      <c r="I398" s="9">
        <f t="shared" si="194"/>
        <v>2711037</v>
      </c>
    </row>
    <row r="399" spans="1:9" s="4" customFormat="1" ht="14.1" customHeight="1" x14ac:dyDescent="0.2">
      <c r="A399" s="150">
        <v>2301</v>
      </c>
      <c r="B399" s="127" t="s">
        <v>223</v>
      </c>
      <c r="C399" s="118">
        <v>3231</v>
      </c>
      <c r="D399" s="105">
        <v>236954</v>
      </c>
      <c r="E399" s="10">
        <v>0</v>
      </c>
      <c r="F399" s="10">
        <v>80090</v>
      </c>
      <c r="G399" s="10">
        <v>4739</v>
      </c>
      <c r="H399" s="10">
        <v>2371</v>
      </c>
      <c r="I399" s="11">
        <v>324154</v>
      </c>
    </row>
    <row r="400" spans="1:9" s="4" customFormat="1" ht="14.1" customHeight="1" x14ac:dyDescent="0.2">
      <c r="A400" s="151">
        <v>2301</v>
      </c>
      <c r="B400" s="128" t="s">
        <v>224</v>
      </c>
      <c r="C400" s="119"/>
      <c r="D400" s="104">
        <f t="shared" ref="D400:I400" si="195">SUM(D399:D399)</f>
        <v>236954</v>
      </c>
      <c r="E400" s="8">
        <f t="shared" si="195"/>
        <v>0</v>
      </c>
      <c r="F400" s="8">
        <f t="shared" si="195"/>
        <v>80090</v>
      </c>
      <c r="G400" s="8">
        <f t="shared" si="195"/>
        <v>4739</v>
      </c>
      <c r="H400" s="8">
        <f t="shared" si="195"/>
        <v>2371</v>
      </c>
      <c r="I400" s="9">
        <f t="shared" si="195"/>
        <v>324154</v>
      </c>
    </row>
    <row r="401" spans="1:9" s="4" customFormat="1" ht="14.1" customHeight="1" x14ac:dyDescent="0.2">
      <c r="A401" s="150">
        <v>2497</v>
      </c>
      <c r="B401" s="127" t="s">
        <v>225</v>
      </c>
      <c r="C401" s="118">
        <v>3111</v>
      </c>
      <c r="D401" s="105">
        <v>366958</v>
      </c>
      <c r="E401" s="10">
        <v>11867</v>
      </c>
      <c r="F401" s="10">
        <v>128044</v>
      </c>
      <c r="G401" s="10">
        <v>7339</v>
      </c>
      <c r="H401" s="10">
        <v>18677</v>
      </c>
      <c r="I401" s="11">
        <v>532885</v>
      </c>
    </row>
    <row r="402" spans="1:9" s="4" customFormat="1" ht="14.1" customHeight="1" x14ac:dyDescent="0.2">
      <c r="A402" s="150">
        <v>2497</v>
      </c>
      <c r="B402" s="127" t="s">
        <v>225</v>
      </c>
      <c r="C402" s="118">
        <v>3113</v>
      </c>
      <c r="D402" s="105">
        <v>1508899</v>
      </c>
      <c r="E402" s="10">
        <v>-10913</v>
      </c>
      <c r="F402" s="10">
        <v>506318</v>
      </c>
      <c r="G402" s="10">
        <v>30178</v>
      </c>
      <c r="H402" s="10">
        <v>-36686</v>
      </c>
      <c r="I402" s="11">
        <v>1997796</v>
      </c>
    </row>
    <row r="403" spans="1:9" s="4" customFormat="1" ht="14.1" customHeight="1" x14ac:dyDescent="0.2">
      <c r="A403" s="150">
        <v>2497</v>
      </c>
      <c r="B403" s="127" t="s">
        <v>225</v>
      </c>
      <c r="C403" s="118">
        <v>3141</v>
      </c>
      <c r="D403" s="105">
        <v>120168</v>
      </c>
      <c r="E403" s="10">
        <v>-1666</v>
      </c>
      <c r="F403" s="10">
        <v>40053</v>
      </c>
      <c r="G403" s="10">
        <v>2403</v>
      </c>
      <c r="H403" s="10">
        <v>1275</v>
      </c>
      <c r="I403" s="11">
        <v>162233</v>
      </c>
    </row>
    <row r="404" spans="1:9" s="4" customFormat="1" ht="14.1" customHeight="1" x14ac:dyDescent="0.2">
      <c r="A404" s="150">
        <v>2497</v>
      </c>
      <c r="B404" s="127" t="s">
        <v>225</v>
      </c>
      <c r="C404" s="118">
        <v>3143</v>
      </c>
      <c r="D404" s="105">
        <v>164366</v>
      </c>
      <c r="E404" s="10">
        <v>1667</v>
      </c>
      <c r="F404" s="10">
        <v>56119</v>
      </c>
      <c r="G404" s="10">
        <v>3286</v>
      </c>
      <c r="H404" s="10">
        <v>212</v>
      </c>
      <c r="I404" s="11">
        <v>225650</v>
      </c>
    </row>
    <row r="405" spans="1:9" s="4" customFormat="1" ht="14.1" customHeight="1" x14ac:dyDescent="0.2">
      <c r="A405" s="151">
        <v>2497</v>
      </c>
      <c r="B405" s="128" t="s">
        <v>226</v>
      </c>
      <c r="C405" s="119"/>
      <c r="D405" s="104">
        <f t="shared" ref="D405:I405" si="196">SUM(D401:D404)</f>
        <v>2160391</v>
      </c>
      <c r="E405" s="8">
        <f t="shared" si="196"/>
        <v>955</v>
      </c>
      <c r="F405" s="8">
        <f t="shared" si="196"/>
        <v>730534</v>
      </c>
      <c r="G405" s="8">
        <f t="shared" si="196"/>
        <v>43206</v>
      </c>
      <c r="H405" s="8">
        <f t="shared" si="196"/>
        <v>-16522</v>
      </c>
      <c r="I405" s="9">
        <f t="shared" si="196"/>
        <v>2918564</v>
      </c>
    </row>
    <row r="406" spans="1:9" s="4" customFormat="1" ht="14.1" customHeight="1" x14ac:dyDescent="0.2">
      <c r="A406" s="150">
        <v>2446</v>
      </c>
      <c r="B406" s="127" t="s">
        <v>227</v>
      </c>
      <c r="C406" s="118">
        <v>3111</v>
      </c>
      <c r="D406" s="105">
        <v>141645</v>
      </c>
      <c r="E406" s="10">
        <v>666</v>
      </c>
      <c r="F406" s="10">
        <v>48101</v>
      </c>
      <c r="G406" s="10">
        <v>2834</v>
      </c>
      <c r="H406" s="10">
        <v>7630</v>
      </c>
      <c r="I406" s="11">
        <v>200876</v>
      </c>
    </row>
    <row r="407" spans="1:9" s="4" customFormat="1" ht="14.1" customHeight="1" x14ac:dyDescent="0.2">
      <c r="A407" s="150">
        <v>2446</v>
      </c>
      <c r="B407" s="127" t="s">
        <v>227</v>
      </c>
      <c r="C407" s="118">
        <v>3117</v>
      </c>
      <c r="D407" s="105">
        <v>431121</v>
      </c>
      <c r="E407" s="10">
        <v>-2096</v>
      </c>
      <c r="F407" s="10">
        <v>145010</v>
      </c>
      <c r="G407" s="10">
        <v>8622</v>
      </c>
      <c r="H407" s="10">
        <v>-16760</v>
      </c>
      <c r="I407" s="11">
        <v>565897</v>
      </c>
    </row>
    <row r="408" spans="1:9" s="4" customFormat="1" ht="14.1" customHeight="1" x14ac:dyDescent="0.2">
      <c r="A408" s="150">
        <v>2446</v>
      </c>
      <c r="B408" s="127" t="s">
        <v>227</v>
      </c>
      <c r="C408" s="118">
        <v>3143</v>
      </c>
      <c r="D408" s="105">
        <v>41330</v>
      </c>
      <c r="E408" s="10">
        <v>0</v>
      </c>
      <c r="F408" s="10">
        <v>13969</v>
      </c>
      <c r="G408" s="10">
        <v>827</v>
      </c>
      <c r="H408" s="10">
        <v>80</v>
      </c>
      <c r="I408" s="11">
        <v>56206</v>
      </c>
    </row>
    <row r="409" spans="1:9" s="4" customFormat="1" ht="14.1" customHeight="1" thickBot="1" x14ac:dyDescent="0.25">
      <c r="A409" s="173">
        <v>2446</v>
      </c>
      <c r="B409" s="174" t="s">
        <v>228</v>
      </c>
      <c r="C409" s="175"/>
      <c r="D409" s="172">
        <f t="shared" ref="D409:I409" si="197">SUM(D406:D408)</f>
        <v>614096</v>
      </c>
      <c r="E409" s="12">
        <f t="shared" si="197"/>
        <v>-1430</v>
      </c>
      <c r="F409" s="12">
        <f t="shared" si="197"/>
        <v>207080</v>
      </c>
      <c r="G409" s="12">
        <f t="shared" si="197"/>
        <v>12283</v>
      </c>
      <c r="H409" s="12">
        <f t="shared" si="197"/>
        <v>-9050</v>
      </c>
      <c r="I409" s="13">
        <f t="shared" si="197"/>
        <v>822979</v>
      </c>
    </row>
    <row r="410" spans="1:9" s="4" customFormat="1" ht="14.1" customHeight="1" thickBot="1" x14ac:dyDescent="0.25">
      <c r="A410" s="186"/>
      <c r="B410" s="191" t="s">
        <v>234</v>
      </c>
      <c r="C410" s="86"/>
      <c r="D410" s="194">
        <f t="shared" ref="D410:I410" si="198">D409+D405+D400+D398+D395+D393+D390+D387+D384+D379+D374+D369+D364+D359+D354+D349+D344+D339+D332+D329</f>
        <v>19478729</v>
      </c>
      <c r="E410" s="21">
        <f t="shared" si="198"/>
        <v>-109684</v>
      </c>
      <c r="F410" s="21">
        <f t="shared" si="198"/>
        <v>6546735</v>
      </c>
      <c r="G410" s="21">
        <f t="shared" si="198"/>
        <v>389580</v>
      </c>
      <c r="H410" s="21">
        <f t="shared" si="198"/>
        <v>-107201</v>
      </c>
      <c r="I410" s="22">
        <f t="shared" si="198"/>
        <v>26198159</v>
      </c>
    </row>
    <row r="411" spans="1:9" s="4" customFormat="1" ht="14.1" customHeight="1" x14ac:dyDescent="0.2">
      <c r="A411" s="156">
        <v>3454</v>
      </c>
      <c r="B411" s="157" t="s">
        <v>236</v>
      </c>
      <c r="C411" s="158">
        <v>3233</v>
      </c>
      <c r="D411" s="159">
        <v>370029</v>
      </c>
      <c r="E411" s="74">
        <v>7666</v>
      </c>
      <c r="F411" s="74">
        <v>127661</v>
      </c>
      <c r="G411" s="74">
        <v>7401</v>
      </c>
      <c r="H411" s="74">
        <v>6164</v>
      </c>
      <c r="I411" s="160">
        <v>518921</v>
      </c>
    </row>
    <row r="412" spans="1:9" s="4" customFormat="1" ht="14.1" customHeight="1" x14ac:dyDescent="0.2">
      <c r="A412" s="30">
        <v>3454</v>
      </c>
      <c r="B412" s="31" t="s">
        <v>237</v>
      </c>
      <c r="C412" s="59"/>
      <c r="D412" s="108">
        <v>370029</v>
      </c>
      <c r="E412" s="32">
        <v>7666</v>
      </c>
      <c r="F412" s="32">
        <v>127661</v>
      </c>
      <c r="G412" s="32">
        <v>7401</v>
      </c>
      <c r="H412" s="32">
        <v>6164</v>
      </c>
      <c r="I412" s="33">
        <v>518921</v>
      </c>
    </row>
    <row r="413" spans="1:9" s="4" customFormat="1" ht="14.1" customHeight="1" x14ac:dyDescent="0.2">
      <c r="A413" s="34">
        <v>3470</v>
      </c>
      <c r="B413" s="43" t="s">
        <v>238</v>
      </c>
      <c r="C413" s="34">
        <v>3111</v>
      </c>
      <c r="D413" s="107">
        <v>285841</v>
      </c>
      <c r="E413" s="28">
        <v>11026</v>
      </c>
      <c r="F413" s="28">
        <v>100341</v>
      </c>
      <c r="G413" s="28">
        <v>5717</v>
      </c>
      <c r="H413" s="28">
        <v>-1786</v>
      </c>
      <c r="I413" s="29">
        <v>401139</v>
      </c>
    </row>
    <row r="414" spans="1:9" s="4" customFormat="1" ht="14.1" customHeight="1" x14ac:dyDescent="0.2">
      <c r="A414" s="34">
        <v>3470</v>
      </c>
      <c r="B414" s="43" t="s">
        <v>238</v>
      </c>
      <c r="C414" s="34">
        <v>3141</v>
      </c>
      <c r="D414" s="107">
        <v>42685</v>
      </c>
      <c r="E414" s="28">
        <v>6466</v>
      </c>
      <c r="F414" s="28">
        <v>16613</v>
      </c>
      <c r="G414" s="28">
        <v>854</v>
      </c>
      <c r="H414" s="28">
        <v>336</v>
      </c>
      <c r="I414" s="29">
        <v>66954</v>
      </c>
    </row>
    <row r="415" spans="1:9" s="4" customFormat="1" ht="14.1" customHeight="1" x14ac:dyDescent="0.2">
      <c r="A415" s="30">
        <v>3470</v>
      </c>
      <c r="B415" s="47" t="s">
        <v>239</v>
      </c>
      <c r="C415" s="59"/>
      <c r="D415" s="109">
        <v>328526</v>
      </c>
      <c r="E415" s="35">
        <v>17492</v>
      </c>
      <c r="F415" s="35">
        <v>116954</v>
      </c>
      <c r="G415" s="35">
        <v>6571</v>
      </c>
      <c r="H415" s="35">
        <v>-1450</v>
      </c>
      <c r="I415" s="36">
        <v>468093</v>
      </c>
    </row>
    <row r="416" spans="1:9" s="4" customFormat="1" ht="14.1" customHeight="1" x14ac:dyDescent="0.2">
      <c r="A416" s="34">
        <v>3469</v>
      </c>
      <c r="B416" s="43" t="s">
        <v>240</v>
      </c>
      <c r="C416" s="34">
        <v>3111</v>
      </c>
      <c r="D416" s="107">
        <v>392864</v>
      </c>
      <c r="E416" s="28">
        <v>-6000</v>
      </c>
      <c r="F416" s="28">
        <v>130760</v>
      </c>
      <c r="G416" s="28">
        <v>7857</v>
      </c>
      <c r="H416" s="28">
        <v>6330</v>
      </c>
      <c r="I416" s="29">
        <v>531811</v>
      </c>
    </row>
    <row r="417" spans="1:9" s="4" customFormat="1" ht="14.1" customHeight="1" x14ac:dyDescent="0.2">
      <c r="A417" s="34">
        <v>3469</v>
      </c>
      <c r="B417" s="43" t="s">
        <v>240</v>
      </c>
      <c r="C417" s="34">
        <v>3141</v>
      </c>
      <c r="D417" s="107">
        <v>45124</v>
      </c>
      <c r="E417" s="28">
        <v>11201</v>
      </c>
      <c r="F417" s="28">
        <v>19038</v>
      </c>
      <c r="G417" s="28">
        <v>902</v>
      </c>
      <c r="H417" s="28">
        <v>414</v>
      </c>
      <c r="I417" s="29">
        <v>76679</v>
      </c>
    </row>
    <row r="418" spans="1:9" s="4" customFormat="1" ht="14.1" customHeight="1" x14ac:dyDescent="0.2">
      <c r="A418" s="30">
        <v>3469</v>
      </c>
      <c r="B418" s="47" t="s">
        <v>241</v>
      </c>
      <c r="C418" s="30"/>
      <c r="D418" s="109">
        <v>437988</v>
      </c>
      <c r="E418" s="35">
        <v>5201</v>
      </c>
      <c r="F418" s="35">
        <v>149798</v>
      </c>
      <c r="G418" s="35">
        <v>8759</v>
      </c>
      <c r="H418" s="35">
        <v>6744</v>
      </c>
      <c r="I418" s="36">
        <v>608490</v>
      </c>
    </row>
    <row r="419" spans="1:9" s="4" customFormat="1" ht="14.1" customHeight="1" x14ac:dyDescent="0.2">
      <c r="A419" s="37">
        <v>3462</v>
      </c>
      <c r="B419" s="43" t="s">
        <v>242</v>
      </c>
      <c r="C419" s="37">
        <v>3111</v>
      </c>
      <c r="D419" s="107">
        <v>269482</v>
      </c>
      <c r="E419" s="28">
        <v>25952</v>
      </c>
      <c r="F419" s="28">
        <v>99857</v>
      </c>
      <c r="G419" s="28">
        <v>5390</v>
      </c>
      <c r="H419" s="28">
        <v>444</v>
      </c>
      <c r="I419" s="29">
        <v>401125</v>
      </c>
    </row>
    <row r="420" spans="1:9" s="4" customFormat="1" ht="14.1" customHeight="1" x14ac:dyDescent="0.2">
      <c r="A420" s="38">
        <v>3462</v>
      </c>
      <c r="B420" s="43" t="s">
        <v>242</v>
      </c>
      <c r="C420" s="34">
        <v>3141</v>
      </c>
      <c r="D420" s="107">
        <v>48361</v>
      </c>
      <c r="E420" s="28">
        <v>0</v>
      </c>
      <c r="F420" s="28">
        <v>16346</v>
      </c>
      <c r="G420" s="28">
        <v>967</v>
      </c>
      <c r="H420" s="28">
        <v>329</v>
      </c>
      <c r="I420" s="29">
        <v>66003</v>
      </c>
    </row>
    <row r="421" spans="1:9" s="4" customFormat="1" ht="14.1" customHeight="1" x14ac:dyDescent="0.2">
      <c r="A421" s="30">
        <v>3462</v>
      </c>
      <c r="B421" s="47" t="s">
        <v>243</v>
      </c>
      <c r="C421" s="59"/>
      <c r="D421" s="109">
        <v>317843</v>
      </c>
      <c r="E421" s="35">
        <v>25952</v>
      </c>
      <c r="F421" s="35">
        <v>116203</v>
      </c>
      <c r="G421" s="35">
        <v>6357</v>
      </c>
      <c r="H421" s="35">
        <v>773</v>
      </c>
      <c r="I421" s="36">
        <v>467128</v>
      </c>
    </row>
    <row r="422" spans="1:9" s="4" customFormat="1" ht="14.1" customHeight="1" x14ac:dyDescent="0.2">
      <c r="A422" s="34">
        <v>3464</v>
      </c>
      <c r="B422" s="43" t="s">
        <v>244</v>
      </c>
      <c r="C422" s="37">
        <v>3111</v>
      </c>
      <c r="D422" s="107">
        <v>386719</v>
      </c>
      <c r="E422" s="28">
        <v>1760</v>
      </c>
      <c r="F422" s="28">
        <v>131306</v>
      </c>
      <c r="G422" s="28">
        <v>7734</v>
      </c>
      <c r="H422" s="28">
        <v>2369</v>
      </c>
      <c r="I422" s="29">
        <v>529888</v>
      </c>
    </row>
    <row r="423" spans="1:9" s="4" customFormat="1" ht="14.1" customHeight="1" x14ac:dyDescent="0.2">
      <c r="A423" s="37">
        <v>3464</v>
      </c>
      <c r="B423" s="43" t="s">
        <v>244</v>
      </c>
      <c r="C423" s="37">
        <v>3141</v>
      </c>
      <c r="D423" s="107">
        <v>57308</v>
      </c>
      <c r="E423" s="28">
        <v>0</v>
      </c>
      <c r="F423" s="28">
        <v>19370</v>
      </c>
      <c r="G423" s="28">
        <v>1146</v>
      </c>
      <c r="H423" s="28">
        <v>423</v>
      </c>
      <c r="I423" s="29">
        <v>78247</v>
      </c>
    </row>
    <row r="424" spans="1:9" s="4" customFormat="1" ht="14.1" customHeight="1" x14ac:dyDescent="0.2">
      <c r="A424" s="30">
        <v>3464</v>
      </c>
      <c r="B424" s="47" t="s">
        <v>245</v>
      </c>
      <c r="C424" s="30"/>
      <c r="D424" s="109">
        <v>444027</v>
      </c>
      <c r="E424" s="35">
        <v>1760</v>
      </c>
      <c r="F424" s="35">
        <v>150676</v>
      </c>
      <c r="G424" s="35">
        <v>8880</v>
      </c>
      <c r="H424" s="35">
        <v>2792</v>
      </c>
      <c r="I424" s="36">
        <v>608135</v>
      </c>
    </row>
    <row r="425" spans="1:9" s="4" customFormat="1" ht="14.1" customHeight="1" x14ac:dyDescent="0.2">
      <c r="A425" s="37">
        <v>3453</v>
      </c>
      <c r="B425" s="39" t="s">
        <v>246</v>
      </c>
      <c r="C425" s="37">
        <v>3111</v>
      </c>
      <c r="D425" s="107">
        <v>381265</v>
      </c>
      <c r="E425" s="28">
        <v>2000</v>
      </c>
      <c r="F425" s="28">
        <v>129544</v>
      </c>
      <c r="G425" s="28">
        <v>7625</v>
      </c>
      <c r="H425" s="28">
        <v>-1813</v>
      </c>
      <c r="I425" s="29">
        <v>518621</v>
      </c>
    </row>
    <row r="426" spans="1:9" s="4" customFormat="1" ht="14.1" customHeight="1" x14ac:dyDescent="0.2">
      <c r="A426" s="37">
        <v>3453</v>
      </c>
      <c r="B426" s="39" t="s">
        <v>246</v>
      </c>
      <c r="C426" s="34">
        <v>3141</v>
      </c>
      <c r="D426" s="107">
        <v>49166</v>
      </c>
      <c r="E426" s="28">
        <v>0</v>
      </c>
      <c r="F426" s="28">
        <v>16618</v>
      </c>
      <c r="G426" s="28">
        <v>983</v>
      </c>
      <c r="H426" s="28">
        <v>345</v>
      </c>
      <c r="I426" s="29">
        <v>67112</v>
      </c>
    </row>
    <row r="427" spans="1:9" s="4" customFormat="1" ht="14.1" customHeight="1" x14ac:dyDescent="0.2">
      <c r="A427" s="30">
        <v>3453</v>
      </c>
      <c r="B427" s="40" t="s">
        <v>247</v>
      </c>
      <c r="C427" s="59"/>
      <c r="D427" s="109">
        <v>430431</v>
      </c>
      <c r="E427" s="35">
        <v>2000</v>
      </c>
      <c r="F427" s="35">
        <v>146162</v>
      </c>
      <c r="G427" s="35">
        <v>8608</v>
      </c>
      <c r="H427" s="35">
        <v>-1468</v>
      </c>
      <c r="I427" s="36">
        <v>585733</v>
      </c>
    </row>
    <row r="428" spans="1:9" s="4" customFormat="1" ht="14.1" customHeight="1" x14ac:dyDescent="0.2">
      <c r="A428" s="34">
        <v>3471</v>
      </c>
      <c r="B428" s="43" t="s">
        <v>248</v>
      </c>
      <c r="C428" s="34">
        <v>3111</v>
      </c>
      <c r="D428" s="107">
        <v>402344</v>
      </c>
      <c r="E428" s="28">
        <v>0</v>
      </c>
      <c r="F428" s="28">
        <v>135992</v>
      </c>
      <c r="G428" s="28">
        <v>8047</v>
      </c>
      <c r="H428" s="28">
        <v>-2288</v>
      </c>
      <c r="I428" s="29">
        <v>544095</v>
      </c>
    </row>
    <row r="429" spans="1:9" s="4" customFormat="1" ht="14.1" customHeight="1" x14ac:dyDescent="0.2">
      <c r="A429" s="34">
        <v>3471</v>
      </c>
      <c r="B429" s="43" t="s">
        <v>248</v>
      </c>
      <c r="C429" s="34">
        <v>3141</v>
      </c>
      <c r="D429" s="107">
        <v>76357</v>
      </c>
      <c r="E429" s="28">
        <v>-2001</v>
      </c>
      <c r="F429" s="28">
        <v>25132</v>
      </c>
      <c r="G429" s="28">
        <v>1527</v>
      </c>
      <c r="H429" s="28">
        <v>590</v>
      </c>
      <c r="I429" s="29">
        <v>101605</v>
      </c>
    </row>
    <row r="430" spans="1:9" s="4" customFormat="1" ht="14.1" customHeight="1" x14ac:dyDescent="0.2">
      <c r="A430" s="30">
        <v>3471</v>
      </c>
      <c r="B430" s="47" t="s">
        <v>249</v>
      </c>
      <c r="C430" s="59"/>
      <c r="D430" s="109">
        <v>478701</v>
      </c>
      <c r="E430" s="35">
        <v>-2001</v>
      </c>
      <c r="F430" s="35">
        <v>161124</v>
      </c>
      <c r="G430" s="35">
        <v>9574</v>
      </c>
      <c r="H430" s="35">
        <v>-1698</v>
      </c>
      <c r="I430" s="36">
        <v>645700</v>
      </c>
    </row>
    <row r="431" spans="1:9" s="4" customFormat="1" ht="14.1" customHeight="1" x14ac:dyDescent="0.2">
      <c r="A431" s="34">
        <v>3472</v>
      </c>
      <c r="B431" s="43" t="s">
        <v>250</v>
      </c>
      <c r="C431" s="34">
        <v>3111</v>
      </c>
      <c r="D431" s="107">
        <v>280648</v>
      </c>
      <c r="E431" s="28">
        <v>2000</v>
      </c>
      <c r="F431" s="28">
        <v>95535</v>
      </c>
      <c r="G431" s="28">
        <v>5613</v>
      </c>
      <c r="H431" s="28">
        <v>-34</v>
      </c>
      <c r="I431" s="29">
        <v>383762</v>
      </c>
    </row>
    <row r="432" spans="1:9" s="4" customFormat="1" ht="14.1" customHeight="1" x14ac:dyDescent="0.2">
      <c r="A432" s="34">
        <v>3472</v>
      </c>
      <c r="B432" s="43" t="s">
        <v>250</v>
      </c>
      <c r="C432" s="34">
        <v>3141</v>
      </c>
      <c r="D432" s="107">
        <v>41289</v>
      </c>
      <c r="E432" s="28">
        <v>0</v>
      </c>
      <c r="F432" s="28">
        <v>13956</v>
      </c>
      <c r="G432" s="28">
        <v>826</v>
      </c>
      <c r="H432" s="28">
        <v>255</v>
      </c>
      <c r="I432" s="29">
        <v>56326</v>
      </c>
    </row>
    <row r="433" spans="1:9" s="4" customFormat="1" ht="14.1" customHeight="1" x14ac:dyDescent="0.2">
      <c r="A433" s="30">
        <v>3472</v>
      </c>
      <c r="B433" s="47" t="s">
        <v>251</v>
      </c>
      <c r="C433" s="30"/>
      <c r="D433" s="109">
        <v>321937</v>
      </c>
      <c r="E433" s="35">
        <v>2000</v>
      </c>
      <c r="F433" s="35">
        <v>109491</v>
      </c>
      <c r="G433" s="35">
        <v>6439</v>
      </c>
      <c r="H433" s="35">
        <v>221</v>
      </c>
      <c r="I433" s="36">
        <v>440088</v>
      </c>
    </row>
    <row r="434" spans="1:9" s="4" customFormat="1" ht="14.1" customHeight="1" x14ac:dyDescent="0.2">
      <c r="A434" s="37">
        <v>3467</v>
      </c>
      <c r="B434" s="43" t="s">
        <v>252</v>
      </c>
      <c r="C434" s="37">
        <v>3111</v>
      </c>
      <c r="D434" s="107">
        <v>533592</v>
      </c>
      <c r="E434" s="28">
        <v>0</v>
      </c>
      <c r="F434" s="28">
        <v>180354</v>
      </c>
      <c r="G434" s="28">
        <v>10672</v>
      </c>
      <c r="H434" s="28">
        <v>74</v>
      </c>
      <c r="I434" s="29">
        <v>724692</v>
      </c>
    </row>
    <row r="435" spans="1:9" s="4" customFormat="1" ht="14.1" customHeight="1" x14ac:dyDescent="0.2">
      <c r="A435" s="38">
        <v>3467</v>
      </c>
      <c r="B435" s="43" t="s">
        <v>253</v>
      </c>
      <c r="C435" s="34">
        <v>3141</v>
      </c>
      <c r="D435" s="107">
        <v>79827</v>
      </c>
      <c r="E435" s="28">
        <v>0</v>
      </c>
      <c r="F435" s="28">
        <v>26982</v>
      </c>
      <c r="G435" s="28">
        <v>1597</v>
      </c>
      <c r="H435" s="28">
        <v>564</v>
      </c>
      <c r="I435" s="29">
        <v>108970</v>
      </c>
    </row>
    <row r="436" spans="1:9" s="4" customFormat="1" ht="14.1" customHeight="1" x14ac:dyDescent="0.2">
      <c r="A436" s="120">
        <v>3467</v>
      </c>
      <c r="B436" s="40" t="s">
        <v>254</v>
      </c>
      <c r="C436" s="120"/>
      <c r="D436" s="109">
        <v>613419</v>
      </c>
      <c r="E436" s="35">
        <v>0</v>
      </c>
      <c r="F436" s="35">
        <v>207336</v>
      </c>
      <c r="G436" s="35">
        <v>12269</v>
      </c>
      <c r="H436" s="35">
        <v>638</v>
      </c>
      <c r="I436" s="36">
        <v>833662</v>
      </c>
    </row>
    <row r="437" spans="1:9" s="4" customFormat="1" ht="14.1" customHeight="1" x14ac:dyDescent="0.2">
      <c r="A437" s="37">
        <v>3461</v>
      </c>
      <c r="B437" s="43" t="s">
        <v>255</v>
      </c>
      <c r="C437" s="37">
        <v>3111</v>
      </c>
      <c r="D437" s="107">
        <v>513189</v>
      </c>
      <c r="E437" s="28">
        <v>1920</v>
      </c>
      <c r="F437" s="28">
        <v>174107</v>
      </c>
      <c r="G437" s="28">
        <v>10264</v>
      </c>
      <c r="H437" s="28">
        <v>7937</v>
      </c>
      <c r="I437" s="29">
        <v>707417</v>
      </c>
    </row>
    <row r="438" spans="1:9" s="4" customFormat="1" ht="14.1" customHeight="1" x14ac:dyDescent="0.2">
      <c r="A438" s="34">
        <v>3461</v>
      </c>
      <c r="B438" s="43" t="s">
        <v>255</v>
      </c>
      <c r="C438" s="34">
        <v>3141</v>
      </c>
      <c r="D438" s="107">
        <v>66490</v>
      </c>
      <c r="E438" s="28">
        <v>0</v>
      </c>
      <c r="F438" s="28">
        <v>22474</v>
      </c>
      <c r="G438" s="28">
        <v>1330</v>
      </c>
      <c r="H438" s="28">
        <v>443</v>
      </c>
      <c r="I438" s="29">
        <v>90737</v>
      </c>
    </row>
    <row r="439" spans="1:9" s="4" customFormat="1" ht="14.1" customHeight="1" x14ac:dyDescent="0.2">
      <c r="A439" s="30">
        <v>3461</v>
      </c>
      <c r="B439" s="47" t="s">
        <v>256</v>
      </c>
      <c r="C439" s="59"/>
      <c r="D439" s="109">
        <v>579679</v>
      </c>
      <c r="E439" s="35">
        <v>1920</v>
      </c>
      <c r="F439" s="35">
        <v>196581</v>
      </c>
      <c r="G439" s="35">
        <v>11594</v>
      </c>
      <c r="H439" s="35">
        <v>8380</v>
      </c>
      <c r="I439" s="36">
        <v>798154</v>
      </c>
    </row>
    <row r="440" spans="1:9" s="4" customFormat="1" ht="14.1" customHeight="1" x14ac:dyDescent="0.2">
      <c r="A440" s="37">
        <v>3468</v>
      </c>
      <c r="B440" s="43" t="s">
        <v>257</v>
      </c>
      <c r="C440" s="37">
        <v>3111</v>
      </c>
      <c r="D440" s="107">
        <v>559571</v>
      </c>
      <c r="E440" s="28">
        <v>2000</v>
      </c>
      <c r="F440" s="28">
        <v>189811</v>
      </c>
      <c r="G440" s="28">
        <v>11191</v>
      </c>
      <c r="H440" s="28">
        <v>3098</v>
      </c>
      <c r="I440" s="29">
        <v>765671</v>
      </c>
    </row>
    <row r="441" spans="1:9" s="4" customFormat="1" ht="14.1" customHeight="1" x14ac:dyDescent="0.2">
      <c r="A441" s="34">
        <v>3468</v>
      </c>
      <c r="B441" s="43" t="s">
        <v>258</v>
      </c>
      <c r="C441" s="34">
        <v>3141</v>
      </c>
      <c r="D441" s="107">
        <v>54529</v>
      </c>
      <c r="E441" s="28">
        <v>0</v>
      </c>
      <c r="F441" s="28">
        <v>18431</v>
      </c>
      <c r="G441" s="28">
        <v>1091</v>
      </c>
      <c r="H441" s="28">
        <v>393</v>
      </c>
      <c r="I441" s="29">
        <v>74444</v>
      </c>
    </row>
    <row r="442" spans="1:9" s="4" customFormat="1" ht="14.1" customHeight="1" x14ac:dyDescent="0.2">
      <c r="A442" s="30">
        <v>3468</v>
      </c>
      <c r="B442" s="47" t="s">
        <v>259</v>
      </c>
      <c r="C442" s="59"/>
      <c r="D442" s="109">
        <v>614100</v>
      </c>
      <c r="E442" s="35">
        <v>2000</v>
      </c>
      <c r="F442" s="35">
        <v>208242</v>
      </c>
      <c r="G442" s="35">
        <v>12282</v>
      </c>
      <c r="H442" s="35">
        <v>3491</v>
      </c>
      <c r="I442" s="36">
        <v>840115</v>
      </c>
    </row>
    <row r="443" spans="1:9" s="4" customFormat="1" ht="14.1" customHeight="1" x14ac:dyDescent="0.2">
      <c r="A443" s="37">
        <v>3465</v>
      </c>
      <c r="B443" s="43" t="s">
        <v>260</v>
      </c>
      <c r="C443" s="37">
        <v>3111</v>
      </c>
      <c r="D443" s="107">
        <v>415972</v>
      </c>
      <c r="E443" s="28">
        <v>-6000</v>
      </c>
      <c r="F443" s="28">
        <v>138571</v>
      </c>
      <c r="G443" s="28">
        <v>8319</v>
      </c>
      <c r="H443" s="28">
        <v>404</v>
      </c>
      <c r="I443" s="29">
        <v>557266</v>
      </c>
    </row>
    <row r="444" spans="1:9" s="4" customFormat="1" ht="14.1" customHeight="1" x14ac:dyDescent="0.2">
      <c r="A444" s="38">
        <v>3465</v>
      </c>
      <c r="B444" s="43" t="s">
        <v>260</v>
      </c>
      <c r="C444" s="34">
        <v>3141</v>
      </c>
      <c r="D444" s="107">
        <v>61755</v>
      </c>
      <c r="E444" s="28">
        <v>0</v>
      </c>
      <c r="F444" s="28">
        <v>20873</v>
      </c>
      <c r="G444" s="28">
        <v>1235</v>
      </c>
      <c r="H444" s="28">
        <v>479</v>
      </c>
      <c r="I444" s="29">
        <v>84342</v>
      </c>
    </row>
    <row r="445" spans="1:9" s="4" customFormat="1" ht="14.1" customHeight="1" x14ac:dyDescent="0.2">
      <c r="A445" s="30">
        <v>3465</v>
      </c>
      <c r="B445" s="47" t="s">
        <v>261</v>
      </c>
      <c r="C445" s="59"/>
      <c r="D445" s="109">
        <v>477727</v>
      </c>
      <c r="E445" s="35">
        <v>-6000</v>
      </c>
      <c r="F445" s="35">
        <v>159444</v>
      </c>
      <c r="G445" s="35">
        <v>9554</v>
      </c>
      <c r="H445" s="35">
        <v>883</v>
      </c>
      <c r="I445" s="36">
        <v>641608</v>
      </c>
    </row>
    <row r="446" spans="1:9" s="4" customFormat="1" ht="14.1" customHeight="1" x14ac:dyDescent="0.2">
      <c r="A446" s="34">
        <v>3473</v>
      </c>
      <c r="B446" s="43" t="s">
        <v>262</v>
      </c>
      <c r="C446" s="34">
        <v>3111</v>
      </c>
      <c r="D446" s="107">
        <v>475351</v>
      </c>
      <c r="E446" s="28">
        <v>8318</v>
      </c>
      <c r="F446" s="28">
        <v>163480</v>
      </c>
      <c r="G446" s="28">
        <v>9507</v>
      </c>
      <c r="H446" s="28">
        <v>185</v>
      </c>
      <c r="I446" s="29">
        <v>656841</v>
      </c>
    </row>
    <row r="447" spans="1:9" s="4" customFormat="1" ht="14.1" customHeight="1" x14ac:dyDescent="0.2">
      <c r="A447" s="34">
        <v>3473</v>
      </c>
      <c r="B447" s="43" t="s">
        <v>263</v>
      </c>
      <c r="C447" s="34">
        <v>3141</v>
      </c>
      <c r="D447" s="107">
        <v>65911</v>
      </c>
      <c r="E447" s="28">
        <v>0</v>
      </c>
      <c r="F447" s="28">
        <v>22278</v>
      </c>
      <c r="G447" s="28">
        <v>1318</v>
      </c>
      <c r="H447" s="28">
        <v>509</v>
      </c>
      <c r="I447" s="29">
        <v>90016</v>
      </c>
    </row>
    <row r="448" spans="1:9" s="4" customFormat="1" ht="14.1" customHeight="1" x14ac:dyDescent="0.2">
      <c r="A448" s="30">
        <v>3473</v>
      </c>
      <c r="B448" s="47" t="s">
        <v>264</v>
      </c>
      <c r="C448" s="121"/>
      <c r="D448" s="110">
        <v>541262</v>
      </c>
      <c r="E448" s="41">
        <v>8318</v>
      </c>
      <c r="F448" s="41">
        <v>185758</v>
      </c>
      <c r="G448" s="41">
        <v>10825</v>
      </c>
      <c r="H448" s="41">
        <v>694</v>
      </c>
      <c r="I448" s="42">
        <v>746857</v>
      </c>
    </row>
    <row r="449" spans="1:9" s="4" customFormat="1" ht="14.1" customHeight="1" x14ac:dyDescent="0.2">
      <c r="A449" s="34">
        <v>3474</v>
      </c>
      <c r="B449" s="43" t="s">
        <v>265</v>
      </c>
      <c r="C449" s="34">
        <v>3111</v>
      </c>
      <c r="D449" s="107">
        <v>347276</v>
      </c>
      <c r="E449" s="28">
        <v>-3001</v>
      </c>
      <c r="F449" s="28">
        <v>116365</v>
      </c>
      <c r="G449" s="28">
        <v>6946</v>
      </c>
      <c r="H449" s="28">
        <v>1909</v>
      </c>
      <c r="I449" s="29">
        <v>469495</v>
      </c>
    </row>
    <row r="450" spans="1:9" s="4" customFormat="1" ht="14.1" customHeight="1" x14ac:dyDescent="0.2">
      <c r="A450" s="34">
        <v>3474</v>
      </c>
      <c r="B450" s="43" t="s">
        <v>266</v>
      </c>
      <c r="C450" s="34">
        <v>3141</v>
      </c>
      <c r="D450" s="107">
        <v>47710</v>
      </c>
      <c r="E450" s="28">
        <v>0</v>
      </c>
      <c r="F450" s="28">
        <v>16126</v>
      </c>
      <c r="G450" s="28">
        <v>954</v>
      </c>
      <c r="H450" s="28">
        <v>321</v>
      </c>
      <c r="I450" s="29">
        <v>65111</v>
      </c>
    </row>
    <row r="451" spans="1:9" s="4" customFormat="1" ht="14.1" customHeight="1" x14ac:dyDescent="0.2">
      <c r="A451" s="30">
        <v>3474</v>
      </c>
      <c r="B451" s="47" t="s">
        <v>267</v>
      </c>
      <c r="C451" s="30"/>
      <c r="D451" s="109">
        <v>394986</v>
      </c>
      <c r="E451" s="35">
        <v>-3001</v>
      </c>
      <c r="F451" s="35">
        <v>132491</v>
      </c>
      <c r="G451" s="35">
        <v>7900</v>
      </c>
      <c r="H451" s="35">
        <v>2230</v>
      </c>
      <c r="I451" s="36">
        <v>534606</v>
      </c>
    </row>
    <row r="452" spans="1:9" s="4" customFormat="1" ht="14.1" customHeight="1" x14ac:dyDescent="0.2">
      <c r="A452" s="37">
        <v>3466</v>
      </c>
      <c r="B452" s="43" t="s">
        <v>268</v>
      </c>
      <c r="C452" s="37">
        <v>3111</v>
      </c>
      <c r="D452" s="107">
        <v>296949</v>
      </c>
      <c r="E452" s="28">
        <v>14288</v>
      </c>
      <c r="F452" s="28">
        <v>105198</v>
      </c>
      <c r="G452" s="28">
        <v>5939</v>
      </c>
      <c r="H452" s="28">
        <v>1330</v>
      </c>
      <c r="I452" s="29">
        <v>423704</v>
      </c>
    </row>
    <row r="453" spans="1:9" s="4" customFormat="1" ht="14.1" customHeight="1" x14ac:dyDescent="0.2">
      <c r="A453" s="34">
        <v>3466</v>
      </c>
      <c r="B453" s="43" t="s">
        <v>268</v>
      </c>
      <c r="C453" s="34">
        <v>3141</v>
      </c>
      <c r="D453" s="107">
        <v>49329</v>
      </c>
      <c r="E453" s="28">
        <v>0</v>
      </c>
      <c r="F453" s="28">
        <v>16673</v>
      </c>
      <c r="G453" s="28">
        <v>987</v>
      </c>
      <c r="H453" s="28">
        <v>338</v>
      </c>
      <c r="I453" s="29">
        <v>67327</v>
      </c>
    </row>
    <row r="454" spans="1:9" s="4" customFormat="1" ht="14.1" customHeight="1" x14ac:dyDescent="0.2">
      <c r="A454" s="30">
        <v>3466</v>
      </c>
      <c r="B454" s="47" t="s">
        <v>269</v>
      </c>
      <c r="C454" s="30"/>
      <c r="D454" s="109">
        <v>346278</v>
      </c>
      <c r="E454" s="35">
        <v>14288</v>
      </c>
      <c r="F454" s="35">
        <v>121871</v>
      </c>
      <c r="G454" s="35">
        <v>6926</v>
      </c>
      <c r="H454" s="35">
        <v>1668</v>
      </c>
      <c r="I454" s="36">
        <v>491031</v>
      </c>
    </row>
    <row r="455" spans="1:9" s="4" customFormat="1" ht="14.1" customHeight="1" x14ac:dyDescent="0.2">
      <c r="A455" s="34">
        <v>3407</v>
      </c>
      <c r="B455" s="43" t="s">
        <v>270</v>
      </c>
      <c r="C455" s="34">
        <v>3111</v>
      </c>
      <c r="D455" s="107">
        <v>675443</v>
      </c>
      <c r="E455" s="28">
        <v>-2101</v>
      </c>
      <c r="F455" s="28">
        <v>227590</v>
      </c>
      <c r="G455" s="28">
        <v>13509</v>
      </c>
      <c r="H455" s="28">
        <v>3343</v>
      </c>
      <c r="I455" s="29">
        <v>917784</v>
      </c>
    </row>
    <row r="456" spans="1:9" s="4" customFormat="1" ht="14.1" customHeight="1" x14ac:dyDescent="0.2">
      <c r="A456" s="34">
        <v>3407</v>
      </c>
      <c r="B456" s="43" t="s">
        <v>270</v>
      </c>
      <c r="C456" s="34">
        <v>3141</v>
      </c>
      <c r="D456" s="107">
        <v>101325</v>
      </c>
      <c r="E456" s="28">
        <v>0</v>
      </c>
      <c r="F456" s="28">
        <v>34248</v>
      </c>
      <c r="G456" s="28">
        <v>2027</v>
      </c>
      <c r="H456" s="28">
        <v>709</v>
      </c>
      <c r="I456" s="29">
        <v>138309</v>
      </c>
    </row>
    <row r="457" spans="1:9" s="4" customFormat="1" ht="14.1" customHeight="1" x14ac:dyDescent="0.2">
      <c r="A457" s="30">
        <v>3407</v>
      </c>
      <c r="B457" s="47" t="s">
        <v>271</v>
      </c>
      <c r="C457" s="30"/>
      <c r="D457" s="109">
        <v>776768</v>
      </c>
      <c r="E457" s="35">
        <v>-2101</v>
      </c>
      <c r="F457" s="35">
        <v>261838</v>
      </c>
      <c r="G457" s="35">
        <v>15536</v>
      </c>
      <c r="H457" s="35">
        <v>4052</v>
      </c>
      <c r="I457" s="36">
        <v>1056093</v>
      </c>
    </row>
    <row r="458" spans="1:9" s="4" customFormat="1" ht="14.1" customHeight="1" x14ac:dyDescent="0.2">
      <c r="A458" s="37">
        <v>3463</v>
      </c>
      <c r="B458" s="43" t="s">
        <v>272</v>
      </c>
      <c r="C458" s="37">
        <v>3111</v>
      </c>
      <c r="D458" s="107">
        <v>449655</v>
      </c>
      <c r="E458" s="28">
        <v>13613</v>
      </c>
      <c r="F458" s="28">
        <v>156585</v>
      </c>
      <c r="G458" s="28">
        <v>8993</v>
      </c>
      <c r="H458" s="28">
        <v>2505</v>
      </c>
      <c r="I458" s="29">
        <v>631351</v>
      </c>
    </row>
    <row r="459" spans="1:9" s="4" customFormat="1" ht="14.1" customHeight="1" x14ac:dyDescent="0.2">
      <c r="A459" s="34">
        <v>3463</v>
      </c>
      <c r="B459" s="43" t="s">
        <v>272</v>
      </c>
      <c r="C459" s="34">
        <v>3141</v>
      </c>
      <c r="D459" s="107">
        <v>55843</v>
      </c>
      <c r="E459" s="28">
        <v>666</v>
      </c>
      <c r="F459" s="28">
        <v>19100</v>
      </c>
      <c r="G459" s="28">
        <v>1117</v>
      </c>
      <c r="H459" s="28">
        <v>413</v>
      </c>
      <c r="I459" s="29">
        <v>77139</v>
      </c>
    </row>
    <row r="460" spans="1:9" s="4" customFormat="1" ht="14.1" customHeight="1" x14ac:dyDescent="0.2">
      <c r="A460" s="30">
        <v>3463</v>
      </c>
      <c r="B460" s="47" t="s">
        <v>273</v>
      </c>
      <c r="C460" s="30"/>
      <c r="D460" s="109">
        <v>505498</v>
      </c>
      <c r="E460" s="35">
        <v>14279</v>
      </c>
      <c r="F460" s="35">
        <v>175685</v>
      </c>
      <c r="G460" s="35">
        <v>10110</v>
      </c>
      <c r="H460" s="35">
        <v>2918</v>
      </c>
      <c r="I460" s="36">
        <v>708490</v>
      </c>
    </row>
    <row r="461" spans="1:9" s="4" customFormat="1" ht="14.1" customHeight="1" x14ac:dyDescent="0.2">
      <c r="A461" s="38">
        <v>3460</v>
      </c>
      <c r="B461" s="43" t="s">
        <v>274</v>
      </c>
      <c r="C461" s="37">
        <v>3111</v>
      </c>
      <c r="D461" s="107">
        <v>256111</v>
      </c>
      <c r="E461" s="28">
        <v>0</v>
      </c>
      <c r="F461" s="28">
        <v>86566</v>
      </c>
      <c r="G461" s="28">
        <v>5122</v>
      </c>
      <c r="H461" s="28">
        <v>-3357</v>
      </c>
      <c r="I461" s="29">
        <v>344442</v>
      </c>
    </row>
    <row r="462" spans="1:9" s="4" customFormat="1" ht="14.1" customHeight="1" x14ac:dyDescent="0.2">
      <c r="A462" s="38">
        <v>3460</v>
      </c>
      <c r="B462" s="43" t="s">
        <v>274</v>
      </c>
      <c r="C462" s="37">
        <v>3141</v>
      </c>
      <c r="D462" s="107">
        <v>28137</v>
      </c>
      <c r="E462" s="28">
        <v>0</v>
      </c>
      <c r="F462" s="28">
        <v>9510</v>
      </c>
      <c r="G462" s="28">
        <v>563</v>
      </c>
      <c r="H462" s="28">
        <v>163</v>
      </c>
      <c r="I462" s="29">
        <v>38373</v>
      </c>
    </row>
    <row r="463" spans="1:9" s="4" customFormat="1" ht="14.1" customHeight="1" x14ac:dyDescent="0.2">
      <c r="A463" s="30">
        <v>3460</v>
      </c>
      <c r="B463" s="47" t="s">
        <v>275</v>
      </c>
      <c r="C463" s="30"/>
      <c r="D463" s="109">
        <v>284248</v>
      </c>
      <c r="E463" s="35">
        <v>0</v>
      </c>
      <c r="F463" s="35">
        <v>96076</v>
      </c>
      <c r="G463" s="35">
        <v>5685</v>
      </c>
      <c r="H463" s="35">
        <v>-3194</v>
      </c>
      <c r="I463" s="36">
        <v>382815</v>
      </c>
    </row>
    <row r="464" spans="1:9" s="4" customFormat="1" ht="14.1" customHeight="1" x14ac:dyDescent="0.2">
      <c r="A464" s="34">
        <v>3413</v>
      </c>
      <c r="B464" s="43" t="s">
        <v>276</v>
      </c>
      <c r="C464" s="34">
        <v>3111</v>
      </c>
      <c r="D464" s="107">
        <v>788685</v>
      </c>
      <c r="E464" s="28">
        <v>0</v>
      </c>
      <c r="F464" s="28">
        <v>266576</v>
      </c>
      <c r="G464" s="28">
        <v>15774</v>
      </c>
      <c r="H464" s="28">
        <v>1843</v>
      </c>
      <c r="I464" s="29">
        <v>1072878</v>
      </c>
    </row>
    <row r="465" spans="1:9" s="4" customFormat="1" ht="14.1" customHeight="1" x14ac:dyDescent="0.2">
      <c r="A465" s="38">
        <v>3413</v>
      </c>
      <c r="B465" s="43" t="s">
        <v>277</v>
      </c>
      <c r="C465" s="34">
        <v>3141</v>
      </c>
      <c r="D465" s="107">
        <v>73823</v>
      </c>
      <c r="E465" s="28">
        <v>0</v>
      </c>
      <c r="F465" s="28">
        <v>24952</v>
      </c>
      <c r="G465" s="28">
        <v>1476</v>
      </c>
      <c r="H465" s="28">
        <v>504</v>
      </c>
      <c r="I465" s="29">
        <v>100755</v>
      </c>
    </row>
    <row r="466" spans="1:9" s="4" customFormat="1" ht="14.1" customHeight="1" x14ac:dyDescent="0.2">
      <c r="A466" s="30">
        <v>3413</v>
      </c>
      <c r="B466" s="40" t="s">
        <v>278</v>
      </c>
      <c r="C466" s="59"/>
      <c r="D466" s="109">
        <v>862508</v>
      </c>
      <c r="E466" s="35">
        <v>0</v>
      </c>
      <c r="F466" s="35">
        <v>291528</v>
      </c>
      <c r="G466" s="35">
        <v>17250</v>
      </c>
      <c r="H466" s="35">
        <v>2347</v>
      </c>
      <c r="I466" s="36">
        <v>1173633</v>
      </c>
    </row>
    <row r="467" spans="1:9" s="4" customFormat="1" ht="14.1" customHeight="1" x14ac:dyDescent="0.2">
      <c r="A467" s="34">
        <v>3409</v>
      </c>
      <c r="B467" s="43" t="s">
        <v>279</v>
      </c>
      <c r="C467" s="34">
        <v>3113</v>
      </c>
      <c r="D467" s="107">
        <v>1702713</v>
      </c>
      <c r="E467" s="28">
        <v>-27120</v>
      </c>
      <c r="F467" s="28">
        <v>566350</v>
      </c>
      <c r="G467" s="28">
        <v>34054</v>
      </c>
      <c r="H467" s="28">
        <v>-20824</v>
      </c>
      <c r="I467" s="29">
        <v>2255173</v>
      </c>
    </row>
    <row r="468" spans="1:9" s="4" customFormat="1" ht="14.1" customHeight="1" x14ac:dyDescent="0.2">
      <c r="A468" s="38">
        <v>3409</v>
      </c>
      <c r="B468" s="44" t="s">
        <v>279</v>
      </c>
      <c r="C468" s="34">
        <v>3141</v>
      </c>
      <c r="D468" s="107">
        <v>146807</v>
      </c>
      <c r="E468" s="28">
        <v>0</v>
      </c>
      <c r="F468" s="28">
        <v>49621</v>
      </c>
      <c r="G468" s="28">
        <v>2936</v>
      </c>
      <c r="H468" s="28">
        <v>1543</v>
      </c>
      <c r="I468" s="29">
        <v>200907</v>
      </c>
    </row>
    <row r="469" spans="1:9" s="4" customFormat="1" ht="14.1" customHeight="1" x14ac:dyDescent="0.2">
      <c r="A469" s="34">
        <v>3409</v>
      </c>
      <c r="B469" s="43" t="s">
        <v>279</v>
      </c>
      <c r="C469" s="34">
        <v>3143</v>
      </c>
      <c r="D469" s="107">
        <v>144364</v>
      </c>
      <c r="E469" s="28">
        <v>934</v>
      </c>
      <c r="F469" s="28">
        <v>49111</v>
      </c>
      <c r="G469" s="28">
        <v>2887</v>
      </c>
      <c r="H469" s="28">
        <v>277</v>
      </c>
      <c r="I469" s="29">
        <v>197573</v>
      </c>
    </row>
    <row r="470" spans="1:9" s="4" customFormat="1" ht="14.1" customHeight="1" x14ac:dyDescent="0.2">
      <c r="A470" s="30">
        <v>3409</v>
      </c>
      <c r="B470" s="40" t="s">
        <v>280</v>
      </c>
      <c r="C470" s="59"/>
      <c r="D470" s="109">
        <v>1993884</v>
      </c>
      <c r="E470" s="35">
        <v>-26186</v>
      </c>
      <c r="F470" s="35">
        <v>665082</v>
      </c>
      <c r="G470" s="35">
        <v>39877</v>
      </c>
      <c r="H470" s="35">
        <v>-19004</v>
      </c>
      <c r="I470" s="36">
        <v>2653653</v>
      </c>
    </row>
    <row r="471" spans="1:9" s="4" customFormat="1" ht="14.1" customHeight="1" x14ac:dyDescent="0.2">
      <c r="A471" s="34">
        <v>3415</v>
      </c>
      <c r="B471" s="43" t="s">
        <v>281</v>
      </c>
      <c r="C471" s="34">
        <v>3113</v>
      </c>
      <c r="D471" s="107">
        <v>1948785</v>
      </c>
      <c r="E471" s="28">
        <v>-17636</v>
      </c>
      <c r="F471" s="28">
        <v>652728</v>
      </c>
      <c r="G471" s="28">
        <v>38976</v>
      </c>
      <c r="H471" s="28">
        <v>-22185</v>
      </c>
      <c r="I471" s="29">
        <v>2600668</v>
      </c>
    </row>
    <row r="472" spans="1:9" s="4" customFormat="1" ht="14.1" customHeight="1" x14ac:dyDescent="0.2">
      <c r="A472" s="38">
        <v>3415</v>
      </c>
      <c r="B472" s="44" t="s">
        <v>281</v>
      </c>
      <c r="C472" s="34">
        <v>3141</v>
      </c>
      <c r="D472" s="107">
        <v>164128</v>
      </c>
      <c r="E472" s="28">
        <v>3467</v>
      </c>
      <c r="F472" s="28">
        <v>56647</v>
      </c>
      <c r="G472" s="28">
        <v>3283</v>
      </c>
      <c r="H472" s="28">
        <v>2313</v>
      </c>
      <c r="I472" s="29">
        <v>229838</v>
      </c>
    </row>
    <row r="473" spans="1:9" s="4" customFormat="1" ht="14.1" customHeight="1" x14ac:dyDescent="0.2">
      <c r="A473" s="34">
        <v>3415</v>
      </c>
      <c r="B473" s="43" t="s">
        <v>281</v>
      </c>
      <c r="C473" s="34">
        <v>3143</v>
      </c>
      <c r="D473" s="107">
        <v>180430</v>
      </c>
      <c r="E473" s="28">
        <v>532</v>
      </c>
      <c r="F473" s="28">
        <v>61165</v>
      </c>
      <c r="G473" s="28">
        <v>3609</v>
      </c>
      <c r="H473" s="28">
        <v>278</v>
      </c>
      <c r="I473" s="29">
        <v>246014</v>
      </c>
    </row>
    <row r="474" spans="1:9" s="4" customFormat="1" ht="14.1" customHeight="1" x14ac:dyDescent="0.2">
      <c r="A474" s="30">
        <v>3415</v>
      </c>
      <c r="B474" s="40" t="s">
        <v>282</v>
      </c>
      <c r="C474" s="59"/>
      <c r="D474" s="109">
        <v>2293343</v>
      </c>
      <c r="E474" s="35">
        <v>-13637</v>
      </c>
      <c r="F474" s="35">
        <v>770540</v>
      </c>
      <c r="G474" s="35">
        <v>45868</v>
      </c>
      <c r="H474" s="35">
        <v>-19594</v>
      </c>
      <c r="I474" s="36">
        <v>3076520</v>
      </c>
    </row>
    <row r="475" spans="1:9" s="4" customFormat="1" ht="14.1" customHeight="1" x14ac:dyDescent="0.2">
      <c r="A475" s="34">
        <v>3412</v>
      </c>
      <c r="B475" s="43" t="s">
        <v>283</v>
      </c>
      <c r="C475" s="34">
        <v>3113</v>
      </c>
      <c r="D475" s="107">
        <v>2608878</v>
      </c>
      <c r="E475" s="28">
        <v>-2558</v>
      </c>
      <c r="F475" s="28">
        <v>880936</v>
      </c>
      <c r="G475" s="28">
        <v>52178</v>
      </c>
      <c r="H475" s="28">
        <v>-35635</v>
      </c>
      <c r="I475" s="29">
        <v>3503799</v>
      </c>
    </row>
    <row r="476" spans="1:9" s="4" customFormat="1" ht="14.1" customHeight="1" x14ac:dyDescent="0.2">
      <c r="A476" s="38">
        <v>3412</v>
      </c>
      <c r="B476" s="44" t="s">
        <v>283</v>
      </c>
      <c r="C476" s="34">
        <v>3141</v>
      </c>
      <c r="D476" s="107">
        <v>215721</v>
      </c>
      <c r="E476" s="28">
        <v>4001</v>
      </c>
      <c r="F476" s="28">
        <v>74266</v>
      </c>
      <c r="G476" s="28">
        <v>4314</v>
      </c>
      <c r="H476" s="28">
        <v>3184</v>
      </c>
      <c r="I476" s="29">
        <v>301486</v>
      </c>
    </row>
    <row r="477" spans="1:9" s="4" customFormat="1" ht="14.1" customHeight="1" x14ac:dyDescent="0.2">
      <c r="A477" s="34">
        <v>3412</v>
      </c>
      <c r="B477" s="43" t="s">
        <v>283</v>
      </c>
      <c r="C477" s="34">
        <v>3143</v>
      </c>
      <c r="D477" s="107">
        <v>258719</v>
      </c>
      <c r="E477" s="28">
        <v>2667</v>
      </c>
      <c r="F477" s="28">
        <v>88348</v>
      </c>
      <c r="G477" s="28">
        <v>5174</v>
      </c>
      <c r="H477" s="28">
        <v>471</v>
      </c>
      <c r="I477" s="29">
        <v>355379</v>
      </c>
    </row>
    <row r="478" spans="1:9" s="4" customFormat="1" ht="14.1" customHeight="1" x14ac:dyDescent="0.2">
      <c r="A478" s="30">
        <v>3412</v>
      </c>
      <c r="B478" s="40" t="s">
        <v>284</v>
      </c>
      <c r="C478" s="59"/>
      <c r="D478" s="110">
        <v>3083318</v>
      </c>
      <c r="E478" s="41">
        <v>4110</v>
      </c>
      <c r="F478" s="41">
        <v>1043550</v>
      </c>
      <c r="G478" s="41">
        <v>61666</v>
      </c>
      <c r="H478" s="41">
        <v>-31980</v>
      </c>
      <c r="I478" s="42">
        <v>4160664</v>
      </c>
    </row>
    <row r="479" spans="1:9" s="4" customFormat="1" ht="14.1" customHeight="1" x14ac:dyDescent="0.2">
      <c r="A479" s="34">
        <v>3416</v>
      </c>
      <c r="B479" s="43" t="s">
        <v>285</v>
      </c>
      <c r="C479" s="34">
        <v>3113</v>
      </c>
      <c r="D479" s="107">
        <v>2185705</v>
      </c>
      <c r="E479" s="28">
        <v>-41206</v>
      </c>
      <c r="F479" s="28">
        <v>724841</v>
      </c>
      <c r="G479" s="28">
        <v>43714</v>
      </c>
      <c r="H479" s="28">
        <v>-32388</v>
      </c>
      <c r="I479" s="29">
        <v>2880666</v>
      </c>
    </row>
    <row r="480" spans="1:9" s="4" customFormat="1" ht="14.1" customHeight="1" x14ac:dyDescent="0.2">
      <c r="A480" s="38">
        <v>3416</v>
      </c>
      <c r="B480" s="44" t="s">
        <v>285</v>
      </c>
      <c r="C480" s="34">
        <v>3141</v>
      </c>
      <c r="D480" s="107">
        <v>174641</v>
      </c>
      <c r="E480" s="28">
        <v>0</v>
      </c>
      <c r="F480" s="28">
        <v>59029</v>
      </c>
      <c r="G480" s="28">
        <v>3493</v>
      </c>
      <c r="H480" s="28">
        <v>2360</v>
      </c>
      <c r="I480" s="29">
        <v>239523</v>
      </c>
    </row>
    <row r="481" spans="1:9" s="4" customFormat="1" ht="14.1" customHeight="1" x14ac:dyDescent="0.2">
      <c r="A481" s="34">
        <v>3416</v>
      </c>
      <c r="B481" s="43" t="s">
        <v>285</v>
      </c>
      <c r="C481" s="34">
        <v>3143</v>
      </c>
      <c r="D481" s="107">
        <v>208138</v>
      </c>
      <c r="E481" s="28">
        <v>0</v>
      </c>
      <c r="F481" s="28">
        <v>70351</v>
      </c>
      <c r="G481" s="28">
        <v>4163</v>
      </c>
      <c r="H481" s="28">
        <v>337</v>
      </c>
      <c r="I481" s="29">
        <v>282989</v>
      </c>
    </row>
    <row r="482" spans="1:9" s="4" customFormat="1" ht="14.1" customHeight="1" x14ac:dyDescent="0.2">
      <c r="A482" s="30">
        <v>3416</v>
      </c>
      <c r="B482" s="40" t="s">
        <v>286</v>
      </c>
      <c r="C482" s="59"/>
      <c r="D482" s="110">
        <v>2568484</v>
      </c>
      <c r="E482" s="41">
        <v>-41206</v>
      </c>
      <c r="F482" s="41">
        <v>854221</v>
      </c>
      <c r="G482" s="41">
        <v>51370</v>
      </c>
      <c r="H482" s="41">
        <v>-29691</v>
      </c>
      <c r="I482" s="42">
        <v>3403178</v>
      </c>
    </row>
    <row r="483" spans="1:9" s="4" customFormat="1" ht="14.1" customHeight="1" x14ac:dyDescent="0.2">
      <c r="A483" s="34">
        <v>3414</v>
      </c>
      <c r="B483" s="43" t="s">
        <v>287</v>
      </c>
      <c r="C483" s="34">
        <v>3113</v>
      </c>
      <c r="D483" s="107">
        <v>2320127</v>
      </c>
      <c r="E483" s="28">
        <v>-60712</v>
      </c>
      <c r="F483" s="28">
        <v>763682</v>
      </c>
      <c r="G483" s="28">
        <v>46403</v>
      </c>
      <c r="H483" s="28">
        <v>-29801</v>
      </c>
      <c r="I483" s="29">
        <v>3039699</v>
      </c>
    </row>
    <row r="484" spans="1:9" s="4" customFormat="1" ht="14.1" customHeight="1" x14ac:dyDescent="0.2">
      <c r="A484" s="38">
        <v>3414</v>
      </c>
      <c r="B484" s="44" t="s">
        <v>287</v>
      </c>
      <c r="C484" s="34">
        <v>3141</v>
      </c>
      <c r="D484" s="107">
        <v>194041</v>
      </c>
      <c r="E484" s="28">
        <v>-2001</v>
      </c>
      <c r="F484" s="28">
        <v>64910</v>
      </c>
      <c r="G484" s="28">
        <v>3881</v>
      </c>
      <c r="H484" s="28">
        <v>2774</v>
      </c>
      <c r="I484" s="29">
        <v>263605</v>
      </c>
    </row>
    <row r="485" spans="1:9" s="4" customFormat="1" ht="14.1" customHeight="1" x14ac:dyDescent="0.2">
      <c r="A485" s="34">
        <v>3414</v>
      </c>
      <c r="B485" s="43" t="s">
        <v>287</v>
      </c>
      <c r="C485" s="34">
        <v>3143</v>
      </c>
      <c r="D485" s="107">
        <v>216282</v>
      </c>
      <c r="E485" s="28">
        <v>1</v>
      </c>
      <c r="F485" s="28">
        <v>73104</v>
      </c>
      <c r="G485" s="28">
        <v>4326</v>
      </c>
      <c r="H485" s="28">
        <v>296</v>
      </c>
      <c r="I485" s="29">
        <v>294009</v>
      </c>
    </row>
    <row r="486" spans="1:9" s="4" customFormat="1" ht="14.1" customHeight="1" x14ac:dyDescent="0.2">
      <c r="A486" s="30">
        <v>3414</v>
      </c>
      <c r="B486" s="40" t="s">
        <v>288</v>
      </c>
      <c r="C486" s="59"/>
      <c r="D486" s="111">
        <v>2730450</v>
      </c>
      <c r="E486" s="45">
        <v>-62712</v>
      </c>
      <c r="F486" s="45">
        <v>901696</v>
      </c>
      <c r="G486" s="45">
        <v>54610</v>
      </c>
      <c r="H486" s="45">
        <v>-26731</v>
      </c>
      <c r="I486" s="46">
        <v>3597313</v>
      </c>
    </row>
    <row r="487" spans="1:9" s="4" customFormat="1" ht="14.1" customHeight="1" x14ac:dyDescent="0.2">
      <c r="A487" s="34">
        <v>3411</v>
      </c>
      <c r="B487" s="43" t="s">
        <v>289</v>
      </c>
      <c r="C487" s="34">
        <v>3113</v>
      </c>
      <c r="D487" s="107">
        <v>2080322</v>
      </c>
      <c r="E487" s="28">
        <v>-42063</v>
      </c>
      <c r="F487" s="28">
        <v>688932</v>
      </c>
      <c r="G487" s="28">
        <v>41606</v>
      </c>
      <c r="H487" s="28">
        <v>-26174</v>
      </c>
      <c r="I487" s="29">
        <v>2742623</v>
      </c>
    </row>
    <row r="488" spans="1:9" s="4" customFormat="1" ht="14.1" customHeight="1" x14ac:dyDescent="0.2">
      <c r="A488" s="38">
        <v>3411</v>
      </c>
      <c r="B488" s="44" t="s">
        <v>289</v>
      </c>
      <c r="C488" s="34">
        <v>3141</v>
      </c>
      <c r="D488" s="107">
        <v>196087</v>
      </c>
      <c r="E488" s="28">
        <v>0</v>
      </c>
      <c r="F488" s="28">
        <v>66277</v>
      </c>
      <c r="G488" s="28">
        <v>3922</v>
      </c>
      <c r="H488" s="28">
        <v>2474</v>
      </c>
      <c r="I488" s="29">
        <v>268760</v>
      </c>
    </row>
    <row r="489" spans="1:9" s="4" customFormat="1" ht="14.1" customHeight="1" x14ac:dyDescent="0.2">
      <c r="A489" s="34">
        <v>3411</v>
      </c>
      <c r="B489" s="43" t="s">
        <v>289</v>
      </c>
      <c r="C489" s="34">
        <v>3143</v>
      </c>
      <c r="D489" s="107">
        <v>162755</v>
      </c>
      <c r="E489" s="28">
        <v>0</v>
      </c>
      <c r="F489" s="28">
        <v>55011</v>
      </c>
      <c r="G489" s="28">
        <v>3255</v>
      </c>
      <c r="H489" s="28">
        <v>334</v>
      </c>
      <c r="I489" s="29">
        <v>221355</v>
      </c>
    </row>
    <row r="490" spans="1:9" s="4" customFormat="1" ht="14.1" customHeight="1" x14ac:dyDescent="0.2">
      <c r="A490" s="30">
        <v>3411</v>
      </c>
      <c r="B490" s="40" t="s">
        <v>290</v>
      </c>
      <c r="C490" s="59"/>
      <c r="D490" s="109">
        <v>2439164</v>
      </c>
      <c r="E490" s="35">
        <v>-42063</v>
      </c>
      <c r="F490" s="35">
        <v>810220</v>
      </c>
      <c r="G490" s="35">
        <v>48783</v>
      </c>
      <c r="H490" s="35">
        <v>-23366</v>
      </c>
      <c r="I490" s="36">
        <v>3232738</v>
      </c>
    </row>
    <row r="491" spans="1:9" s="4" customFormat="1" ht="14.1" customHeight="1" x14ac:dyDescent="0.2">
      <c r="A491" s="34">
        <v>3408</v>
      </c>
      <c r="B491" s="43" t="s">
        <v>291</v>
      </c>
      <c r="C491" s="34">
        <v>3113</v>
      </c>
      <c r="D491" s="107">
        <v>1231455</v>
      </c>
      <c r="E491" s="28">
        <v>-7488</v>
      </c>
      <c r="F491" s="28">
        <v>413701</v>
      </c>
      <c r="G491" s="28">
        <v>24629</v>
      </c>
      <c r="H491" s="28">
        <v>-14093</v>
      </c>
      <c r="I491" s="29">
        <v>1648204</v>
      </c>
    </row>
    <row r="492" spans="1:9" s="4" customFormat="1" ht="14.1" customHeight="1" x14ac:dyDescent="0.2">
      <c r="A492" s="38">
        <v>3408</v>
      </c>
      <c r="B492" s="44" t="s">
        <v>291</v>
      </c>
      <c r="C492" s="34">
        <v>3141</v>
      </c>
      <c r="D492" s="107">
        <v>95604</v>
      </c>
      <c r="E492" s="28">
        <v>0</v>
      </c>
      <c r="F492" s="28">
        <v>32314</v>
      </c>
      <c r="G492" s="28">
        <v>1912</v>
      </c>
      <c r="H492" s="28">
        <v>1133</v>
      </c>
      <c r="I492" s="29">
        <v>130963</v>
      </c>
    </row>
    <row r="493" spans="1:9" s="4" customFormat="1" ht="14.1" customHeight="1" x14ac:dyDescent="0.2">
      <c r="A493" s="34">
        <v>3408</v>
      </c>
      <c r="B493" s="43" t="s">
        <v>291</v>
      </c>
      <c r="C493" s="34">
        <v>3143</v>
      </c>
      <c r="D493" s="107">
        <v>84539</v>
      </c>
      <c r="E493" s="28">
        <v>0</v>
      </c>
      <c r="F493" s="28">
        <v>28574</v>
      </c>
      <c r="G493" s="28">
        <v>1691</v>
      </c>
      <c r="H493" s="28">
        <v>117</v>
      </c>
      <c r="I493" s="29">
        <v>114921</v>
      </c>
    </row>
    <row r="494" spans="1:9" s="4" customFormat="1" ht="14.1" customHeight="1" x14ac:dyDescent="0.2">
      <c r="A494" s="30">
        <v>3408</v>
      </c>
      <c r="B494" s="40" t="s">
        <v>292</v>
      </c>
      <c r="C494" s="59"/>
      <c r="D494" s="110">
        <v>1411598</v>
      </c>
      <c r="E494" s="41">
        <v>-7488</v>
      </c>
      <c r="F494" s="41">
        <v>474589</v>
      </c>
      <c r="G494" s="41">
        <v>28232</v>
      </c>
      <c r="H494" s="41">
        <v>-12843</v>
      </c>
      <c r="I494" s="42">
        <v>1894088</v>
      </c>
    </row>
    <row r="495" spans="1:9" s="4" customFormat="1" ht="14.1" customHeight="1" x14ac:dyDescent="0.2">
      <c r="A495" s="34">
        <v>3417</v>
      </c>
      <c r="B495" s="43" t="s">
        <v>293</v>
      </c>
      <c r="C495" s="34">
        <v>3113</v>
      </c>
      <c r="D495" s="107">
        <v>905422</v>
      </c>
      <c r="E495" s="28">
        <v>2111</v>
      </c>
      <c r="F495" s="28">
        <v>306746</v>
      </c>
      <c r="G495" s="28">
        <v>18108</v>
      </c>
      <c r="H495" s="28">
        <v>-10847</v>
      </c>
      <c r="I495" s="29">
        <v>1221540</v>
      </c>
    </row>
    <row r="496" spans="1:9" s="4" customFormat="1" ht="14.1" customHeight="1" x14ac:dyDescent="0.2">
      <c r="A496" s="38">
        <v>3417</v>
      </c>
      <c r="B496" s="44" t="s">
        <v>293</v>
      </c>
      <c r="C496" s="34">
        <v>3141</v>
      </c>
      <c r="D496" s="107">
        <v>85003</v>
      </c>
      <c r="E496" s="28">
        <v>666</v>
      </c>
      <c r="F496" s="28">
        <v>28956</v>
      </c>
      <c r="G496" s="28">
        <v>1700</v>
      </c>
      <c r="H496" s="28">
        <v>985</v>
      </c>
      <c r="I496" s="29">
        <v>117310</v>
      </c>
    </row>
    <row r="497" spans="1:9" s="4" customFormat="1" ht="14.1" customHeight="1" x14ac:dyDescent="0.2">
      <c r="A497" s="34">
        <v>3417</v>
      </c>
      <c r="B497" s="43" t="s">
        <v>293</v>
      </c>
      <c r="C497" s="34">
        <v>3143</v>
      </c>
      <c r="D497" s="107">
        <v>89584</v>
      </c>
      <c r="E497" s="28">
        <v>-2334</v>
      </c>
      <c r="F497" s="28">
        <v>29491</v>
      </c>
      <c r="G497" s="28">
        <v>1792</v>
      </c>
      <c r="H497" s="28">
        <v>131</v>
      </c>
      <c r="I497" s="29">
        <v>118664</v>
      </c>
    </row>
    <row r="498" spans="1:9" s="4" customFormat="1" ht="14.1" customHeight="1" x14ac:dyDescent="0.2">
      <c r="A498" s="30">
        <v>3417</v>
      </c>
      <c r="B498" s="40" t="s">
        <v>294</v>
      </c>
      <c r="C498" s="59"/>
      <c r="D498" s="110">
        <v>1080009</v>
      </c>
      <c r="E498" s="41">
        <v>443</v>
      </c>
      <c r="F498" s="41">
        <v>365193</v>
      </c>
      <c r="G498" s="41">
        <v>21600</v>
      </c>
      <c r="H498" s="41">
        <v>-9731</v>
      </c>
      <c r="I498" s="42">
        <v>1457514</v>
      </c>
    </row>
    <row r="499" spans="1:9" s="4" customFormat="1" ht="14.1" customHeight="1" x14ac:dyDescent="0.2">
      <c r="A499" s="34">
        <v>3410</v>
      </c>
      <c r="B499" s="43" t="s">
        <v>295</v>
      </c>
      <c r="C499" s="34">
        <v>3113</v>
      </c>
      <c r="D499" s="107">
        <v>1590616</v>
      </c>
      <c r="E499" s="28">
        <v>-8294</v>
      </c>
      <c r="F499" s="28">
        <v>534825</v>
      </c>
      <c r="G499" s="28">
        <v>31812</v>
      </c>
      <c r="H499" s="28">
        <v>-23977</v>
      </c>
      <c r="I499" s="29">
        <v>2124982</v>
      </c>
    </row>
    <row r="500" spans="1:9" s="4" customFormat="1" ht="14.1" customHeight="1" x14ac:dyDescent="0.2">
      <c r="A500" s="38">
        <v>3410</v>
      </c>
      <c r="B500" s="44" t="s">
        <v>295</v>
      </c>
      <c r="C500" s="34">
        <v>3141</v>
      </c>
      <c r="D500" s="107">
        <v>150254</v>
      </c>
      <c r="E500" s="28">
        <v>3200</v>
      </c>
      <c r="F500" s="28">
        <v>51867</v>
      </c>
      <c r="G500" s="28">
        <v>3005</v>
      </c>
      <c r="H500" s="28">
        <v>1715</v>
      </c>
      <c r="I500" s="29">
        <v>210041</v>
      </c>
    </row>
    <row r="501" spans="1:9" s="4" customFormat="1" ht="14.1" customHeight="1" x14ac:dyDescent="0.2">
      <c r="A501" s="34">
        <v>3410</v>
      </c>
      <c r="B501" s="43" t="s">
        <v>295</v>
      </c>
      <c r="C501" s="34">
        <v>3143</v>
      </c>
      <c r="D501" s="107">
        <v>148758</v>
      </c>
      <c r="E501" s="28">
        <v>-4320</v>
      </c>
      <c r="F501" s="28">
        <v>48820</v>
      </c>
      <c r="G501" s="28">
        <v>2975</v>
      </c>
      <c r="H501" s="28">
        <v>252</v>
      </c>
      <c r="I501" s="29">
        <v>196485</v>
      </c>
    </row>
    <row r="502" spans="1:9" s="4" customFormat="1" ht="14.1" customHeight="1" x14ac:dyDescent="0.2">
      <c r="A502" s="30">
        <v>3410</v>
      </c>
      <c r="B502" s="40" t="s">
        <v>296</v>
      </c>
      <c r="C502" s="59"/>
      <c r="D502" s="110">
        <v>1889628</v>
      </c>
      <c r="E502" s="41">
        <v>-9414</v>
      </c>
      <c r="F502" s="41">
        <v>635512</v>
      </c>
      <c r="G502" s="41">
        <v>37792</v>
      </c>
      <c r="H502" s="41">
        <v>-22010</v>
      </c>
      <c r="I502" s="42">
        <v>2531508</v>
      </c>
    </row>
    <row r="503" spans="1:9" s="4" customFormat="1" ht="14.1" customHeight="1" x14ac:dyDescent="0.2">
      <c r="A503" s="70">
        <v>3455</v>
      </c>
      <c r="B503" s="43" t="s">
        <v>297</v>
      </c>
      <c r="C503" s="37">
        <v>3231</v>
      </c>
      <c r="D503" s="107">
        <v>1727982</v>
      </c>
      <c r="E503" s="28">
        <v>23999</v>
      </c>
      <c r="F503" s="28">
        <v>592170</v>
      </c>
      <c r="G503" s="28">
        <v>34560</v>
      </c>
      <c r="H503" s="28">
        <v>8259</v>
      </c>
      <c r="I503" s="29">
        <v>2386970</v>
      </c>
    </row>
    <row r="504" spans="1:9" s="4" customFormat="1" ht="14.1" customHeight="1" x14ac:dyDescent="0.2">
      <c r="A504" s="30">
        <v>3455</v>
      </c>
      <c r="B504" s="47" t="s">
        <v>298</v>
      </c>
      <c r="C504" s="59"/>
      <c r="D504" s="109">
        <v>1727982</v>
      </c>
      <c r="E504" s="35">
        <v>23999</v>
      </c>
      <c r="F504" s="35">
        <v>592170</v>
      </c>
      <c r="G504" s="35">
        <v>34560</v>
      </c>
      <c r="H504" s="35">
        <v>8259</v>
      </c>
      <c r="I504" s="36">
        <v>2386970</v>
      </c>
    </row>
    <row r="505" spans="1:9" s="4" customFormat="1" ht="14.1" customHeight="1" x14ac:dyDescent="0.2">
      <c r="A505" s="37">
        <v>3419</v>
      </c>
      <c r="B505" s="39" t="s">
        <v>299</v>
      </c>
      <c r="C505" s="37">
        <v>3111</v>
      </c>
      <c r="D505" s="107">
        <v>154397</v>
      </c>
      <c r="E505" s="28">
        <v>666</v>
      </c>
      <c r="F505" s="28">
        <v>52411</v>
      </c>
      <c r="G505" s="28">
        <v>3088</v>
      </c>
      <c r="H505" s="28">
        <v>-1575</v>
      </c>
      <c r="I505" s="29">
        <v>208987</v>
      </c>
    </row>
    <row r="506" spans="1:9" s="4" customFormat="1" ht="14.1" customHeight="1" x14ac:dyDescent="0.2">
      <c r="A506" s="34">
        <v>3419</v>
      </c>
      <c r="B506" s="43" t="s">
        <v>299</v>
      </c>
      <c r="C506" s="34">
        <v>3113</v>
      </c>
      <c r="D506" s="107">
        <v>910510</v>
      </c>
      <c r="E506" s="28">
        <v>6560</v>
      </c>
      <c r="F506" s="28">
        <v>309970</v>
      </c>
      <c r="G506" s="28">
        <v>18210</v>
      </c>
      <c r="H506" s="28">
        <v>-11273</v>
      </c>
      <c r="I506" s="29">
        <v>1233977</v>
      </c>
    </row>
    <row r="507" spans="1:9" s="4" customFormat="1" ht="14.1" customHeight="1" x14ac:dyDescent="0.2">
      <c r="A507" s="38">
        <v>3419</v>
      </c>
      <c r="B507" s="44" t="s">
        <v>299</v>
      </c>
      <c r="C507" s="34">
        <v>3141</v>
      </c>
      <c r="D507" s="107">
        <v>104172</v>
      </c>
      <c r="E507" s="28">
        <v>0</v>
      </c>
      <c r="F507" s="28">
        <v>35210</v>
      </c>
      <c r="G507" s="28">
        <v>2083</v>
      </c>
      <c r="H507" s="28">
        <v>918</v>
      </c>
      <c r="I507" s="29">
        <v>142383</v>
      </c>
    </row>
    <row r="508" spans="1:9" s="4" customFormat="1" ht="14.1" customHeight="1" x14ac:dyDescent="0.2">
      <c r="A508" s="34">
        <v>3419</v>
      </c>
      <c r="B508" s="43" t="s">
        <v>299</v>
      </c>
      <c r="C508" s="34">
        <v>3143</v>
      </c>
      <c r="D508" s="107">
        <v>75314</v>
      </c>
      <c r="E508" s="28">
        <v>0</v>
      </c>
      <c r="F508" s="28">
        <v>25456</v>
      </c>
      <c r="G508" s="28">
        <v>1506</v>
      </c>
      <c r="H508" s="28">
        <v>193</v>
      </c>
      <c r="I508" s="29">
        <v>102469</v>
      </c>
    </row>
    <row r="509" spans="1:9" s="4" customFormat="1" ht="14.1" customHeight="1" x14ac:dyDescent="0.2">
      <c r="A509" s="30">
        <v>3419</v>
      </c>
      <c r="B509" s="40" t="s">
        <v>300</v>
      </c>
      <c r="C509" s="59"/>
      <c r="D509" s="111">
        <v>1244393</v>
      </c>
      <c r="E509" s="45">
        <v>7226</v>
      </c>
      <c r="F509" s="45">
        <v>423047</v>
      </c>
      <c r="G509" s="45">
        <v>24887</v>
      </c>
      <c r="H509" s="45">
        <v>-11737</v>
      </c>
      <c r="I509" s="46">
        <v>1687816</v>
      </c>
    </row>
    <row r="510" spans="1:9" s="4" customFormat="1" ht="14.1" customHeight="1" x14ac:dyDescent="0.2">
      <c r="A510" s="37">
        <v>3422</v>
      </c>
      <c r="B510" s="39" t="s">
        <v>301</v>
      </c>
      <c r="C510" s="37">
        <v>3111</v>
      </c>
      <c r="D510" s="107">
        <v>165694</v>
      </c>
      <c r="E510" s="28">
        <v>0</v>
      </c>
      <c r="F510" s="28">
        <v>56005</v>
      </c>
      <c r="G510" s="28">
        <v>3314</v>
      </c>
      <c r="H510" s="28">
        <v>-777</v>
      </c>
      <c r="I510" s="29">
        <v>224236</v>
      </c>
    </row>
    <row r="511" spans="1:9" s="4" customFormat="1" ht="14.1" customHeight="1" x14ac:dyDescent="0.2">
      <c r="A511" s="34">
        <v>3422</v>
      </c>
      <c r="B511" s="43" t="s">
        <v>301</v>
      </c>
      <c r="C511" s="34">
        <v>3113</v>
      </c>
      <c r="D511" s="107">
        <v>594776</v>
      </c>
      <c r="E511" s="28">
        <v>-7080</v>
      </c>
      <c r="F511" s="28">
        <v>198641</v>
      </c>
      <c r="G511" s="28">
        <v>11896</v>
      </c>
      <c r="H511" s="28">
        <v>-3978</v>
      </c>
      <c r="I511" s="29">
        <v>794255</v>
      </c>
    </row>
    <row r="512" spans="1:9" s="4" customFormat="1" ht="14.1" customHeight="1" x14ac:dyDescent="0.2">
      <c r="A512" s="38">
        <v>3422</v>
      </c>
      <c r="B512" s="44" t="s">
        <v>301</v>
      </c>
      <c r="C512" s="34">
        <v>3141</v>
      </c>
      <c r="D512" s="107">
        <v>71289</v>
      </c>
      <c r="E512" s="28">
        <v>7001</v>
      </c>
      <c r="F512" s="28">
        <v>26462</v>
      </c>
      <c r="G512" s="28">
        <v>1426</v>
      </c>
      <c r="H512" s="28">
        <v>555</v>
      </c>
      <c r="I512" s="29">
        <v>106733</v>
      </c>
    </row>
    <row r="513" spans="1:9" s="4" customFormat="1" ht="14.1" customHeight="1" x14ac:dyDescent="0.2">
      <c r="A513" s="34">
        <v>3422</v>
      </c>
      <c r="B513" s="43" t="s">
        <v>301</v>
      </c>
      <c r="C513" s="34">
        <v>3143</v>
      </c>
      <c r="D513" s="107">
        <v>14077</v>
      </c>
      <c r="E513" s="28">
        <v>0</v>
      </c>
      <c r="F513" s="28">
        <v>4758</v>
      </c>
      <c r="G513" s="28">
        <v>282</v>
      </c>
      <c r="H513" s="28">
        <v>36</v>
      </c>
      <c r="I513" s="29">
        <v>19153</v>
      </c>
    </row>
    <row r="514" spans="1:9" s="4" customFormat="1" ht="14.1" customHeight="1" x14ac:dyDescent="0.2">
      <c r="A514" s="30">
        <v>3422</v>
      </c>
      <c r="B514" s="40" t="s">
        <v>302</v>
      </c>
      <c r="C514" s="59"/>
      <c r="D514" s="111">
        <v>845836</v>
      </c>
      <c r="E514" s="45">
        <v>-79</v>
      </c>
      <c r="F514" s="45">
        <v>285866</v>
      </c>
      <c r="G514" s="45">
        <v>16918</v>
      </c>
      <c r="H514" s="45">
        <v>-4164</v>
      </c>
      <c r="I514" s="46">
        <v>1144377</v>
      </c>
    </row>
    <row r="515" spans="1:9" s="4" customFormat="1" ht="14.1" customHeight="1" x14ac:dyDescent="0.2">
      <c r="A515" s="37">
        <v>3426</v>
      </c>
      <c r="B515" s="39" t="s">
        <v>303</v>
      </c>
      <c r="C515" s="37">
        <v>3111</v>
      </c>
      <c r="D515" s="107">
        <v>311889</v>
      </c>
      <c r="E515" s="28">
        <v>1334</v>
      </c>
      <c r="F515" s="28">
        <v>105869</v>
      </c>
      <c r="G515" s="28">
        <v>6238</v>
      </c>
      <c r="H515" s="28">
        <v>6196</v>
      </c>
      <c r="I515" s="29">
        <v>431526</v>
      </c>
    </row>
    <row r="516" spans="1:9" s="4" customFormat="1" ht="14.1" customHeight="1" x14ac:dyDescent="0.2">
      <c r="A516" s="37">
        <v>3426</v>
      </c>
      <c r="B516" s="39" t="s">
        <v>303</v>
      </c>
      <c r="C516" s="34">
        <v>3141</v>
      </c>
      <c r="D516" s="107">
        <v>115384</v>
      </c>
      <c r="E516" s="28">
        <v>0</v>
      </c>
      <c r="F516" s="28">
        <v>39000</v>
      </c>
      <c r="G516" s="28">
        <v>2308</v>
      </c>
      <c r="H516" s="28">
        <v>1034</v>
      </c>
      <c r="I516" s="29">
        <v>157726</v>
      </c>
    </row>
    <row r="517" spans="1:9" s="4" customFormat="1" ht="14.1" customHeight="1" x14ac:dyDescent="0.2">
      <c r="A517" s="30">
        <v>3426</v>
      </c>
      <c r="B517" s="47" t="s">
        <v>304</v>
      </c>
      <c r="C517" s="30"/>
      <c r="D517" s="109">
        <v>427273</v>
      </c>
      <c r="E517" s="35">
        <v>1334</v>
      </c>
      <c r="F517" s="35">
        <v>144869</v>
      </c>
      <c r="G517" s="35">
        <v>8546</v>
      </c>
      <c r="H517" s="35">
        <v>7230</v>
      </c>
      <c r="I517" s="36">
        <v>589252</v>
      </c>
    </row>
    <row r="518" spans="1:9" s="4" customFormat="1" ht="14.1" customHeight="1" x14ac:dyDescent="0.2">
      <c r="A518" s="34">
        <v>3425</v>
      </c>
      <c r="B518" s="43" t="s">
        <v>305</v>
      </c>
      <c r="C518" s="34">
        <v>3113</v>
      </c>
      <c r="D518" s="107">
        <v>856131</v>
      </c>
      <c r="E518" s="28">
        <v>-3751</v>
      </c>
      <c r="F518" s="28">
        <v>288104</v>
      </c>
      <c r="G518" s="28">
        <v>17123</v>
      </c>
      <c r="H518" s="28">
        <v>-5063</v>
      </c>
      <c r="I518" s="29">
        <v>1152544</v>
      </c>
    </row>
    <row r="519" spans="1:9" s="4" customFormat="1" ht="14.1" customHeight="1" x14ac:dyDescent="0.2">
      <c r="A519" s="34">
        <v>3425</v>
      </c>
      <c r="B519" s="43" t="s">
        <v>305</v>
      </c>
      <c r="C519" s="34">
        <v>3143</v>
      </c>
      <c r="D519" s="107">
        <v>68232</v>
      </c>
      <c r="E519" s="28">
        <v>0</v>
      </c>
      <c r="F519" s="28">
        <v>23062</v>
      </c>
      <c r="G519" s="28">
        <v>1365</v>
      </c>
      <c r="H519" s="28">
        <v>125</v>
      </c>
      <c r="I519" s="29">
        <v>92784</v>
      </c>
    </row>
    <row r="520" spans="1:9" s="4" customFormat="1" ht="14.1" customHeight="1" x14ac:dyDescent="0.2">
      <c r="A520" s="30">
        <v>3425</v>
      </c>
      <c r="B520" s="40" t="s">
        <v>306</v>
      </c>
      <c r="C520" s="59"/>
      <c r="D520" s="109">
        <v>924363</v>
      </c>
      <c r="E520" s="35">
        <v>-3751</v>
      </c>
      <c r="F520" s="35">
        <v>311166</v>
      </c>
      <c r="G520" s="35">
        <v>18488</v>
      </c>
      <c r="H520" s="35">
        <v>-4938</v>
      </c>
      <c r="I520" s="36">
        <v>1245328</v>
      </c>
    </row>
    <row r="521" spans="1:9" s="4" customFormat="1" ht="14.1" customHeight="1" x14ac:dyDescent="0.2">
      <c r="A521" s="37">
        <v>3418</v>
      </c>
      <c r="B521" s="39" t="s">
        <v>307</v>
      </c>
      <c r="C521" s="37">
        <v>3111</v>
      </c>
      <c r="D521" s="107">
        <v>119582</v>
      </c>
      <c r="E521" s="28">
        <v>666</v>
      </c>
      <c r="F521" s="28">
        <v>40644</v>
      </c>
      <c r="G521" s="28">
        <v>2392</v>
      </c>
      <c r="H521" s="28">
        <v>579</v>
      </c>
      <c r="I521" s="29">
        <v>163863</v>
      </c>
    </row>
    <row r="522" spans="1:9" s="4" customFormat="1" ht="14.1" customHeight="1" x14ac:dyDescent="0.2">
      <c r="A522" s="38">
        <v>3418</v>
      </c>
      <c r="B522" s="44" t="s">
        <v>307</v>
      </c>
      <c r="C522" s="34">
        <v>3141</v>
      </c>
      <c r="D522" s="107">
        <v>22077</v>
      </c>
      <c r="E522" s="28">
        <v>-668</v>
      </c>
      <c r="F522" s="28">
        <v>7236</v>
      </c>
      <c r="G522" s="28">
        <v>442</v>
      </c>
      <c r="H522" s="28">
        <v>106</v>
      </c>
      <c r="I522" s="29">
        <v>29193</v>
      </c>
    </row>
    <row r="523" spans="1:9" s="4" customFormat="1" ht="14.1" customHeight="1" x14ac:dyDescent="0.2">
      <c r="A523" s="30">
        <v>3418</v>
      </c>
      <c r="B523" s="40" t="s">
        <v>308</v>
      </c>
      <c r="C523" s="59"/>
      <c r="D523" s="109">
        <v>141659</v>
      </c>
      <c r="E523" s="35">
        <v>-2</v>
      </c>
      <c r="F523" s="35">
        <v>47880</v>
      </c>
      <c r="G523" s="35">
        <v>2834</v>
      </c>
      <c r="H523" s="35">
        <v>685</v>
      </c>
      <c r="I523" s="36">
        <v>193056</v>
      </c>
    </row>
    <row r="524" spans="1:9" s="4" customFormat="1" ht="14.1" customHeight="1" x14ac:dyDescent="0.2">
      <c r="A524" s="37">
        <v>3428</v>
      </c>
      <c r="B524" s="39" t="s">
        <v>309</v>
      </c>
      <c r="C524" s="37">
        <v>3111</v>
      </c>
      <c r="D524" s="107">
        <v>166113</v>
      </c>
      <c r="E524" s="28">
        <v>0</v>
      </c>
      <c r="F524" s="28">
        <v>56146</v>
      </c>
      <c r="G524" s="28">
        <v>3322</v>
      </c>
      <c r="H524" s="28">
        <v>-285</v>
      </c>
      <c r="I524" s="29">
        <v>225296</v>
      </c>
    </row>
    <row r="525" spans="1:9" s="4" customFormat="1" ht="14.1" customHeight="1" x14ac:dyDescent="0.2">
      <c r="A525" s="34">
        <v>3428</v>
      </c>
      <c r="B525" s="43" t="s">
        <v>309</v>
      </c>
      <c r="C525" s="34">
        <v>3117</v>
      </c>
      <c r="D525" s="107">
        <v>170039</v>
      </c>
      <c r="E525" s="28">
        <v>-1953</v>
      </c>
      <c r="F525" s="28">
        <v>56813</v>
      </c>
      <c r="G525" s="28">
        <v>3401</v>
      </c>
      <c r="H525" s="28">
        <v>-4360</v>
      </c>
      <c r="I525" s="29">
        <v>223940</v>
      </c>
    </row>
    <row r="526" spans="1:9" s="4" customFormat="1" ht="14.1" customHeight="1" x14ac:dyDescent="0.2">
      <c r="A526" s="38">
        <v>3428</v>
      </c>
      <c r="B526" s="44" t="s">
        <v>309</v>
      </c>
      <c r="C526" s="34">
        <v>3141</v>
      </c>
      <c r="D526" s="107">
        <v>51168</v>
      </c>
      <c r="E526" s="28">
        <v>0</v>
      </c>
      <c r="F526" s="28">
        <v>17295</v>
      </c>
      <c r="G526" s="28">
        <v>1023</v>
      </c>
      <c r="H526" s="28">
        <v>302</v>
      </c>
      <c r="I526" s="29">
        <v>69788</v>
      </c>
    </row>
    <row r="527" spans="1:9" s="4" customFormat="1" ht="14.1" customHeight="1" x14ac:dyDescent="0.2">
      <c r="A527" s="34">
        <v>3428</v>
      </c>
      <c r="B527" s="43" t="s">
        <v>309</v>
      </c>
      <c r="C527" s="34">
        <v>3143</v>
      </c>
      <c r="D527" s="107">
        <v>45855</v>
      </c>
      <c r="E527" s="28">
        <v>4000</v>
      </c>
      <c r="F527" s="28">
        <v>16851</v>
      </c>
      <c r="G527" s="28">
        <v>917</v>
      </c>
      <c r="H527" s="28">
        <v>69</v>
      </c>
      <c r="I527" s="29">
        <v>67692</v>
      </c>
    </row>
    <row r="528" spans="1:9" s="4" customFormat="1" ht="14.1" customHeight="1" x14ac:dyDescent="0.2">
      <c r="A528" s="30">
        <v>3428</v>
      </c>
      <c r="B528" s="40" t="s">
        <v>310</v>
      </c>
      <c r="C528" s="59"/>
      <c r="D528" s="109">
        <v>433175</v>
      </c>
      <c r="E528" s="35">
        <v>2047</v>
      </c>
      <c r="F528" s="35">
        <v>147105</v>
      </c>
      <c r="G528" s="35">
        <v>8663</v>
      </c>
      <c r="H528" s="35">
        <v>-4274</v>
      </c>
      <c r="I528" s="36">
        <v>586716</v>
      </c>
    </row>
    <row r="529" spans="1:9" s="4" customFormat="1" ht="14.1" customHeight="1" x14ac:dyDescent="0.2">
      <c r="A529" s="37">
        <v>3433</v>
      </c>
      <c r="B529" s="39" t="s">
        <v>311</v>
      </c>
      <c r="C529" s="37">
        <v>3111</v>
      </c>
      <c r="D529" s="107">
        <v>206085</v>
      </c>
      <c r="E529" s="28">
        <v>0</v>
      </c>
      <c r="F529" s="28">
        <v>69657</v>
      </c>
      <c r="G529" s="28">
        <v>4122</v>
      </c>
      <c r="H529" s="28">
        <v>-1001</v>
      </c>
      <c r="I529" s="29">
        <v>278863</v>
      </c>
    </row>
    <row r="530" spans="1:9" s="4" customFormat="1" ht="14.1" customHeight="1" x14ac:dyDescent="0.2">
      <c r="A530" s="38">
        <v>3433</v>
      </c>
      <c r="B530" s="44" t="s">
        <v>311</v>
      </c>
      <c r="C530" s="34">
        <v>3141</v>
      </c>
      <c r="D530" s="107">
        <v>35195</v>
      </c>
      <c r="E530" s="28">
        <v>0</v>
      </c>
      <c r="F530" s="28">
        <v>11896</v>
      </c>
      <c r="G530" s="28">
        <v>704</v>
      </c>
      <c r="H530" s="28">
        <v>207</v>
      </c>
      <c r="I530" s="29">
        <v>48002</v>
      </c>
    </row>
    <row r="531" spans="1:9" s="4" customFormat="1" ht="14.1" customHeight="1" x14ac:dyDescent="0.2">
      <c r="A531" s="30">
        <v>3433</v>
      </c>
      <c r="B531" s="40" t="s">
        <v>312</v>
      </c>
      <c r="C531" s="59"/>
      <c r="D531" s="109">
        <v>241280</v>
      </c>
      <c r="E531" s="35">
        <v>0</v>
      </c>
      <c r="F531" s="35">
        <v>81553</v>
      </c>
      <c r="G531" s="35">
        <v>4826</v>
      </c>
      <c r="H531" s="35">
        <v>-794</v>
      </c>
      <c r="I531" s="36">
        <v>326865</v>
      </c>
    </row>
    <row r="532" spans="1:9" s="4" customFormat="1" ht="14.1" customHeight="1" x14ac:dyDescent="0.2">
      <c r="A532" s="34">
        <v>3432</v>
      </c>
      <c r="B532" s="43" t="s">
        <v>313</v>
      </c>
      <c r="C532" s="34">
        <v>3117</v>
      </c>
      <c r="D532" s="107">
        <v>307052</v>
      </c>
      <c r="E532" s="28">
        <v>65</v>
      </c>
      <c r="F532" s="28">
        <v>103806</v>
      </c>
      <c r="G532" s="28">
        <v>6141</v>
      </c>
      <c r="H532" s="28">
        <v>-12311</v>
      </c>
      <c r="I532" s="29">
        <v>404753</v>
      </c>
    </row>
    <row r="533" spans="1:9" s="4" customFormat="1" ht="14.1" customHeight="1" x14ac:dyDescent="0.2">
      <c r="A533" s="38">
        <v>3432</v>
      </c>
      <c r="B533" s="44" t="s">
        <v>313</v>
      </c>
      <c r="C533" s="34">
        <v>3141</v>
      </c>
      <c r="D533" s="107">
        <v>36481</v>
      </c>
      <c r="E533" s="28">
        <v>0</v>
      </c>
      <c r="F533" s="28">
        <v>12331</v>
      </c>
      <c r="G533" s="28">
        <v>730</v>
      </c>
      <c r="H533" s="28">
        <v>317</v>
      </c>
      <c r="I533" s="29">
        <v>49859</v>
      </c>
    </row>
    <row r="534" spans="1:9" s="4" customFormat="1" ht="14.1" customHeight="1" x14ac:dyDescent="0.2">
      <c r="A534" s="34">
        <v>3432</v>
      </c>
      <c r="B534" s="43" t="s">
        <v>314</v>
      </c>
      <c r="C534" s="34">
        <v>3143</v>
      </c>
      <c r="D534" s="107">
        <v>35747</v>
      </c>
      <c r="E534" s="28">
        <v>0</v>
      </c>
      <c r="F534" s="28">
        <v>12082</v>
      </c>
      <c r="G534" s="28">
        <v>715</v>
      </c>
      <c r="H534" s="28">
        <v>58</v>
      </c>
      <c r="I534" s="29">
        <v>48602</v>
      </c>
    </row>
    <row r="535" spans="1:9" s="4" customFormat="1" ht="14.1" customHeight="1" x14ac:dyDescent="0.2">
      <c r="A535" s="30">
        <v>3432</v>
      </c>
      <c r="B535" s="40" t="s">
        <v>315</v>
      </c>
      <c r="C535" s="59"/>
      <c r="D535" s="109">
        <v>379280</v>
      </c>
      <c r="E535" s="35">
        <v>65</v>
      </c>
      <c r="F535" s="35">
        <v>128219</v>
      </c>
      <c r="G535" s="35">
        <v>7586</v>
      </c>
      <c r="H535" s="35">
        <v>-11936</v>
      </c>
      <c r="I535" s="36">
        <v>503214</v>
      </c>
    </row>
    <row r="536" spans="1:9" s="4" customFormat="1" ht="14.1" customHeight="1" x14ac:dyDescent="0.2">
      <c r="A536" s="37">
        <v>3435</v>
      </c>
      <c r="B536" s="39" t="s">
        <v>316</v>
      </c>
      <c r="C536" s="37">
        <v>3111</v>
      </c>
      <c r="D536" s="107">
        <v>475473</v>
      </c>
      <c r="E536" s="28">
        <v>0</v>
      </c>
      <c r="F536" s="28">
        <v>160710</v>
      </c>
      <c r="G536" s="28">
        <v>9509</v>
      </c>
      <c r="H536" s="28">
        <v>-3063</v>
      </c>
      <c r="I536" s="29">
        <v>642629</v>
      </c>
    </row>
    <row r="537" spans="1:9" s="4" customFormat="1" ht="14.1" customHeight="1" x14ac:dyDescent="0.2">
      <c r="A537" s="34">
        <v>3435</v>
      </c>
      <c r="B537" s="43" t="s">
        <v>316</v>
      </c>
      <c r="C537" s="34">
        <v>3113</v>
      </c>
      <c r="D537" s="107">
        <v>1578170</v>
      </c>
      <c r="E537" s="28">
        <v>-6227</v>
      </c>
      <c r="F537" s="28">
        <v>531317</v>
      </c>
      <c r="G537" s="28">
        <v>31563</v>
      </c>
      <c r="H537" s="28">
        <v>-17007</v>
      </c>
      <c r="I537" s="29">
        <v>2117816</v>
      </c>
    </row>
    <row r="538" spans="1:9" s="4" customFormat="1" ht="14.1" customHeight="1" x14ac:dyDescent="0.2">
      <c r="A538" s="38">
        <v>3435</v>
      </c>
      <c r="B538" s="44" t="s">
        <v>316</v>
      </c>
      <c r="C538" s="34">
        <v>3141</v>
      </c>
      <c r="D538" s="107">
        <v>190701</v>
      </c>
      <c r="E538" s="28">
        <v>0</v>
      </c>
      <c r="F538" s="28">
        <v>64457</v>
      </c>
      <c r="G538" s="28">
        <v>3814</v>
      </c>
      <c r="H538" s="28">
        <v>2030</v>
      </c>
      <c r="I538" s="29">
        <v>261002</v>
      </c>
    </row>
    <row r="539" spans="1:9" s="4" customFormat="1" ht="14.1" customHeight="1" x14ac:dyDescent="0.2">
      <c r="A539" s="34">
        <v>3435</v>
      </c>
      <c r="B539" s="43" t="s">
        <v>316</v>
      </c>
      <c r="C539" s="34">
        <v>3143</v>
      </c>
      <c r="D539" s="107">
        <v>112953</v>
      </c>
      <c r="E539" s="28">
        <v>0</v>
      </c>
      <c r="F539" s="28">
        <v>38178</v>
      </c>
      <c r="G539" s="28">
        <v>2259</v>
      </c>
      <c r="H539" s="28">
        <v>171</v>
      </c>
      <c r="I539" s="29">
        <v>153561</v>
      </c>
    </row>
    <row r="540" spans="1:9" s="4" customFormat="1" ht="14.1" customHeight="1" thickBot="1" x14ac:dyDescent="0.25">
      <c r="A540" s="48">
        <v>3435</v>
      </c>
      <c r="B540" s="49" t="s">
        <v>317</v>
      </c>
      <c r="C540" s="176"/>
      <c r="D540" s="177">
        <v>2357297</v>
      </c>
      <c r="E540" s="50">
        <v>-6227</v>
      </c>
      <c r="F540" s="50">
        <v>794662</v>
      </c>
      <c r="G540" s="50">
        <v>47145</v>
      </c>
      <c r="H540" s="50">
        <v>-17869</v>
      </c>
      <c r="I540" s="56">
        <v>3175008</v>
      </c>
    </row>
    <row r="541" spans="1:9" s="4" customFormat="1" ht="14.1" customHeight="1" thickBot="1" x14ac:dyDescent="0.25">
      <c r="A541" s="187"/>
      <c r="B541" s="192" t="s">
        <v>318</v>
      </c>
      <c r="C541" s="51"/>
      <c r="D541" s="195">
        <v>37338371</v>
      </c>
      <c r="E541" s="52">
        <v>-83768</v>
      </c>
      <c r="F541" s="52">
        <v>12592059</v>
      </c>
      <c r="G541" s="52">
        <v>746771</v>
      </c>
      <c r="H541" s="52">
        <v>-198303</v>
      </c>
      <c r="I541" s="53">
        <v>50395130</v>
      </c>
    </row>
    <row r="542" spans="1:9" s="4" customFormat="1" ht="14.1" customHeight="1" x14ac:dyDescent="0.2">
      <c r="A542" s="161">
        <v>3440</v>
      </c>
      <c r="B542" s="162" t="s">
        <v>319</v>
      </c>
      <c r="C542" s="161">
        <v>3111</v>
      </c>
      <c r="D542" s="159">
        <v>645083</v>
      </c>
      <c r="E542" s="74">
        <v>9334</v>
      </c>
      <c r="F542" s="74">
        <v>221193</v>
      </c>
      <c r="G542" s="74">
        <v>12902</v>
      </c>
      <c r="H542" s="74">
        <v>-1475</v>
      </c>
      <c r="I542" s="160">
        <v>887037</v>
      </c>
    </row>
    <row r="543" spans="1:9" s="4" customFormat="1" ht="14.1" customHeight="1" x14ac:dyDescent="0.2">
      <c r="A543" s="34">
        <v>3440</v>
      </c>
      <c r="B543" s="43" t="s">
        <v>319</v>
      </c>
      <c r="C543" s="34">
        <v>3141</v>
      </c>
      <c r="D543" s="107">
        <v>109627</v>
      </c>
      <c r="E543" s="28">
        <v>4000</v>
      </c>
      <c r="F543" s="28">
        <v>38406</v>
      </c>
      <c r="G543" s="28">
        <v>2193</v>
      </c>
      <c r="H543" s="28">
        <v>774</v>
      </c>
      <c r="I543" s="29">
        <v>155000</v>
      </c>
    </row>
    <row r="544" spans="1:9" s="4" customFormat="1" ht="14.1" customHeight="1" x14ac:dyDescent="0.2">
      <c r="A544" s="30">
        <v>3440</v>
      </c>
      <c r="B544" s="40" t="s">
        <v>320</v>
      </c>
      <c r="C544" s="59"/>
      <c r="D544" s="109">
        <v>754710</v>
      </c>
      <c r="E544" s="35">
        <v>13334</v>
      </c>
      <c r="F544" s="35">
        <v>259599</v>
      </c>
      <c r="G544" s="35">
        <v>15095</v>
      </c>
      <c r="H544" s="35">
        <v>-701</v>
      </c>
      <c r="I544" s="36">
        <v>1042037</v>
      </c>
    </row>
    <row r="545" spans="1:9" s="4" customFormat="1" ht="14.1" customHeight="1" x14ac:dyDescent="0.2">
      <c r="A545" s="70">
        <v>3458</v>
      </c>
      <c r="B545" s="27" t="s">
        <v>321</v>
      </c>
      <c r="C545" s="37">
        <v>3233</v>
      </c>
      <c r="D545" s="107">
        <v>190282</v>
      </c>
      <c r="E545" s="28">
        <v>6666</v>
      </c>
      <c r="F545" s="28">
        <v>66568</v>
      </c>
      <c r="G545" s="28">
        <v>3806</v>
      </c>
      <c r="H545" s="28">
        <v>2525</v>
      </c>
      <c r="I545" s="29">
        <v>269847</v>
      </c>
    </row>
    <row r="546" spans="1:9" s="4" customFormat="1" ht="14.1" customHeight="1" x14ac:dyDescent="0.2">
      <c r="A546" s="30">
        <v>3458</v>
      </c>
      <c r="B546" s="31" t="s">
        <v>322</v>
      </c>
      <c r="C546" s="59"/>
      <c r="D546" s="109">
        <v>190282</v>
      </c>
      <c r="E546" s="35">
        <v>6666</v>
      </c>
      <c r="F546" s="35">
        <v>66568</v>
      </c>
      <c r="G546" s="35">
        <v>3806</v>
      </c>
      <c r="H546" s="35">
        <v>2525</v>
      </c>
      <c r="I546" s="36">
        <v>269847</v>
      </c>
    </row>
    <row r="547" spans="1:9" s="4" customFormat="1" ht="14.1" customHeight="1" x14ac:dyDescent="0.2">
      <c r="A547" s="34">
        <v>3439</v>
      </c>
      <c r="B547" s="43" t="s">
        <v>323</v>
      </c>
      <c r="C547" s="34">
        <v>3113</v>
      </c>
      <c r="D547" s="107">
        <v>1326924</v>
      </c>
      <c r="E547" s="28">
        <v>-1438</v>
      </c>
      <c r="F547" s="28">
        <v>448014</v>
      </c>
      <c r="G547" s="28">
        <v>26538</v>
      </c>
      <c r="H547" s="28">
        <v>-48776</v>
      </c>
      <c r="I547" s="29">
        <v>1751262</v>
      </c>
    </row>
    <row r="548" spans="1:9" s="4" customFormat="1" ht="14.1" customHeight="1" x14ac:dyDescent="0.2">
      <c r="A548" s="34">
        <v>3439</v>
      </c>
      <c r="B548" s="43" t="s">
        <v>323</v>
      </c>
      <c r="C548" s="34">
        <v>3143</v>
      </c>
      <c r="D548" s="107">
        <v>123247</v>
      </c>
      <c r="E548" s="28">
        <v>6600</v>
      </c>
      <c r="F548" s="28">
        <v>43888</v>
      </c>
      <c r="G548" s="28">
        <v>2465</v>
      </c>
      <c r="H548" s="28">
        <v>494</v>
      </c>
      <c r="I548" s="29">
        <v>176694</v>
      </c>
    </row>
    <row r="549" spans="1:9" s="4" customFormat="1" ht="14.1" customHeight="1" x14ac:dyDescent="0.2">
      <c r="A549" s="30">
        <v>3439</v>
      </c>
      <c r="B549" s="40" t="s">
        <v>324</v>
      </c>
      <c r="C549" s="59"/>
      <c r="D549" s="109">
        <v>1450171</v>
      </c>
      <c r="E549" s="35">
        <v>5162</v>
      </c>
      <c r="F549" s="35">
        <v>491902</v>
      </c>
      <c r="G549" s="35">
        <v>29003</v>
      </c>
      <c r="H549" s="35">
        <v>-48282</v>
      </c>
      <c r="I549" s="36">
        <v>1927956</v>
      </c>
    </row>
    <row r="550" spans="1:9" s="4" customFormat="1" ht="14.1" customHeight="1" x14ac:dyDescent="0.2">
      <c r="A550" s="34">
        <v>3438</v>
      </c>
      <c r="B550" s="43" t="s">
        <v>325</v>
      </c>
      <c r="C550" s="34">
        <v>3113</v>
      </c>
      <c r="D550" s="107">
        <v>1695326</v>
      </c>
      <c r="E550" s="28">
        <v>-32866</v>
      </c>
      <c r="F550" s="28">
        <v>561911</v>
      </c>
      <c r="G550" s="28">
        <v>33907</v>
      </c>
      <c r="H550" s="28">
        <v>-17902</v>
      </c>
      <c r="I550" s="29">
        <v>2240376</v>
      </c>
    </row>
    <row r="551" spans="1:9" s="4" customFormat="1" ht="14.1" customHeight="1" x14ac:dyDescent="0.2">
      <c r="A551" s="34">
        <v>3438</v>
      </c>
      <c r="B551" s="43" t="s">
        <v>325</v>
      </c>
      <c r="C551" s="34">
        <v>3143</v>
      </c>
      <c r="D551" s="107">
        <v>104450</v>
      </c>
      <c r="E551" s="28">
        <v>0</v>
      </c>
      <c r="F551" s="28">
        <v>35304</v>
      </c>
      <c r="G551" s="28">
        <v>2089</v>
      </c>
      <c r="H551" s="28">
        <v>132</v>
      </c>
      <c r="I551" s="29">
        <v>141975</v>
      </c>
    </row>
    <row r="552" spans="1:9" s="4" customFormat="1" ht="14.1" customHeight="1" x14ac:dyDescent="0.2">
      <c r="A552" s="30">
        <v>3438</v>
      </c>
      <c r="B552" s="40" t="s">
        <v>326</v>
      </c>
      <c r="C552" s="59"/>
      <c r="D552" s="109">
        <v>1799776</v>
      </c>
      <c r="E552" s="35">
        <v>-32866</v>
      </c>
      <c r="F552" s="35">
        <v>597215</v>
      </c>
      <c r="G552" s="35">
        <v>35996</v>
      </c>
      <c r="H552" s="35">
        <v>-17770</v>
      </c>
      <c r="I552" s="36">
        <v>2382351</v>
      </c>
    </row>
    <row r="553" spans="1:9" s="4" customFormat="1" ht="14.1" customHeight="1" x14ac:dyDescent="0.2">
      <c r="A553" s="70">
        <v>3459</v>
      </c>
      <c r="B553" s="27" t="s">
        <v>327</v>
      </c>
      <c r="C553" s="37">
        <v>3231</v>
      </c>
      <c r="D553" s="107">
        <v>808952</v>
      </c>
      <c r="E553" s="28">
        <v>-2667</v>
      </c>
      <c r="F553" s="28">
        <v>272524</v>
      </c>
      <c r="G553" s="28">
        <v>16179</v>
      </c>
      <c r="H553" s="28">
        <v>3663</v>
      </c>
      <c r="I553" s="29">
        <v>1098651</v>
      </c>
    </row>
    <row r="554" spans="1:9" s="4" customFormat="1" ht="14.1" customHeight="1" x14ac:dyDescent="0.2">
      <c r="A554" s="30">
        <v>3459</v>
      </c>
      <c r="B554" s="31" t="s">
        <v>328</v>
      </c>
      <c r="C554" s="59"/>
      <c r="D554" s="109">
        <v>808952</v>
      </c>
      <c r="E554" s="35">
        <v>-2667</v>
      </c>
      <c r="F554" s="35">
        <v>272524</v>
      </c>
      <c r="G554" s="35">
        <v>16179</v>
      </c>
      <c r="H554" s="35">
        <v>3663</v>
      </c>
      <c r="I554" s="36">
        <v>1098651</v>
      </c>
    </row>
    <row r="555" spans="1:9" s="4" customFormat="1" ht="14.1" customHeight="1" x14ac:dyDescent="0.2">
      <c r="A555" s="37">
        <v>3401</v>
      </c>
      <c r="B555" s="39" t="s">
        <v>329</v>
      </c>
      <c r="C555" s="37">
        <v>3111</v>
      </c>
      <c r="D555" s="107">
        <v>57168</v>
      </c>
      <c r="E555" s="28">
        <v>7601</v>
      </c>
      <c r="F555" s="28">
        <v>21892</v>
      </c>
      <c r="G555" s="28">
        <v>1143</v>
      </c>
      <c r="H555" s="28">
        <v>-1134</v>
      </c>
      <c r="I555" s="29">
        <v>86670</v>
      </c>
    </row>
    <row r="556" spans="1:9" s="4" customFormat="1" ht="14.1" customHeight="1" x14ac:dyDescent="0.2">
      <c r="A556" s="37">
        <v>3401</v>
      </c>
      <c r="B556" s="43" t="s">
        <v>329</v>
      </c>
      <c r="C556" s="34">
        <v>3117</v>
      </c>
      <c r="D556" s="107">
        <v>236960</v>
      </c>
      <c r="E556" s="28">
        <v>5483</v>
      </c>
      <c r="F556" s="28">
        <v>81946</v>
      </c>
      <c r="G556" s="28">
        <v>4739</v>
      </c>
      <c r="H556" s="28">
        <v>-4309</v>
      </c>
      <c r="I556" s="29">
        <v>324819</v>
      </c>
    </row>
    <row r="557" spans="1:9" s="4" customFormat="1" ht="14.1" customHeight="1" x14ac:dyDescent="0.2">
      <c r="A557" s="34">
        <v>3401</v>
      </c>
      <c r="B557" s="43" t="s">
        <v>329</v>
      </c>
      <c r="C557" s="34">
        <v>3141</v>
      </c>
      <c r="D557" s="107">
        <v>42376</v>
      </c>
      <c r="E557" s="28">
        <v>2667</v>
      </c>
      <c r="F557" s="28">
        <v>15225</v>
      </c>
      <c r="G557" s="28">
        <v>848</v>
      </c>
      <c r="H557" s="28">
        <v>269</v>
      </c>
      <c r="I557" s="29">
        <v>61385</v>
      </c>
    </row>
    <row r="558" spans="1:9" s="4" customFormat="1" ht="14.1" customHeight="1" x14ac:dyDescent="0.2">
      <c r="A558" s="34">
        <v>3401</v>
      </c>
      <c r="B558" s="43" t="s">
        <v>329</v>
      </c>
      <c r="C558" s="34">
        <v>3143</v>
      </c>
      <c r="D558" s="107">
        <v>61802</v>
      </c>
      <c r="E558" s="28">
        <v>2667</v>
      </c>
      <c r="F558" s="28">
        <v>21791</v>
      </c>
      <c r="G558" s="28">
        <v>1236</v>
      </c>
      <c r="H558" s="28">
        <v>68</v>
      </c>
      <c r="I558" s="29">
        <v>87564</v>
      </c>
    </row>
    <row r="559" spans="1:9" s="4" customFormat="1" ht="14.1" customHeight="1" x14ac:dyDescent="0.2">
      <c r="A559" s="30">
        <v>3401</v>
      </c>
      <c r="B559" s="40" t="s">
        <v>330</v>
      </c>
      <c r="C559" s="59"/>
      <c r="D559" s="112">
        <v>398306</v>
      </c>
      <c r="E559" s="54">
        <v>18418</v>
      </c>
      <c r="F559" s="54">
        <v>140854</v>
      </c>
      <c r="G559" s="54">
        <v>7966</v>
      </c>
      <c r="H559" s="54">
        <v>-5106</v>
      </c>
      <c r="I559" s="55">
        <v>560438</v>
      </c>
    </row>
    <row r="560" spans="1:9" s="4" customFormat="1" ht="14.1" customHeight="1" x14ac:dyDescent="0.2">
      <c r="A560" s="37">
        <v>3404</v>
      </c>
      <c r="B560" s="39" t="s">
        <v>331</v>
      </c>
      <c r="C560" s="37">
        <v>3111</v>
      </c>
      <c r="D560" s="107">
        <v>405870</v>
      </c>
      <c r="E560" s="28">
        <v>0</v>
      </c>
      <c r="F560" s="28">
        <v>137184</v>
      </c>
      <c r="G560" s="28">
        <v>8117</v>
      </c>
      <c r="H560" s="28">
        <v>-882</v>
      </c>
      <c r="I560" s="29">
        <v>550289</v>
      </c>
    </row>
    <row r="561" spans="1:9" s="4" customFormat="1" ht="14.1" customHeight="1" x14ac:dyDescent="0.2">
      <c r="A561" s="34">
        <v>3404</v>
      </c>
      <c r="B561" s="43" t="s">
        <v>331</v>
      </c>
      <c r="C561" s="34">
        <v>3113</v>
      </c>
      <c r="D561" s="107">
        <v>1337670</v>
      </c>
      <c r="E561" s="28">
        <v>9993</v>
      </c>
      <c r="F561" s="28">
        <v>455510</v>
      </c>
      <c r="G561" s="28">
        <v>26753</v>
      </c>
      <c r="H561" s="28">
        <v>-6103</v>
      </c>
      <c r="I561" s="29">
        <v>1823823</v>
      </c>
    </row>
    <row r="562" spans="1:9" s="4" customFormat="1" ht="14.1" customHeight="1" x14ac:dyDescent="0.2">
      <c r="A562" s="34">
        <v>3404</v>
      </c>
      <c r="B562" s="43" t="s">
        <v>331</v>
      </c>
      <c r="C562" s="34">
        <v>3141</v>
      </c>
      <c r="D562" s="107">
        <v>145997</v>
      </c>
      <c r="E562" s="28">
        <v>0</v>
      </c>
      <c r="F562" s="28">
        <v>49347</v>
      </c>
      <c r="G562" s="28">
        <v>2920</v>
      </c>
      <c r="H562" s="28">
        <v>1470</v>
      </c>
      <c r="I562" s="29">
        <v>199734</v>
      </c>
    </row>
    <row r="563" spans="1:9" s="4" customFormat="1" ht="14.1" customHeight="1" x14ac:dyDescent="0.2">
      <c r="A563" s="34">
        <v>3404</v>
      </c>
      <c r="B563" s="43" t="s">
        <v>331</v>
      </c>
      <c r="C563" s="34">
        <v>3143</v>
      </c>
      <c r="D563" s="107">
        <v>85518</v>
      </c>
      <c r="E563" s="28">
        <v>0</v>
      </c>
      <c r="F563" s="28">
        <v>28905</v>
      </c>
      <c r="G563" s="28">
        <v>1710</v>
      </c>
      <c r="H563" s="28">
        <v>91</v>
      </c>
      <c r="I563" s="29">
        <v>116224</v>
      </c>
    </row>
    <row r="564" spans="1:9" s="4" customFormat="1" ht="14.1" customHeight="1" x14ac:dyDescent="0.2">
      <c r="A564" s="30">
        <v>3404</v>
      </c>
      <c r="B564" s="40" t="s">
        <v>332</v>
      </c>
      <c r="C564" s="59"/>
      <c r="D564" s="112">
        <v>1975055</v>
      </c>
      <c r="E564" s="54">
        <v>9993</v>
      </c>
      <c r="F564" s="54">
        <v>670946</v>
      </c>
      <c r="G564" s="54">
        <v>39500</v>
      </c>
      <c r="H564" s="54">
        <v>-5424</v>
      </c>
      <c r="I564" s="55">
        <v>2690070</v>
      </c>
    </row>
    <row r="565" spans="1:9" s="4" customFormat="1" ht="14.1" customHeight="1" x14ac:dyDescent="0.2">
      <c r="A565" s="37">
        <v>3477</v>
      </c>
      <c r="B565" s="39" t="s">
        <v>333</v>
      </c>
      <c r="C565" s="37">
        <v>3111</v>
      </c>
      <c r="D565" s="107">
        <v>271707</v>
      </c>
      <c r="E565" s="28">
        <v>0</v>
      </c>
      <c r="F565" s="28">
        <v>91837</v>
      </c>
      <c r="G565" s="28">
        <v>5434</v>
      </c>
      <c r="H565" s="28">
        <v>-1252</v>
      </c>
      <c r="I565" s="29">
        <v>367726</v>
      </c>
    </row>
    <row r="566" spans="1:9" s="4" customFormat="1" ht="14.1" customHeight="1" x14ac:dyDescent="0.2">
      <c r="A566" s="34">
        <v>3477</v>
      </c>
      <c r="B566" s="43" t="s">
        <v>333</v>
      </c>
      <c r="C566" s="34">
        <v>3141</v>
      </c>
      <c r="D566" s="107">
        <v>39688</v>
      </c>
      <c r="E566" s="28">
        <v>0</v>
      </c>
      <c r="F566" s="28">
        <v>13415</v>
      </c>
      <c r="G566" s="28">
        <v>794</v>
      </c>
      <c r="H566" s="28">
        <v>246</v>
      </c>
      <c r="I566" s="29">
        <v>54143</v>
      </c>
    </row>
    <row r="567" spans="1:9" s="4" customFormat="1" ht="14.1" customHeight="1" x14ac:dyDescent="0.2">
      <c r="A567" s="30">
        <v>3477</v>
      </c>
      <c r="B567" s="40" t="s">
        <v>334</v>
      </c>
      <c r="C567" s="59"/>
      <c r="D567" s="109">
        <v>311395</v>
      </c>
      <c r="E567" s="35">
        <v>0</v>
      </c>
      <c r="F567" s="35">
        <v>105252</v>
      </c>
      <c r="G567" s="35">
        <v>6228</v>
      </c>
      <c r="H567" s="35">
        <v>-1006</v>
      </c>
      <c r="I567" s="36">
        <v>421869</v>
      </c>
    </row>
    <row r="568" spans="1:9" s="4" customFormat="1" ht="14.1" customHeight="1" x14ac:dyDescent="0.2">
      <c r="A568" s="34">
        <v>3476</v>
      </c>
      <c r="B568" s="43" t="s">
        <v>335</v>
      </c>
      <c r="C568" s="34">
        <v>3113</v>
      </c>
      <c r="D568" s="107">
        <v>641603</v>
      </c>
      <c r="E568" s="28">
        <v>-3642</v>
      </c>
      <c r="F568" s="28">
        <v>215631</v>
      </c>
      <c r="G568" s="28">
        <v>12832</v>
      </c>
      <c r="H568" s="28">
        <v>-7282</v>
      </c>
      <c r="I568" s="29">
        <v>859142</v>
      </c>
    </row>
    <row r="569" spans="1:9" s="4" customFormat="1" ht="14.1" customHeight="1" x14ac:dyDescent="0.2">
      <c r="A569" s="34">
        <v>3476</v>
      </c>
      <c r="B569" s="43" t="s">
        <v>335</v>
      </c>
      <c r="C569" s="34">
        <v>3141</v>
      </c>
      <c r="D569" s="107">
        <v>57215</v>
      </c>
      <c r="E569" s="28">
        <v>0</v>
      </c>
      <c r="F569" s="28">
        <v>19339</v>
      </c>
      <c r="G569" s="28">
        <v>1144</v>
      </c>
      <c r="H569" s="28">
        <v>586</v>
      </c>
      <c r="I569" s="29">
        <v>78284</v>
      </c>
    </row>
    <row r="570" spans="1:9" s="4" customFormat="1" ht="14.1" customHeight="1" x14ac:dyDescent="0.2">
      <c r="A570" s="34">
        <v>3476</v>
      </c>
      <c r="B570" s="43" t="s">
        <v>335</v>
      </c>
      <c r="C570" s="34">
        <v>3143</v>
      </c>
      <c r="D570" s="107">
        <v>37571</v>
      </c>
      <c r="E570" s="28">
        <v>0</v>
      </c>
      <c r="F570" s="28">
        <v>12699</v>
      </c>
      <c r="G570" s="28">
        <v>751</v>
      </c>
      <c r="H570" s="28">
        <v>69</v>
      </c>
      <c r="I570" s="29">
        <v>51090</v>
      </c>
    </row>
    <row r="571" spans="1:9" s="4" customFormat="1" ht="14.1" customHeight="1" x14ac:dyDescent="0.2">
      <c r="A571" s="30">
        <v>3476</v>
      </c>
      <c r="B571" s="40" t="s">
        <v>336</v>
      </c>
      <c r="C571" s="59"/>
      <c r="D571" s="109">
        <v>736389</v>
      </c>
      <c r="E571" s="35">
        <v>-3642</v>
      </c>
      <c r="F571" s="35">
        <v>247669</v>
      </c>
      <c r="G571" s="35">
        <v>14727</v>
      </c>
      <c r="H571" s="35">
        <v>-6627</v>
      </c>
      <c r="I571" s="36">
        <v>988516</v>
      </c>
    </row>
    <row r="572" spans="1:9" s="4" customFormat="1" ht="14.1" customHeight="1" x14ac:dyDescent="0.2">
      <c r="A572" s="37">
        <v>3424</v>
      </c>
      <c r="B572" s="39" t="s">
        <v>337</v>
      </c>
      <c r="C572" s="37">
        <v>3111</v>
      </c>
      <c r="D572" s="107">
        <v>96598</v>
      </c>
      <c r="E572" s="28">
        <v>0</v>
      </c>
      <c r="F572" s="28">
        <v>32650</v>
      </c>
      <c r="G572" s="28">
        <v>1932</v>
      </c>
      <c r="H572" s="28">
        <v>-327</v>
      </c>
      <c r="I572" s="29">
        <v>130853</v>
      </c>
    </row>
    <row r="573" spans="1:9" s="4" customFormat="1" ht="14.1" customHeight="1" x14ac:dyDescent="0.2">
      <c r="A573" s="37">
        <v>3424</v>
      </c>
      <c r="B573" s="43" t="s">
        <v>337</v>
      </c>
      <c r="C573" s="34">
        <v>3117</v>
      </c>
      <c r="D573" s="107">
        <v>166381</v>
      </c>
      <c r="E573" s="28">
        <v>2172</v>
      </c>
      <c r="F573" s="28">
        <v>56971</v>
      </c>
      <c r="G573" s="28">
        <v>3328</v>
      </c>
      <c r="H573" s="28">
        <v>-4308</v>
      </c>
      <c r="I573" s="29">
        <v>224544</v>
      </c>
    </row>
    <row r="574" spans="1:9" s="4" customFormat="1" ht="14.1" customHeight="1" x14ac:dyDescent="0.2">
      <c r="A574" s="34">
        <v>3424</v>
      </c>
      <c r="B574" s="43" t="s">
        <v>337</v>
      </c>
      <c r="C574" s="34">
        <v>3141</v>
      </c>
      <c r="D574" s="107">
        <v>41456</v>
      </c>
      <c r="E574" s="28">
        <v>0</v>
      </c>
      <c r="F574" s="28">
        <v>14012</v>
      </c>
      <c r="G574" s="28">
        <v>829</v>
      </c>
      <c r="H574" s="28">
        <v>293</v>
      </c>
      <c r="I574" s="29">
        <v>56590</v>
      </c>
    </row>
    <row r="575" spans="1:9" s="4" customFormat="1" ht="14.1" customHeight="1" x14ac:dyDescent="0.2">
      <c r="A575" s="34">
        <v>3424</v>
      </c>
      <c r="B575" s="43" t="s">
        <v>337</v>
      </c>
      <c r="C575" s="34">
        <v>3143</v>
      </c>
      <c r="D575" s="107">
        <v>33679</v>
      </c>
      <c r="E575" s="28">
        <v>0</v>
      </c>
      <c r="F575" s="28">
        <v>11384</v>
      </c>
      <c r="G575" s="28">
        <v>674</v>
      </c>
      <c r="H575" s="28">
        <v>28</v>
      </c>
      <c r="I575" s="29">
        <v>45765</v>
      </c>
    </row>
    <row r="576" spans="1:9" s="4" customFormat="1" ht="14.1" customHeight="1" x14ac:dyDescent="0.2">
      <c r="A576" s="30">
        <v>3424</v>
      </c>
      <c r="B576" s="40" t="s">
        <v>338</v>
      </c>
      <c r="C576" s="59"/>
      <c r="D576" s="109">
        <v>338114</v>
      </c>
      <c r="E576" s="35">
        <v>2172</v>
      </c>
      <c r="F576" s="35">
        <v>115017</v>
      </c>
      <c r="G576" s="35">
        <v>6763</v>
      </c>
      <c r="H576" s="35">
        <v>-4314</v>
      </c>
      <c r="I576" s="36">
        <v>457752</v>
      </c>
    </row>
    <row r="577" spans="1:9" s="4" customFormat="1" ht="14.1" customHeight="1" x14ac:dyDescent="0.2">
      <c r="A577" s="37">
        <v>3430</v>
      </c>
      <c r="B577" s="39" t="s">
        <v>339</v>
      </c>
      <c r="C577" s="37">
        <v>3111</v>
      </c>
      <c r="D577" s="107">
        <v>243788</v>
      </c>
      <c r="E577" s="28">
        <v>1334</v>
      </c>
      <c r="F577" s="28">
        <v>82851</v>
      </c>
      <c r="G577" s="28">
        <v>4876</v>
      </c>
      <c r="H577" s="28">
        <v>6365</v>
      </c>
      <c r="I577" s="29">
        <v>339214</v>
      </c>
    </row>
    <row r="578" spans="1:9" s="4" customFormat="1" ht="14.1" customHeight="1" x14ac:dyDescent="0.2">
      <c r="A578" s="34">
        <v>3430</v>
      </c>
      <c r="B578" s="43" t="s">
        <v>339</v>
      </c>
      <c r="C578" s="34">
        <v>3141</v>
      </c>
      <c r="D578" s="107">
        <v>38410</v>
      </c>
      <c r="E578" s="28">
        <v>0</v>
      </c>
      <c r="F578" s="28">
        <v>12983</v>
      </c>
      <c r="G578" s="28">
        <v>768</v>
      </c>
      <c r="H578" s="28">
        <v>231</v>
      </c>
      <c r="I578" s="29">
        <v>52392</v>
      </c>
    </row>
    <row r="579" spans="1:9" s="4" customFormat="1" ht="14.1" customHeight="1" x14ac:dyDescent="0.2">
      <c r="A579" s="30">
        <v>3430</v>
      </c>
      <c r="B579" s="40" t="s">
        <v>340</v>
      </c>
      <c r="C579" s="59"/>
      <c r="D579" s="109">
        <v>282198</v>
      </c>
      <c r="E579" s="35">
        <v>1334</v>
      </c>
      <c r="F579" s="35">
        <v>95834</v>
      </c>
      <c r="G579" s="35">
        <v>5644</v>
      </c>
      <c r="H579" s="35">
        <v>6596</v>
      </c>
      <c r="I579" s="36">
        <v>391606</v>
      </c>
    </row>
    <row r="580" spans="1:9" s="4" customFormat="1" ht="14.1" customHeight="1" x14ac:dyDescent="0.2">
      <c r="A580" s="34">
        <v>3431</v>
      </c>
      <c r="B580" s="43" t="s">
        <v>341</v>
      </c>
      <c r="C580" s="34">
        <v>3117</v>
      </c>
      <c r="D580" s="107">
        <v>303540</v>
      </c>
      <c r="E580" s="28">
        <v>-1538</v>
      </c>
      <c r="F580" s="28">
        <v>102077</v>
      </c>
      <c r="G580" s="28">
        <v>6071</v>
      </c>
      <c r="H580" s="28">
        <v>-6698</v>
      </c>
      <c r="I580" s="29">
        <v>403452</v>
      </c>
    </row>
    <row r="581" spans="1:9" s="4" customFormat="1" ht="14.1" customHeight="1" x14ac:dyDescent="0.2">
      <c r="A581" s="34">
        <v>3431</v>
      </c>
      <c r="B581" s="43" t="s">
        <v>341</v>
      </c>
      <c r="C581" s="34">
        <v>3141</v>
      </c>
      <c r="D581" s="107">
        <v>23340</v>
      </c>
      <c r="E581" s="28">
        <v>2667</v>
      </c>
      <c r="F581" s="28">
        <v>8790</v>
      </c>
      <c r="G581" s="28">
        <v>467</v>
      </c>
      <c r="H581" s="28">
        <v>198</v>
      </c>
      <c r="I581" s="29">
        <v>35462</v>
      </c>
    </row>
    <row r="582" spans="1:9" s="4" customFormat="1" ht="14.1" customHeight="1" x14ac:dyDescent="0.2">
      <c r="A582" s="34">
        <v>3431</v>
      </c>
      <c r="B582" s="43" t="s">
        <v>341</v>
      </c>
      <c r="C582" s="34">
        <v>3143</v>
      </c>
      <c r="D582" s="107">
        <v>44789</v>
      </c>
      <c r="E582" s="28">
        <v>0</v>
      </c>
      <c r="F582" s="28">
        <v>15139</v>
      </c>
      <c r="G582" s="28">
        <v>896</v>
      </c>
      <c r="H582" s="28">
        <v>69</v>
      </c>
      <c r="I582" s="29">
        <v>60893</v>
      </c>
    </row>
    <row r="583" spans="1:9" s="4" customFormat="1" ht="14.1" customHeight="1" x14ac:dyDescent="0.2">
      <c r="A583" s="30">
        <v>3431</v>
      </c>
      <c r="B583" s="40" t="s">
        <v>342</v>
      </c>
      <c r="C583" s="59"/>
      <c r="D583" s="109">
        <v>371669</v>
      </c>
      <c r="E583" s="35">
        <v>1129</v>
      </c>
      <c r="F583" s="35">
        <v>126006</v>
      </c>
      <c r="G583" s="35">
        <v>7434</v>
      </c>
      <c r="H583" s="35">
        <v>-6431</v>
      </c>
      <c r="I583" s="36">
        <v>499807</v>
      </c>
    </row>
    <row r="584" spans="1:9" s="4" customFormat="1" ht="14.1" customHeight="1" x14ac:dyDescent="0.2">
      <c r="A584" s="37">
        <v>3437</v>
      </c>
      <c r="B584" s="39" t="s">
        <v>343</v>
      </c>
      <c r="C584" s="37">
        <v>3111</v>
      </c>
      <c r="D584" s="107">
        <v>577484</v>
      </c>
      <c r="E584" s="28">
        <v>0</v>
      </c>
      <c r="F584" s="28">
        <v>195190</v>
      </c>
      <c r="G584" s="28">
        <v>11550</v>
      </c>
      <c r="H584" s="28">
        <v>8392</v>
      </c>
      <c r="I584" s="29">
        <v>792616</v>
      </c>
    </row>
    <row r="585" spans="1:9" s="4" customFormat="1" ht="14.1" customHeight="1" x14ac:dyDescent="0.2">
      <c r="A585" s="34">
        <v>3437</v>
      </c>
      <c r="B585" s="43" t="s">
        <v>343</v>
      </c>
      <c r="C585" s="34">
        <v>3141</v>
      </c>
      <c r="D585" s="107">
        <v>52615</v>
      </c>
      <c r="E585" s="28">
        <v>0</v>
      </c>
      <c r="F585" s="28">
        <v>17784</v>
      </c>
      <c r="G585" s="28">
        <v>1052</v>
      </c>
      <c r="H585" s="28">
        <v>346</v>
      </c>
      <c r="I585" s="29">
        <v>71797</v>
      </c>
    </row>
    <row r="586" spans="1:9" s="4" customFormat="1" ht="14.1" customHeight="1" x14ac:dyDescent="0.2">
      <c r="A586" s="30">
        <v>3437</v>
      </c>
      <c r="B586" s="40" t="s">
        <v>344</v>
      </c>
      <c r="C586" s="59"/>
      <c r="D586" s="109">
        <v>630099</v>
      </c>
      <c r="E586" s="35">
        <v>0</v>
      </c>
      <c r="F586" s="35">
        <v>212974</v>
      </c>
      <c r="G586" s="35">
        <v>12602</v>
      </c>
      <c r="H586" s="35">
        <v>8738</v>
      </c>
      <c r="I586" s="36">
        <v>864413</v>
      </c>
    </row>
    <row r="587" spans="1:9" s="4" customFormat="1" ht="14.1" customHeight="1" x14ac:dyDescent="0.2">
      <c r="A587" s="34">
        <v>3436</v>
      </c>
      <c r="B587" s="43" t="s">
        <v>345</v>
      </c>
      <c r="C587" s="34">
        <v>3113</v>
      </c>
      <c r="D587" s="107">
        <v>1460874</v>
      </c>
      <c r="E587" s="28">
        <v>-10509</v>
      </c>
      <c r="F587" s="28">
        <v>490223</v>
      </c>
      <c r="G587" s="28">
        <v>29217</v>
      </c>
      <c r="H587" s="28">
        <v>-22189</v>
      </c>
      <c r="I587" s="29">
        <v>1947616</v>
      </c>
    </row>
    <row r="588" spans="1:9" s="4" customFormat="1" ht="14.1" customHeight="1" x14ac:dyDescent="0.2">
      <c r="A588" s="34">
        <v>3436</v>
      </c>
      <c r="B588" s="43" t="s">
        <v>345</v>
      </c>
      <c r="C588" s="34">
        <v>3141</v>
      </c>
      <c r="D588" s="107">
        <v>162483</v>
      </c>
      <c r="E588" s="28">
        <v>0</v>
      </c>
      <c r="F588" s="28">
        <v>54919</v>
      </c>
      <c r="G588" s="28">
        <v>3250</v>
      </c>
      <c r="H588" s="28">
        <v>1789</v>
      </c>
      <c r="I588" s="29">
        <v>222441</v>
      </c>
    </row>
    <row r="589" spans="1:9" s="4" customFormat="1" ht="14.1" customHeight="1" x14ac:dyDescent="0.2">
      <c r="A589" s="34">
        <v>3436</v>
      </c>
      <c r="B589" s="43" t="s">
        <v>345</v>
      </c>
      <c r="C589" s="34">
        <v>3143</v>
      </c>
      <c r="D589" s="107">
        <v>115894</v>
      </c>
      <c r="E589" s="28">
        <v>0</v>
      </c>
      <c r="F589" s="28">
        <v>39172</v>
      </c>
      <c r="G589" s="28">
        <v>2318</v>
      </c>
      <c r="H589" s="28">
        <v>240</v>
      </c>
      <c r="I589" s="29">
        <v>157624</v>
      </c>
    </row>
    <row r="590" spans="1:9" s="4" customFormat="1" ht="14.1" customHeight="1" x14ac:dyDescent="0.2">
      <c r="A590" s="30">
        <v>3436</v>
      </c>
      <c r="B590" s="40" t="s">
        <v>346</v>
      </c>
      <c r="C590" s="59"/>
      <c r="D590" s="112">
        <v>1739251</v>
      </c>
      <c r="E590" s="54">
        <v>-10509</v>
      </c>
      <c r="F590" s="54">
        <v>584314</v>
      </c>
      <c r="G590" s="54">
        <v>34785</v>
      </c>
      <c r="H590" s="54">
        <v>-20160</v>
      </c>
      <c r="I590" s="55">
        <v>2327681</v>
      </c>
    </row>
    <row r="591" spans="1:9" s="4" customFormat="1" ht="14.1" customHeight="1" x14ac:dyDescent="0.2">
      <c r="A591" s="37">
        <v>3442</v>
      </c>
      <c r="B591" s="39" t="s">
        <v>347</v>
      </c>
      <c r="C591" s="37">
        <v>3111</v>
      </c>
      <c r="D591" s="107">
        <v>321093</v>
      </c>
      <c r="E591" s="28">
        <v>0</v>
      </c>
      <c r="F591" s="28">
        <v>108529</v>
      </c>
      <c r="G591" s="28">
        <v>6422</v>
      </c>
      <c r="H591" s="28">
        <v>-3024</v>
      </c>
      <c r="I591" s="29">
        <v>433020</v>
      </c>
    </row>
    <row r="592" spans="1:9" s="4" customFormat="1" ht="14.1" customHeight="1" x14ac:dyDescent="0.2">
      <c r="A592" s="34">
        <v>3442</v>
      </c>
      <c r="B592" s="43" t="s">
        <v>347</v>
      </c>
      <c r="C592" s="34">
        <v>3141</v>
      </c>
      <c r="D592" s="107">
        <v>49747</v>
      </c>
      <c r="E592" s="28">
        <v>0</v>
      </c>
      <c r="F592" s="28">
        <v>16814</v>
      </c>
      <c r="G592" s="28">
        <v>995</v>
      </c>
      <c r="H592" s="28">
        <v>317</v>
      </c>
      <c r="I592" s="29">
        <v>67873</v>
      </c>
    </row>
    <row r="593" spans="1:9" s="4" customFormat="1" ht="14.1" customHeight="1" x14ac:dyDescent="0.2">
      <c r="A593" s="30">
        <v>3442</v>
      </c>
      <c r="B593" s="40" t="s">
        <v>348</v>
      </c>
      <c r="C593" s="59"/>
      <c r="D593" s="109">
        <v>370840</v>
      </c>
      <c r="E593" s="35">
        <v>0</v>
      </c>
      <c r="F593" s="35">
        <v>125343</v>
      </c>
      <c r="G593" s="35">
        <v>7417</v>
      </c>
      <c r="H593" s="35">
        <v>-2707</v>
      </c>
      <c r="I593" s="36">
        <v>500893</v>
      </c>
    </row>
    <row r="594" spans="1:9" s="4" customFormat="1" ht="14.1" customHeight="1" x14ac:dyDescent="0.2">
      <c r="A594" s="37">
        <v>3452</v>
      </c>
      <c r="B594" s="39" t="s">
        <v>349</v>
      </c>
      <c r="C594" s="37">
        <v>3111</v>
      </c>
      <c r="D594" s="107">
        <v>111746</v>
      </c>
      <c r="E594" s="28">
        <v>0</v>
      </c>
      <c r="F594" s="28">
        <v>37770</v>
      </c>
      <c r="G594" s="28">
        <v>2235</v>
      </c>
      <c r="H594" s="28">
        <v>-243</v>
      </c>
      <c r="I594" s="29">
        <v>151508</v>
      </c>
    </row>
    <row r="595" spans="1:9" s="4" customFormat="1" ht="14.1" customHeight="1" x14ac:dyDescent="0.2">
      <c r="A595" s="37">
        <v>3452</v>
      </c>
      <c r="B595" s="39" t="s">
        <v>349</v>
      </c>
      <c r="C595" s="37">
        <v>3113</v>
      </c>
      <c r="D595" s="107">
        <v>1503726</v>
      </c>
      <c r="E595" s="28">
        <v>-8229</v>
      </c>
      <c r="F595" s="28">
        <v>505478</v>
      </c>
      <c r="G595" s="28">
        <v>30075</v>
      </c>
      <c r="H595" s="28">
        <v>-7200</v>
      </c>
      <c r="I595" s="29">
        <v>2023850</v>
      </c>
    </row>
    <row r="596" spans="1:9" s="4" customFormat="1" ht="14.1" customHeight="1" x14ac:dyDescent="0.2">
      <c r="A596" s="34">
        <v>3452</v>
      </c>
      <c r="B596" s="43" t="s">
        <v>349</v>
      </c>
      <c r="C596" s="34">
        <v>3141</v>
      </c>
      <c r="D596" s="107">
        <v>124214</v>
      </c>
      <c r="E596" s="28">
        <v>0</v>
      </c>
      <c r="F596" s="28">
        <v>41984</v>
      </c>
      <c r="G596" s="28">
        <v>2484</v>
      </c>
      <c r="H596" s="28">
        <v>1298</v>
      </c>
      <c r="I596" s="29">
        <v>169980</v>
      </c>
    </row>
    <row r="597" spans="1:9" s="4" customFormat="1" ht="14.1" customHeight="1" x14ac:dyDescent="0.2">
      <c r="A597" s="34">
        <v>3452</v>
      </c>
      <c r="B597" s="43" t="s">
        <v>349</v>
      </c>
      <c r="C597" s="34">
        <v>3143</v>
      </c>
      <c r="D597" s="107">
        <v>99795</v>
      </c>
      <c r="E597" s="28">
        <v>0</v>
      </c>
      <c r="F597" s="28">
        <v>33731</v>
      </c>
      <c r="G597" s="28">
        <v>1996</v>
      </c>
      <c r="H597" s="28">
        <v>106</v>
      </c>
      <c r="I597" s="29">
        <v>135628</v>
      </c>
    </row>
    <row r="598" spans="1:9" s="4" customFormat="1" ht="14.1" customHeight="1" x14ac:dyDescent="0.2">
      <c r="A598" s="30">
        <v>3452</v>
      </c>
      <c r="B598" s="40" t="s">
        <v>350</v>
      </c>
      <c r="C598" s="59"/>
      <c r="D598" s="109">
        <v>1839481</v>
      </c>
      <c r="E598" s="35">
        <v>-8229</v>
      </c>
      <c r="F598" s="35">
        <v>618963</v>
      </c>
      <c r="G598" s="35">
        <v>36790</v>
      </c>
      <c r="H598" s="35">
        <v>-6039</v>
      </c>
      <c r="I598" s="36">
        <v>2480966</v>
      </c>
    </row>
    <row r="599" spans="1:9" s="4" customFormat="1" ht="14.1" customHeight="1" x14ac:dyDescent="0.2">
      <c r="A599" s="37">
        <v>3445</v>
      </c>
      <c r="B599" s="39" t="s">
        <v>351</v>
      </c>
      <c r="C599" s="37">
        <v>3111</v>
      </c>
      <c r="D599" s="107">
        <v>98805</v>
      </c>
      <c r="E599" s="28">
        <v>2866</v>
      </c>
      <c r="F599" s="28">
        <v>34365</v>
      </c>
      <c r="G599" s="28">
        <v>1976</v>
      </c>
      <c r="H599" s="28">
        <v>-507</v>
      </c>
      <c r="I599" s="29">
        <v>137505</v>
      </c>
    </row>
    <row r="600" spans="1:9" s="4" customFormat="1" ht="14.1" customHeight="1" x14ac:dyDescent="0.2">
      <c r="A600" s="34">
        <v>3445</v>
      </c>
      <c r="B600" s="43" t="s">
        <v>351</v>
      </c>
      <c r="C600" s="34">
        <v>3117</v>
      </c>
      <c r="D600" s="107">
        <v>156218</v>
      </c>
      <c r="E600" s="28">
        <v>1475</v>
      </c>
      <c r="F600" s="28">
        <v>53300</v>
      </c>
      <c r="G600" s="28">
        <v>3124</v>
      </c>
      <c r="H600" s="28">
        <v>-2969</v>
      </c>
      <c r="I600" s="29">
        <v>211148</v>
      </c>
    </row>
    <row r="601" spans="1:9" s="4" customFormat="1" ht="14.1" customHeight="1" x14ac:dyDescent="0.2">
      <c r="A601" s="34">
        <v>3445</v>
      </c>
      <c r="B601" s="43" t="s">
        <v>351</v>
      </c>
      <c r="C601" s="34">
        <v>3141</v>
      </c>
      <c r="D601" s="107">
        <v>34908</v>
      </c>
      <c r="E601" s="28">
        <v>1334</v>
      </c>
      <c r="F601" s="28">
        <v>12250</v>
      </c>
      <c r="G601" s="28">
        <v>698</v>
      </c>
      <c r="H601" s="28">
        <v>211</v>
      </c>
      <c r="I601" s="29">
        <v>49401</v>
      </c>
    </row>
    <row r="602" spans="1:9" s="4" customFormat="1" ht="14.1" customHeight="1" x14ac:dyDescent="0.2">
      <c r="A602" s="34">
        <v>3445</v>
      </c>
      <c r="B602" s="43" t="s">
        <v>351</v>
      </c>
      <c r="C602" s="34">
        <v>3143</v>
      </c>
      <c r="D602" s="107">
        <v>35100</v>
      </c>
      <c r="E602" s="28">
        <v>0</v>
      </c>
      <c r="F602" s="28">
        <v>11864</v>
      </c>
      <c r="G602" s="28">
        <v>702</v>
      </c>
      <c r="H602" s="28">
        <v>37</v>
      </c>
      <c r="I602" s="29">
        <v>47703</v>
      </c>
    </row>
    <row r="603" spans="1:9" s="4" customFormat="1" ht="14.1" customHeight="1" thickBot="1" x14ac:dyDescent="0.25">
      <c r="A603" s="48">
        <v>3445</v>
      </c>
      <c r="B603" s="49" t="s">
        <v>352</v>
      </c>
      <c r="C603" s="176"/>
      <c r="D603" s="177">
        <v>325031</v>
      </c>
      <c r="E603" s="50">
        <v>5675</v>
      </c>
      <c r="F603" s="50">
        <v>111779</v>
      </c>
      <c r="G603" s="50">
        <v>6500</v>
      </c>
      <c r="H603" s="50">
        <v>-3228</v>
      </c>
      <c r="I603" s="56">
        <v>445757</v>
      </c>
    </row>
    <row r="604" spans="1:9" s="4" customFormat="1" ht="14.1" customHeight="1" thickBot="1" x14ac:dyDescent="0.25">
      <c r="A604" s="188"/>
      <c r="B604" s="192" t="s">
        <v>353</v>
      </c>
      <c r="C604" s="57"/>
      <c r="D604" s="196">
        <v>14321719</v>
      </c>
      <c r="E604" s="58">
        <v>5970</v>
      </c>
      <c r="F604" s="58">
        <v>4842759</v>
      </c>
      <c r="G604" s="58">
        <v>286435</v>
      </c>
      <c r="H604" s="58">
        <v>-106273</v>
      </c>
      <c r="I604" s="60">
        <v>19350610</v>
      </c>
    </row>
    <row r="605" spans="1:9" s="4" customFormat="1" ht="14.1" customHeight="1" x14ac:dyDescent="0.2">
      <c r="A605" s="161">
        <v>3475</v>
      </c>
      <c r="B605" s="162" t="s">
        <v>354</v>
      </c>
      <c r="C605" s="158">
        <v>3111</v>
      </c>
      <c r="D605" s="159">
        <v>214175</v>
      </c>
      <c r="E605" s="74">
        <v>0</v>
      </c>
      <c r="F605" s="74">
        <v>72391</v>
      </c>
      <c r="G605" s="74">
        <v>4284</v>
      </c>
      <c r="H605" s="74">
        <v>1357</v>
      </c>
      <c r="I605" s="160">
        <v>292207</v>
      </c>
    </row>
    <row r="606" spans="1:9" s="4" customFormat="1" ht="14.1" customHeight="1" x14ac:dyDescent="0.2">
      <c r="A606" s="37">
        <v>3475</v>
      </c>
      <c r="B606" s="39" t="s">
        <v>354</v>
      </c>
      <c r="C606" s="34">
        <v>3141</v>
      </c>
      <c r="D606" s="107">
        <v>37665</v>
      </c>
      <c r="E606" s="28">
        <v>3254</v>
      </c>
      <c r="F606" s="28">
        <v>13831</v>
      </c>
      <c r="G606" s="28">
        <v>753</v>
      </c>
      <c r="H606" s="28">
        <v>246</v>
      </c>
      <c r="I606" s="29">
        <v>55749</v>
      </c>
    </row>
    <row r="607" spans="1:9" s="4" customFormat="1" ht="14.1" customHeight="1" x14ac:dyDescent="0.2">
      <c r="A607" s="30">
        <v>3475</v>
      </c>
      <c r="B607" s="47" t="s">
        <v>355</v>
      </c>
      <c r="C607" s="59"/>
      <c r="D607" s="109">
        <v>251840</v>
      </c>
      <c r="E607" s="35">
        <v>3254</v>
      </c>
      <c r="F607" s="35">
        <v>86222</v>
      </c>
      <c r="G607" s="35">
        <v>5037</v>
      </c>
      <c r="H607" s="35">
        <v>1603</v>
      </c>
      <c r="I607" s="36">
        <v>347956</v>
      </c>
    </row>
    <row r="608" spans="1:9" s="4" customFormat="1" ht="14.1" customHeight="1" x14ac:dyDescent="0.2">
      <c r="A608" s="34">
        <v>3449</v>
      </c>
      <c r="B608" s="39" t="s">
        <v>356</v>
      </c>
      <c r="C608" s="37">
        <v>3111</v>
      </c>
      <c r="D608" s="107">
        <v>302735</v>
      </c>
      <c r="E608" s="28">
        <v>0</v>
      </c>
      <c r="F608" s="28">
        <v>102324</v>
      </c>
      <c r="G608" s="28">
        <v>6055</v>
      </c>
      <c r="H608" s="28">
        <v>-2405</v>
      </c>
      <c r="I608" s="29">
        <v>408709</v>
      </c>
    </row>
    <row r="609" spans="1:9" s="4" customFormat="1" ht="14.1" customHeight="1" x14ac:dyDescent="0.2">
      <c r="A609" s="34">
        <v>3449</v>
      </c>
      <c r="B609" s="43" t="s">
        <v>356</v>
      </c>
      <c r="C609" s="34">
        <v>3141</v>
      </c>
      <c r="D609" s="107">
        <v>49328</v>
      </c>
      <c r="E609" s="28">
        <v>0</v>
      </c>
      <c r="F609" s="28">
        <v>16673</v>
      </c>
      <c r="G609" s="28">
        <v>987</v>
      </c>
      <c r="H609" s="28">
        <v>340</v>
      </c>
      <c r="I609" s="29">
        <v>67328</v>
      </c>
    </row>
    <row r="610" spans="1:9" s="4" customFormat="1" ht="14.1" customHeight="1" x14ac:dyDescent="0.2">
      <c r="A610" s="30">
        <v>3449</v>
      </c>
      <c r="B610" s="40" t="s">
        <v>357</v>
      </c>
      <c r="C610" s="59"/>
      <c r="D610" s="109">
        <v>352063</v>
      </c>
      <c r="E610" s="35">
        <v>0</v>
      </c>
      <c r="F610" s="35">
        <v>118997</v>
      </c>
      <c r="G610" s="35">
        <v>7042</v>
      </c>
      <c r="H610" s="35">
        <v>-2065</v>
      </c>
      <c r="I610" s="36">
        <v>476037</v>
      </c>
    </row>
    <row r="611" spans="1:9" s="4" customFormat="1" ht="14.1" customHeight="1" x14ac:dyDescent="0.2">
      <c r="A611" s="34">
        <v>3451</v>
      </c>
      <c r="B611" s="43" t="s">
        <v>358</v>
      </c>
      <c r="C611" s="37">
        <v>3111</v>
      </c>
      <c r="D611" s="107">
        <v>319323</v>
      </c>
      <c r="E611" s="28">
        <v>0</v>
      </c>
      <c r="F611" s="28">
        <v>107931</v>
      </c>
      <c r="G611" s="28">
        <v>6386</v>
      </c>
      <c r="H611" s="28">
        <v>5698</v>
      </c>
      <c r="I611" s="29">
        <v>439338</v>
      </c>
    </row>
    <row r="612" spans="1:9" s="4" customFormat="1" ht="14.1" customHeight="1" x14ac:dyDescent="0.2">
      <c r="A612" s="34">
        <v>3451</v>
      </c>
      <c r="B612" s="43" t="s">
        <v>358</v>
      </c>
      <c r="C612" s="34">
        <v>3141</v>
      </c>
      <c r="D612" s="107">
        <v>41395</v>
      </c>
      <c r="E612" s="28">
        <v>5333</v>
      </c>
      <c r="F612" s="28">
        <v>15794</v>
      </c>
      <c r="G612" s="28">
        <v>828</v>
      </c>
      <c r="H612" s="28">
        <v>312</v>
      </c>
      <c r="I612" s="29">
        <v>63662</v>
      </c>
    </row>
    <row r="613" spans="1:9" s="4" customFormat="1" ht="14.1" customHeight="1" x14ac:dyDescent="0.2">
      <c r="A613" s="59">
        <v>3451</v>
      </c>
      <c r="B613" s="40" t="s">
        <v>359</v>
      </c>
      <c r="C613" s="59"/>
      <c r="D613" s="109">
        <v>360718</v>
      </c>
      <c r="E613" s="35">
        <v>5333</v>
      </c>
      <c r="F613" s="35">
        <v>123725</v>
      </c>
      <c r="G613" s="35">
        <v>7214</v>
      </c>
      <c r="H613" s="35">
        <v>6010</v>
      </c>
      <c r="I613" s="36">
        <v>503000</v>
      </c>
    </row>
    <row r="614" spans="1:9" s="4" customFormat="1" ht="14.1" customHeight="1" x14ac:dyDescent="0.2">
      <c r="A614" s="70">
        <v>3456</v>
      </c>
      <c r="B614" s="43" t="s">
        <v>360</v>
      </c>
      <c r="C614" s="37">
        <v>3233</v>
      </c>
      <c r="D614" s="107">
        <v>118646</v>
      </c>
      <c r="E614" s="28">
        <v>13334</v>
      </c>
      <c r="F614" s="28">
        <v>44609</v>
      </c>
      <c r="G614" s="28">
        <v>2373</v>
      </c>
      <c r="H614" s="28">
        <v>1293</v>
      </c>
      <c r="I614" s="29">
        <v>180255</v>
      </c>
    </row>
    <row r="615" spans="1:9" s="4" customFormat="1" ht="14.1" customHeight="1" x14ac:dyDescent="0.2">
      <c r="A615" s="30">
        <v>3456</v>
      </c>
      <c r="B615" s="47" t="s">
        <v>361</v>
      </c>
      <c r="C615" s="59"/>
      <c r="D615" s="109">
        <v>118646</v>
      </c>
      <c r="E615" s="35">
        <v>13334</v>
      </c>
      <c r="F615" s="35">
        <v>44609</v>
      </c>
      <c r="G615" s="35">
        <v>2373</v>
      </c>
      <c r="H615" s="35">
        <v>1293</v>
      </c>
      <c r="I615" s="36">
        <v>180255</v>
      </c>
    </row>
    <row r="616" spans="1:9" s="4" customFormat="1" ht="14.1" customHeight="1" x14ac:dyDescent="0.2">
      <c r="A616" s="34">
        <v>3447</v>
      </c>
      <c r="B616" s="43" t="s">
        <v>362</v>
      </c>
      <c r="C616" s="34">
        <v>3113</v>
      </c>
      <c r="D616" s="107">
        <v>1171630</v>
      </c>
      <c r="E616" s="28">
        <v>-12749</v>
      </c>
      <c r="F616" s="28">
        <v>391702</v>
      </c>
      <c r="G616" s="28">
        <v>23433</v>
      </c>
      <c r="H616" s="28">
        <v>-8392</v>
      </c>
      <c r="I616" s="29">
        <v>1565624</v>
      </c>
    </row>
    <row r="617" spans="1:9" s="4" customFormat="1" ht="14.1" customHeight="1" x14ac:dyDescent="0.2">
      <c r="A617" s="34">
        <v>3447</v>
      </c>
      <c r="B617" s="43" t="s">
        <v>362</v>
      </c>
      <c r="C617" s="34">
        <v>3141</v>
      </c>
      <c r="D617" s="107">
        <v>81752</v>
      </c>
      <c r="E617" s="28">
        <v>799</v>
      </c>
      <c r="F617" s="28">
        <v>27902</v>
      </c>
      <c r="G617" s="28">
        <v>1635</v>
      </c>
      <c r="H617" s="28">
        <v>906</v>
      </c>
      <c r="I617" s="29">
        <v>112994</v>
      </c>
    </row>
    <row r="618" spans="1:9" s="4" customFormat="1" ht="14.1" customHeight="1" x14ac:dyDescent="0.2">
      <c r="A618" s="34">
        <v>3447</v>
      </c>
      <c r="B618" s="43" t="s">
        <v>362</v>
      </c>
      <c r="C618" s="34">
        <v>3143</v>
      </c>
      <c r="D618" s="107">
        <v>85716</v>
      </c>
      <c r="E618" s="28">
        <v>300</v>
      </c>
      <c r="F618" s="28">
        <v>29073</v>
      </c>
      <c r="G618" s="28">
        <v>1714</v>
      </c>
      <c r="H618" s="28">
        <v>150</v>
      </c>
      <c r="I618" s="29">
        <v>116953</v>
      </c>
    </row>
    <row r="619" spans="1:9" s="4" customFormat="1" ht="14.1" customHeight="1" x14ac:dyDescent="0.2">
      <c r="A619" s="30">
        <v>3447</v>
      </c>
      <c r="B619" s="40" t="s">
        <v>363</v>
      </c>
      <c r="C619" s="59"/>
      <c r="D619" s="109">
        <v>1339098</v>
      </c>
      <c r="E619" s="35">
        <v>-11650</v>
      </c>
      <c r="F619" s="35">
        <v>448677</v>
      </c>
      <c r="G619" s="35">
        <v>26782</v>
      </c>
      <c r="H619" s="35">
        <v>-7336</v>
      </c>
      <c r="I619" s="36">
        <v>1795571</v>
      </c>
    </row>
    <row r="620" spans="1:9" s="4" customFormat="1" ht="14.1" customHeight="1" x14ac:dyDescent="0.2">
      <c r="A620" s="34">
        <v>3446</v>
      </c>
      <c r="B620" s="43" t="s">
        <v>364</v>
      </c>
      <c r="C620" s="34">
        <v>3113</v>
      </c>
      <c r="D620" s="107">
        <v>1525679</v>
      </c>
      <c r="E620" s="28">
        <v>-26149</v>
      </c>
      <c r="F620" s="28">
        <v>506841</v>
      </c>
      <c r="G620" s="28">
        <v>30514</v>
      </c>
      <c r="H620" s="28">
        <v>-14205</v>
      </c>
      <c r="I620" s="29">
        <v>2022680</v>
      </c>
    </row>
    <row r="621" spans="1:9" s="4" customFormat="1" ht="14.1" customHeight="1" x14ac:dyDescent="0.2">
      <c r="A621" s="34">
        <v>3446</v>
      </c>
      <c r="B621" s="43" t="s">
        <v>364</v>
      </c>
      <c r="C621" s="34">
        <v>3141</v>
      </c>
      <c r="D621" s="107">
        <v>123022</v>
      </c>
      <c r="E621" s="28">
        <v>0</v>
      </c>
      <c r="F621" s="28">
        <v>41581</v>
      </c>
      <c r="G621" s="28">
        <v>2460</v>
      </c>
      <c r="H621" s="28">
        <v>1564</v>
      </c>
      <c r="I621" s="29">
        <v>168627</v>
      </c>
    </row>
    <row r="622" spans="1:9" s="4" customFormat="1" ht="14.1" customHeight="1" x14ac:dyDescent="0.2">
      <c r="A622" s="34">
        <v>3446</v>
      </c>
      <c r="B622" s="43" t="s">
        <v>364</v>
      </c>
      <c r="C622" s="34">
        <v>3143</v>
      </c>
      <c r="D622" s="107">
        <v>79643</v>
      </c>
      <c r="E622" s="28">
        <v>0</v>
      </c>
      <c r="F622" s="28">
        <v>26919</v>
      </c>
      <c r="G622" s="28">
        <v>1593</v>
      </c>
      <c r="H622" s="28">
        <v>56</v>
      </c>
      <c r="I622" s="29">
        <v>108211</v>
      </c>
    </row>
    <row r="623" spans="1:9" s="4" customFormat="1" ht="14.1" customHeight="1" x14ac:dyDescent="0.2">
      <c r="A623" s="30">
        <v>3446</v>
      </c>
      <c r="B623" s="40" t="s">
        <v>365</v>
      </c>
      <c r="C623" s="59"/>
      <c r="D623" s="109">
        <v>1728344</v>
      </c>
      <c r="E623" s="35">
        <v>-26149</v>
      </c>
      <c r="F623" s="35">
        <v>575341</v>
      </c>
      <c r="G623" s="35">
        <v>34567</v>
      </c>
      <c r="H623" s="35">
        <v>-12585</v>
      </c>
      <c r="I623" s="36">
        <v>2299518</v>
      </c>
    </row>
    <row r="624" spans="1:9" s="4" customFormat="1" ht="14.1" customHeight="1" x14ac:dyDescent="0.2">
      <c r="A624" s="70">
        <v>3457</v>
      </c>
      <c r="B624" s="27" t="s">
        <v>366</v>
      </c>
      <c r="C624" s="37">
        <v>3231</v>
      </c>
      <c r="D624" s="107">
        <v>584419</v>
      </c>
      <c r="E624" s="28">
        <v>8299</v>
      </c>
      <c r="F624" s="28">
        <v>200339</v>
      </c>
      <c r="G624" s="28">
        <v>11688</v>
      </c>
      <c r="H624" s="28">
        <v>3503</v>
      </c>
      <c r="I624" s="29">
        <v>808248</v>
      </c>
    </row>
    <row r="625" spans="1:9" s="4" customFormat="1" ht="14.1" customHeight="1" x14ac:dyDescent="0.2">
      <c r="A625" s="30">
        <v>3457</v>
      </c>
      <c r="B625" s="31" t="s">
        <v>367</v>
      </c>
      <c r="C625" s="59"/>
      <c r="D625" s="112">
        <v>584419</v>
      </c>
      <c r="E625" s="54">
        <v>8299</v>
      </c>
      <c r="F625" s="54">
        <v>200339</v>
      </c>
      <c r="G625" s="54">
        <v>11688</v>
      </c>
      <c r="H625" s="54">
        <v>3503</v>
      </c>
      <c r="I625" s="55">
        <v>808248</v>
      </c>
    </row>
    <row r="626" spans="1:9" s="4" customFormat="1" ht="14.1" customHeight="1" x14ac:dyDescent="0.2">
      <c r="A626" s="34">
        <v>3423</v>
      </c>
      <c r="B626" s="39" t="s">
        <v>368</v>
      </c>
      <c r="C626" s="37">
        <v>3111</v>
      </c>
      <c r="D626" s="107">
        <v>214169</v>
      </c>
      <c r="E626" s="28">
        <v>1334</v>
      </c>
      <c r="F626" s="28">
        <v>72840</v>
      </c>
      <c r="G626" s="28">
        <v>4283</v>
      </c>
      <c r="H626" s="28">
        <v>-1193</v>
      </c>
      <c r="I626" s="29">
        <v>291433</v>
      </c>
    </row>
    <row r="627" spans="1:9" s="4" customFormat="1" ht="14.1" customHeight="1" x14ac:dyDescent="0.2">
      <c r="A627" s="34">
        <v>3423</v>
      </c>
      <c r="B627" s="43" t="s">
        <v>368</v>
      </c>
      <c r="C627" s="34">
        <v>3141</v>
      </c>
      <c r="D627" s="107">
        <v>72067</v>
      </c>
      <c r="E627" s="28">
        <v>666</v>
      </c>
      <c r="F627" s="28">
        <v>24584</v>
      </c>
      <c r="G627" s="28">
        <v>1441</v>
      </c>
      <c r="H627" s="28">
        <v>529</v>
      </c>
      <c r="I627" s="29">
        <v>99287</v>
      </c>
    </row>
    <row r="628" spans="1:9" s="4" customFormat="1" ht="14.1" customHeight="1" x14ac:dyDescent="0.2">
      <c r="A628" s="30">
        <v>3423</v>
      </c>
      <c r="B628" s="40" t="s">
        <v>369</v>
      </c>
      <c r="C628" s="59"/>
      <c r="D628" s="112">
        <v>286236</v>
      </c>
      <c r="E628" s="54">
        <v>2000</v>
      </c>
      <c r="F628" s="54">
        <v>97424</v>
      </c>
      <c r="G628" s="54">
        <v>5724</v>
      </c>
      <c r="H628" s="54">
        <v>-664</v>
      </c>
      <c r="I628" s="55">
        <v>390720</v>
      </c>
    </row>
    <row r="629" spans="1:9" s="4" customFormat="1" ht="14.1" customHeight="1" x14ac:dyDescent="0.2">
      <c r="A629" s="34">
        <v>3448</v>
      </c>
      <c r="B629" s="43" t="s">
        <v>370</v>
      </c>
      <c r="C629" s="34">
        <v>3117</v>
      </c>
      <c r="D629" s="107">
        <v>294993</v>
      </c>
      <c r="E629" s="28">
        <v>-1300</v>
      </c>
      <c r="F629" s="28">
        <v>99268</v>
      </c>
      <c r="G629" s="28">
        <v>5900</v>
      </c>
      <c r="H629" s="28">
        <v>-9436</v>
      </c>
      <c r="I629" s="29">
        <v>389425</v>
      </c>
    </row>
    <row r="630" spans="1:9" s="4" customFormat="1" ht="14.1" customHeight="1" x14ac:dyDescent="0.2">
      <c r="A630" s="34">
        <v>3448</v>
      </c>
      <c r="B630" s="43" t="s">
        <v>370</v>
      </c>
      <c r="C630" s="34">
        <v>3143</v>
      </c>
      <c r="D630" s="107">
        <v>32558</v>
      </c>
      <c r="E630" s="28">
        <v>0</v>
      </c>
      <c r="F630" s="28">
        <v>11005</v>
      </c>
      <c r="G630" s="28">
        <v>651</v>
      </c>
      <c r="H630" s="28">
        <v>69</v>
      </c>
      <c r="I630" s="29">
        <v>44283</v>
      </c>
    </row>
    <row r="631" spans="1:9" s="4" customFormat="1" ht="14.1" customHeight="1" x14ac:dyDescent="0.2">
      <c r="A631" s="30">
        <v>3448</v>
      </c>
      <c r="B631" s="40" t="s">
        <v>371</v>
      </c>
      <c r="C631" s="59"/>
      <c r="D631" s="109">
        <v>327551</v>
      </c>
      <c r="E631" s="35">
        <v>-1300</v>
      </c>
      <c r="F631" s="35">
        <v>110273</v>
      </c>
      <c r="G631" s="35">
        <v>6551</v>
      </c>
      <c r="H631" s="35">
        <v>-9367</v>
      </c>
      <c r="I631" s="36">
        <v>433708</v>
      </c>
    </row>
    <row r="632" spans="1:9" s="4" customFormat="1" ht="14.1" customHeight="1" x14ac:dyDescent="0.2">
      <c r="A632" s="34">
        <v>3402</v>
      </c>
      <c r="B632" s="39" t="s">
        <v>372</v>
      </c>
      <c r="C632" s="37">
        <v>3111</v>
      </c>
      <c r="D632" s="107">
        <v>336185</v>
      </c>
      <c r="E632" s="28">
        <v>0</v>
      </c>
      <c r="F632" s="28">
        <v>113631</v>
      </c>
      <c r="G632" s="28">
        <v>6724</v>
      </c>
      <c r="H632" s="28">
        <v>-1150</v>
      </c>
      <c r="I632" s="29">
        <v>455390</v>
      </c>
    </row>
    <row r="633" spans="1:9" s="4" customFormat="1" ht="14.1" customHeight="1" x14ac:dyDescent="0.2">
      <c r="A633" s="34">
        <v>3402</v>
      </c>
      <c r="B633" s="43" t="s">
        <v>372</v>
      </c>
      <c r="C633" s="34">
        <v>3141</v>
      </c>
      <c r="D633" s="107">
        <v>146762</v>
      </c>
      <c r="E633" s="28">
        <v>0</v>
      </c>
      <c r="F633" s="28">
        <v>49606</v>
      </c>
      <c r="G633" s="28">
        <v>2935</v>
      </c>
      <c r="H633" s="28">
        <v>1450</v>
      </c>
      <c r="I633" s="29">
        <v>200753</v>
      </c>
    </row>
    <row r="634" spans="1:9" s="4" customFormat="1" ht="14.1" customHeight="1" x14ac:dyDescent="0.2">
      <c r="A634" s="30">
        <v>3402</v>
      </c>
      <c r="B634" s="40" t="s">
        <v>373</v>
      </c>
      <c r="C634" s="59"/>
      <c r="D634" s="112">
        <v>482947</v>
      </c>
      <c r="E634" s="54">
        <v>0</v>
      </c>
      <c r="F634" s="54">
        <v>163237</v>
      </c>
      <c r="G634" s="54">
        <v>9659</v>
      </c>
      <c r="H634" s="54">
        <v>300</v>
      </c>
      <c r="I634" s="55">
        <v>656143</v>
      </c>
    </row>
    <row r="635" spans="1:9" s="4" customFormat="1" ht="14.1" customHeight="1" x14ac:dyDescent="0.2">
      <c r="A635" s="34">
        <v>3429</v>
      </c>
      <c r="B635" s="43" t="s">
        <v>374</v>
      </c>
      <c r="C635" s="34">
        <v>3113</v>
      </c>
      <c r="D635" s="107">
        <v>836270</v>
      </c>
      <c r="E635" s="28">
        <v>36556</v>
      </c>
      <c r="F635" s="28">
        <v>295015</v>
      </c>
      <c r="G635" s="28">
        <v>16725</v>
      </c>
      <c r="H635" s="28">
        <v>-14229</v>
      </c>
      <c r="I635" s="29">
        <v>1170337</v>
      </c>
    </row>
    <row r="636" spans="1:9" s="4" customFormat="1" ht="14.1" customHeight="1" x14ac:dyDescent="0.2">
      <c r="A636" s="34">
        <v>3429</v>
      </c>
      <c r="B636" s="43" t="s">
        <v>374</v>
      </c>
      <c r="C636" s="34">
        <v>3143</v>
      </c>
      <c r="D636" s="107">
        <v>168273</v>
      </c>
      <c r="E636" s="28">
        <v>0</v>
      </c>
      <c r="F636" s="28">
        <v>56876</v>
      </c>
      <c r="G636" s="28">
        <v>3365</v>
      </c>
      <c r="H636" s="28">
        <v>285</v>
      </c>
      <c r="I636" s="29">
        <v>228799</v>
      </c>
    </row>
    <row r="637" spans="1:9" s="4" customFormat="1" ht="14.1" customHeight="1" x14ac:dyDescent="0.2">
      <c r="A637" s="30">
        <v>3429</v>
      </c>
      <c r="B637" s="40" t="s">
        <v>375</v>
      </c>
      <c r="C637" s="59"/>
      <c r="D637" s="109">
        <v>1004543</v>
      </c>
      <c r="E637" s="35">
        <v>36556</v>
      </c>
      <c r="F637" s="35">
        <v>351891</v>
      </c>
      <c r="G637" s="35">
        <v>20090</v>
      </c>
      <c r="H637" s="35">
        <v>-13944</v>
      </c>
      <c r="I637" s="36">
        <v>1399136</v>
      </c>
    </row>
    <row r="638" spans="1:9" s="4" customFormat="1" ht="14.1" customHeight="1" x14ac:dyDescent="0.2">
      <c r="A638" s="34">
        <v>3405</v>
      </c>
      <c r="B638" s="39" t="s">
        <v>376</v>
      </c>
      <c r="C638" s="37">
        <v>3111</v>
      </c>
      <c r="D638" s="107">
        <v>81972</v>
      </c>
      <c r="E638" s="28">
        <v>0</v>
      </c>
      <c r="F638" s="28">
        <v>27707</v>
      </c>
      <c r="G638" s="28">
        <v>1639</v>
      </c>
      <c r="H638" s="28">
        <v>-1671</v>
      </c>
      <c r="I638" s="29">
        <v>109647</v>
      </c>
    </row>
    <row r="639" spans="1:9" s="4" customFormat="1" ht="14.1" customHeight="1" x14ac:dyDescent="0.2">
      <c r="A639" s="34">
        <v>3405</v>
      </c>
      <c r="B639" s="43" t="s">
        <v>376</v>
      </c>
      <c r="C639" s="34">
        <v>3117</v>
      </c>
      <c r="D639" s="107">
        <v>157226</v>
      </c>
      <c r="E639" s="28">
        <v>-474</v>
      </c>
      <c r="F639" s="28">
        <v>52982</v>
      </c>
      <c r="G639" s="28">
        <v>3145</v>
      </c>
      <c r="H639" s="28">
        <v>-1729</v>
      </c>
      <c r="I639" s="29">
        <v>211150</v>
      </c>
    </row>
    <row r="640" spans="1:9" s="4" customFormat="1" ht="14.1" customHeight="1" x14ac:dyDescent="0.2">
      <c r="A640" s="34">
        <v>3405</v>
      </c>
      <c r="B640" s="43" t="s">
        <v>376</v>
      </c>
      <c r="C640" s="34">
        <v>3141</v>
      </c>
      <c r="D640" s="107">
        <v>35706</v>
      </c>
      <c r="E640" s="28">
        <v>0</v>
      </c>
      <c r="F640" s="28">
        <v>12069</v>
      </c>
      <c r="G640" s="28">
        <v>714</v>
      </c>
      <c r="H640" s="28">
        <v>210</v>
      </c>
      <c r="I640" s="29">
        <v>48699</v>
      </c>
    </row>
    <row r="641" spans="1:9" s="4" customFormat="1" ht="14.1" customHeight="1" x14ac:dyDescent="0.2">
      <c r="A641" s="34">
        <v>3405</v>
      </c>
      <c r="B641" s="43" t="s">
        <v>376</v>
      </c>
      <c r="C641" s="34">
        <v>3143</v>
      </c>
      <c r="D641" s="107">
        <v>16331</v>
      </c>
      <c r="E641" s="28">
        <v>0</v>
      </c>
      <c r="F641" s="28">
        <v>5520</v>
      </c>
      <c r="G641" s="28">
        <v>327</v>
      </c>
      <c r="H641" s="28">
        <v>36</v>
      </c>
      <c r="I641" s="29">
        <v>22214</v>
      </c>
    </row>
    <row r="642" spans="1:9" s="4" customFormat="1" ht="14.1" customHeight="1" x14ac:dyDescent="0.2">
      <c r="A642" s="30">
        <v>3405</v>
      </c>
      <c r="B642" s="40" t="s">
        <v>377</v>
      </c>
      <c r="C642" s="59"/>
      <c r="D642" s="109">
        <v>291235</v>
      </c>
      <c r="E642" s="35">
        <v>-474</v>
      </c>
      <c r="F642" s="35">
        <v>98278</v>
      </c>
      <c r="G642" s="35">
        <v>5825</v>
      </c>
      <c r="H642" s="35">
        <v>-3154</v>
      </c>
      <c r="I642" s="36">
        <v>391710</v>
      </c>
    </row>
    <row r="643" spans="1:9" s="4" customFormat="1" ht="14.1" customHeight="1" x14ac:dyDescent="0.2">
      <c r="A643" s="34">
        <v>3444</v>
      </c>
      <c r="B643" s="39" t="s">
        <v>378</v>
      </c>
      <c r="C643" s="37">
        <v>3111</v>
      </c>
      <c r="D643" s="107">
        <v>207059</v>
      </c>
      <c r="E643" s="28">
        <v>1999</v>
      </c>
      <c r="F643" s="28">
        <v>70662</v>
      </c>
      <c r="G643" s="28">
        <v>4141</v>
      </c>
      <c r="H643" s="28">
        <v>-839</v>
      </c>
      <c r="I643" s="29">
        <v>283022</v>
      </c>
    </row>
    <row r="644" spans="1:9" s="4" customFormat="1" ht="14.1" customHeight="1" x14ac:dyDescent="0.2">
      <c r="A644" s="34">
        <v>3444</v>
      </c>
      <c r="B644" s="43" t="s">
        <v>378</v>
      </c>
      <c r="C644" s="34">
        <v>3141</v>
      </c>
      <c r="D644" s="107">
        <v>41776</v>
      </c>
      <c r="E644" s="28">
        <v>-668</v>
      </c>
      <c r="F644" s="28">
        <v>13895</v>
      </c>
      <c r="G644" s="28">
        <v>836</v>
      </c>
      <c r="H644" s="28">
        <v>262</v>
      </c>
      <c r="I644" s="29">
        <v>56101</v>
      </c>
    </row>
    <row r="645" spans="1:9" s="4" customFormat="1" ht="14.1" customHeight="1" x14ac:dyDescent="0.2">
      <c r="A645" s="30">
        <v>3444</v>
      </c>
      <c r="B645" s="40" t="s">
        <v>379</v>
      </c>
      <c r="C645" s="59"/>
      <c r="D645" s="112">
        <v>248835</v>
      </c>
      <c r="E645" s="54">
        <v>1331</v>
      </c>
      <c r="F645" s="54">
        <v>84557</v>
      </c>
      <c r="G645" s="54">
        <v>4977</v>
      </c>
      <c r="H645" s="54">
        <v>-577</v>
      </c>
      <c r="I645" s="55">
        <v>339123</v>
      </c>
    </row>
    <row r="646" spans="1:9" s="4" customFormat="1" ht="14.1" customHeight="1" x14ac:dyDescent="0.2">
      <c r="A646" s="34">
        <v>3443</v>
      </c>
      <c r="B646" s="43" t="s">
        <v>380</v>
      </c>
      <c r="C646" s="34">
        <v>3113</v>
      </c>
      <c r="D646" s="107">
        <v>806865</v>
      </c>
      <c r="E646" s="28">
        <v>-1728</v>
      </c>
      <c r="F646" s="28">
        <v>272136</v>
      </c>
      <c r="G646" s="28">
        <v>16137</v>
      </c>
      <c r="H646" s="28">
        <v>-7083</v>
      </c>
      <c r="I646" s="29">
        <v>1086327</v>
      </c>
    </row>
    <row r="647" spans="1:9" s="4" customFormat="1" ht="14.1" customHeight="1" x14ac:dyDescent="0.2">
      <c r="A647" s="34">
        <v>3443</v>
      </c>
      <c r="B647" s="43" t="s">
        <v>380</v>
      </c>
      <c r="C647" s="34">
        <v>3141</v>
      </c>
      <c r="D647" s="107">
        <v>68892</v>
      </c>
      <c r="E647" s="28">
        <v>400</v>
      </c>
      <c r="F647" s="28">
        <v>23421</v>
      </c>
      <c r="G647" s="28">
        <v>1378</v>
      </c>
      <c r="H647" s="28">
        <v>739</v>
      </c>
      <c r="I647" s="29">
        <v>94830</v>
      </c>
    </row>
    <row r="648" spans="1:9" s="4" customFormat="1" ht="14.1" customHeight="1" x14ac:dyDescent="0.2">
      <c r="A648" s="34">
        <v>3443</v>
      </c>
      <c r="B648" s="43" t="s">
        <v>380</v>
      </c>
      <c r="C648" s="34">
        <v>3143</v>
      </c>
      <c r="D648" s="107">
        <v>59441</v>
      </c>
      <c r="E648" s="28">
        <v>800</v>
      </c>
      <c r="F648" s="28">
        <v>20361</v>
      </c>
      <c r="G648" s="28">
        <v>1189</v>
      </c>
      <c r="H648" s="28">
        <v>114</v>
      </c>
      <c r="I648" s="29">
        <v>81905</v>
      </c>
    </row>
    <row r="649" spans="1:9" s="4" customFormat="1" ht="14.1" customHeight="1" thickBot="1" x14ac:dyDescent="0.25">
      <c r="A649" s="48">
        <v>3443</v>
      </c>
      <c r="B649" s="49" t="s">
        <v>381</v>
      </c>
      <c r="C649" s="176"/>
      <c r="D649" s="177">
        <v>935198</v>
      </c>
      <c r="E649" s="50">
        <v>-528</v>
      </c>
      <c r="F649" s="50">
        <v>315918</v>
      </c>
      <c r="G649" s="50">
        <v>18704</v>
      </c>
      <c r="H649" s="50">
        <v>-6230</v>
      </c>
      <c r="I649" s="56">
        <v>1263062</v>
      </c>
    </row>
    <row r="650" spans="1:9" s="4" customFormat="1" ht="14.1" customHeight="1" thickBot="1" x14ac:dyDescent="0.25">
      <c r="A650" s="188"/>
      <c r="B650" s="192" t="s">
        <v>382</v>
      </c>
      <c r="C650" s="57"/>
      <c r="D650" s="196">
        <v>8311673</v>
      </c>
      <c r="E650" s="58">
        <v>30006</v>
      </c>
      <c r="F650" s="58">
        <v>2819488</v>
      </c>
      <c r="G650" s="58">
        <v>166233</v>
      </c>
      <c r="H650" s="58">
        <v>-43213</v>
      </c>
      <c r="I650" s="60">
        <v>11284187</v>
      </c>
    </row>
    <row r="651" spans="1:9" s="4" customFormat="1" ht="14.1" customHeight="1" x14ac:dyDescent="0.2">
      <c r="A651" s="158">
        <v>4476</v>
      </c>
      <c r="B651" s="163" t="s">
        <v>383</v>
      </c>
      <c r="C651" s="158">
        <v>3233</v>
      </c>
      <c r="D651" s="159">
        <v>291079</v>
      </c>
      <c r="E651" s="74">
        <v>108924</v>
      </c>
      <c r="F651" s="74">
        <v>135201</v>
      </c>
      <c r="G651" s="74">
        <v>5822</v>
      </c>
      <c r="H651" s="74">
        <v>6839</v>
      </c>
      <c r="I651" s="160">
        <v>547865</v>
      </c>
    </row>
    <row r="652" spans="1:9" s="4" customFormat="1" ht="14.1" customHeight="1" x14ac:dyDescent="0.2">
      <c r="A652" s="30">
        <v>4476</v>
      </c>
      <c r="B652" s="40" t="s">
        <v>384</v>
      </c>
      <c r="C652" s="59"/>
      <c r="D652" s="109">
        <v>291079</v>
      </c>
      <c r="E652" s="35">
        <v>108924</v>
      </c>
      <c r="F652" s="35">
        <v>135201</v>
      </c>
      <c r="G652" s="35">
        <v>5822</v>
      </c>
      <c r="H652" s="35">
        <v>6839</v>
      </c>
      <c r="I652" s="36">
        <v>547865</v>
      </c>
    </row>
    <row r="653" spans="1:9" s="4" customFormat="1" ht="14.1" customHeight="1" x14ac:dyDescent="0.2">
      <c r="A653" s="34">
        <v>4411</v>
      </c>
      <c r="B653" s="43" t="s">
        <v>385</v>
      </c>
      <c r="C653" s="34">
        <v>3111</v>
      </c>
      <c r="D653" s="107">
        <v>525421</v>
      </c>
      <c r="E653" s="28">
        <v>3641</v>
      </c>
      <c r="F653" s="28">
        <v>178823</v>
      </c>
      <c r="G653" s="28">
        <v>10508</v>
      </c>
      <c r="H653" s="28">
        <v>499</v>
      </c>
      <c r="I653" s="29">
        <v>718892</v>
      </c>
    </row>
    <row r="654" spans="1:9" s="4" customFormat="1" ht="14.1" customHeight="1" x14ac:dyDescent="0.2">
      <c r="A654" s="34">
        <v>4411</v>
      </c>
      <c r="B654" s="43" t="s">
        <v>385</v>
      </c>
      <c r="C654" s="34">
        <v>3141</v>
      </c>
      <c r="D654" s="107">
        <v>30681</v>
      </c>
      <c r="E654" s="28">
        <v>1920</v>
      </c>
      <c r="F654" s="28">
        <v>11019</v>
      </c>
      <c r="G654" s="28">
        <v>614</v>
      </c>
      <c r="H654" s="28">
        <v>343</v>
      </c>
      <c r="I654" s="29">
        <v>44577</v>
      </c>
    </row>
    <row r="655" spans="1:9" s="4" customFormat="1" ht="14.1" customHeight="1" x14ac:dyDescent="0.2">
      <c r="A655" s="30">
        <v>4411</v>
      </c>
      <c r="B655" s="40" t="s">
        <v>386</v>
      </c>
      <c r="C655" s="59"/>
      <c r="D655" s="109">
        <v>556102</v>
      </c>
      <c r="E655" s="35">
        <v>5561</v>
      </c>
      <c r="F655" s="35">
        <v>189842</v>
      </c>
      <c r="G655" s="35">
        <v>11122</v>
      </c>
      <c r="H655" s="35">
        <v>842</v>
      </c>
      <c r="I655" s="36">
        <v>763469</v>
      </c>
    </row>
    <row r="656" spans="1:9" s="4" customFormat="1" ht="14.1" customHeight="1" x14ac:dyDescent="0.2">
      <c r="A656" s="34">
        <v>4409</v>
      </c>
      <c r="B656" s="43" t="s">
        <v>387</v>
      </c>
      <c r="C656" s="34">
        <v>3111</v>
      </c>
      <c r="D656" s="107">
        <v>1047969</v>
      </c>
      <c r="E656" s="28">
        <v>2799</v>
      </c>
      <c r="F656" s="28">
        <v>355160</v>
      </c>
      <c r="G656" s="28">
        <v>20959</v>
      </c>
      <c r="H656" s="28">
        <v>5900</v>
      </c>
      <c r="I656" s="29">
        <v>1432787</v>
      </c>
    </row>
    <row r="657" spans="1:9" s="4" customFormat="1" ht="14.1" customHeight="1" x14ac:dyDescent="0.2">
      <c r="A657" s="34">
        <v>4409</v>
      </c>
      <c r="B657" s="43" t="s">
        <v>387</v>
      </c>
      <c r="C657" s="34">
        <v>3141</v>
      </c>
      <c r="D657" s="107">
        <v>148239</v>
      </c>
      <c r="E657" s="28">
        <v>868</v>
      </c>
      <c r="F657" s="28">
        <v>50398</v>
      </c>
      <c r="G657" s="28">
        <v>2965</v>
      </c>
      <c r="H657" s="28">
        <v>1108</v>
      </c>
      <c r="I657" s="29">
        <v>203578</v>
      </c>
    </row>
    <row r="658" spans="1:9" s="4" customFormat="1" ht="14.1" customHeight="1" x14ac:dyDescent="0.2">
      <c r="A658" s="30">
        <v>4409</v>
      </c>
      <c r="B658" s="40" t="s">
        <v>388</v>
      </c>
      <c r="C658" s="59"/>
      <c r="D658" s="112">
        <v>1196208</v>
      </c>
      <c r="E658" s="54">
        <v>3667</v>
      </c>
      <c r="F658" s="54">
        <v>405558</v>
      </c>
      <c r="G658" s="54">
        <v>23924</v>
      </c>
      <c r="H658" s="54">
        <v>7008</v>
      </c>
      <c r="I658" s="55">
        <v>1636365</v>
      </c>
    </row>
    <row r="659" spans="1:9" s="4" customFormat="1" ht="14.1" customHeight="1" x14ac:dyDescent="0.2">
      <c r="A659" s="34">
        <v>4407</v>
      </c>
      <c r="B659" s="43" t="s">
        <v>389</v>
      </c>
      <c r="C659" s="34">
        <v>3111</v>
      </c>
      <c r="D659" s="107">
        <v>546543</v>
      </c>
      <c r="E659" s="28">
        <v>0</v>
      </c>
      <c r="F659" s="28">
        <v>184732</v>
      </c>
      <c r="G659" s="28">
        <v>10931</v>
      </c>
      <c r="H659" s="28">
        <v>-1106</v>
      </c>
      <c r="I659" s="29">
        <v>741100</v>
      </c>
    </row>
    <row r="660" spans="1:9" s="4" customFormat="1" ht="14.1" customHeight="1" x14ac:dyDescent="0.2">
      <c r="A660" s="34">
        <v>4407</v>
      </c>
      <c r="B660" s="43" t="s">
        <v>389</v>
      </c>
      <c r="C660" s="34">
        <v>3141</v>
      </c>
      <c r="D660" s="107">
        <v>59611</v>
      </c>
      <c r="E660" s="28">
        <v>0</v>
      </c>
      <c r="F660" s="28">
        <v>20149</v>
      </c>
      <c r="G660" s="28">
        <v>1192</v>
      </c>
      <c r="H660" s="28">
        <v>448</v>
      </c>
      <c r="I660" s="29">
        <v>81400</v>
      </c>
    </row>
    <row r="661" spans="1:9" s="4" customFormat="1" ht="14.1" customHeight="1" x14ac:dyDescent="0.2">
      <c r="A661" s="30">
        <v>4407</v>
      </c>
      <c r="B661" s="40" t="s">
        <v>390</v>
      </c>
      <c r="C661" s="59"/>
      <c r="D661" s="112">
        <v>606154</v>
      </c>
      <c r="E661" s="54">
        <v>0</v>
      </c>
      <c r="F661" s="54">
        <v>204881</v>
      </c>
      <c r="G661" s="54">
        <v>12123</v>
      </c>
      <c r="H661" s="54">
        <v>-658</v>
      </c>
      <c r="I661" s="55">
        <v>822500</v>
      </c>
    </row>
    <row r="662" spans="1:9" s="4" customFormat="1" ht="14.1" customHeight="1" x14ac:dyDescent="0.2">
      <c r="A662" s="34">
        <v>4492</v>
      </c>
      <c r="B662" s="43" t="s">
        <v>391</v>
      </c>
      <c r="C662" s="34">
        <v>3111</v>
      </c>
      <c r="D662" s="107">
        <v>563315</v>
      </c>
      <c r="E662" s="28">
        <v>0</v>
      </c>
      <c r="F662" s="28">
        <v>190400</v>
      </c>
      <c r="G662" s="28">
        <v>11266</v>
      </c>
      <c r="H662" s="28">
        <v>-2144</v>
      </c>
      <c r="I662" s="29">
        <v>762837</v>
      </c>
    </row>
    <row r="663" spans="1:9" s="4" customFormat="1" ht="14.1" customHeight="1" x14ac:dyDescent="0.2">
      <c r="A663" s="34">
        <v>4492</v>
      </c>
      <c r="B663" s="43" t="s">
        <v>391</v>
      </c>
      <c r="C663" s="34">
        <v>3141</v>
      </c>
      <c r="D663" s="107">
        <v>60531</v>
      </c>
      <c r="E663" s="28">
        <v>0</v>
      </c>
      <c r="F663" s="28">
        <v>20459</v>
      </c>
      <c r="G663" s="28">
        <v>1211</v>
      </c>
      <c r="H663" s="28">
        <v>458</v>
      </c>
      <c r="I663" s="29">
        <v>82659</v>
      </c>
    </row>
    <row r="664" spans="1:9" s="4" customFormat="1" ht="14.1" customHeight="1" x14ac:dyDescent="0.2">
      <c r="A664" s="30">
        <v>4492</v>
      </c>
      <c r="B664" s="40" t="s">
        <v>392</v>
      </c>
      <c r="C664" s="59"/>
      <c r="D664" s="109">
        <v>623846</v>
      </c>
      <c r="E664" s="35">
        <v>0</v>
      </c>
      <c r="F664" s="35">
        <v>210859</v>
      </c>
      <c r="G664" s="35">
        <v>12477</v>
      </c>
      <c r="H664" s="35">
        <v>-1686</v>
      </c>
      <c r="I664" s="36">
        <v>845496</v>
      </c>
    </row>
    <row r="665" spans="1:9" s="4" customFormat="1" ht="14.1" customHeight="1" x14ac:dyDescent="0.2">
      <c r="A665" s="34">
        <v>4408</v>
      </c>
      <c r="B665" s="43" t="s">
        <v>393</v>
      </c>
      <c r="C665" s="34">
        <v>3111</v>
      </c>
      <c r="D665" s="107">
        <v>632833</v>
      </c>
      <c r="E665" s="28">
        <v>1668</v>
      </c>
      <c r="F665" s="28">
        <v>214461</v>
      </c>
      <c r="G665" s="28">
        <v>12657</v>
      </c>
      <c r="H665" s="28">
        <v>-3445</v>
      </c>
      <c r="I665" s="29">
        <v>858174</v>
      </c>
    </row>
    <row r="666" spans="1:9" s="4" customFormat="1" ht="14.1" customHeight="1" x14ac:dyDescent="0.2">
      <c r="A666" s="34">
        <v>4408</v>
      </c>
      <c r="B666" s="43" t="s">
        <v>393</v>
      </c>
      <c r="C666" s="34">
        <v>3141</v>
      </c>
      <c r="D666" s="107">
        <v>77659</v>
      </c>
      <c r="E666" s="28">
        <v>3001</v>
      </c>
      <c r="F666" s="28">
        <v>27263</v>
      </c>
      <c r="G666" s="28">
        <v>1553</v>
      </c>
      <c r="H666" s="28">
        <v>662</v>
      </c>
      <c r="I666" s="29">
        <v>110138</v>
      </c>
    </row>
    <row r="667" spans="1:9" s="4" customFormat="1" ht="14.1" customHeight="1" x14ac:dyDescent="0.2">
      <c r="A667" s="30">
        <v>4408</v>
      </c>
      <c r="B667" s="40" t="s">
        <v>394</v>
      </c>
      <c r="C667" s="59"/>
      <c r="D667" s="109">
        <v>710492</v>
      </c>
      <c r="E667" s="35">
        <v>4669</v>
      </c>
      <c r="F667" s="35">
        <v>241724</v>
      </c>
      <c r="G667" s="35">
        <v>14210</v>
      </c>
      <c r="H667" s="35">
        <v>-2783</v>
      </c>
      <c r="I667" s="36">
        <v>968312</v>
      </c>
    </row>
    <row r="668" spans="1:9" s="4" customFormat="1" ht="14.1" customHeight="1" x14ac:dyDescent="0.2">
      <c r="A668" s="34">
        <v>4423</v>
      </c>
      <c r="B668" s="43" t="s">
        <v>395</v>
      </c>
      <c r="C668" s="34">
        <v>3111</v>
      </c>
      <c r="D668" s="107">
        <v>417527</v>
      </c>
      <c r="E668" s="28">
        <v>3201</v>
      </c>
      <c r="F668" s="28">
        <v>142206</v>
      </c>
      <c r="G668" s="28">
        <v>8351</v>
      </c>
      <c r="H668" s="28">
        <v>-2050</v>
      </c>
      <c r="I668" s="29">
        <v>569235</v>
      </c>
    </row>
    <row r="669" spans="1:9" s="4" customFormat="1" ht="14.1" customHeight="1" x14ac:dyDescent="0.2">
      <c r="A669" s="34">
        <v>4423</v>
      </c>
      <c r="B669" s="43" t="s">
        <v>395</v>
      </c>
      <c r="C669" s="34">
        <v>3141</v>
      </c>
      <c r="D669" s="107">
        <v>73610</v>
      </c>
      <c r="E669" s="28">
        <v>399</v>
      </c>
      <c r="F669" s="28">
        <v>25015</v>
      </c>
      <c r="G669" s="28">
        <v>1472</v>
      </c>
      <c r="H669" s="28">
        <v>494</v>
      </c>
      <c r="I669" s="29">
        <v>100990</v>
      </c>
    </row>
    <row r="670" spans="1:9" s="4" customFormat="1" ht="14.1" customHeight="1" x14ac:dyDescent="0.2">
      <c r="A670" s="30">
        <v>4423</v>
      </c>
      <c r="B670" s="40" t="s">
        <v>396</v>
      </c>
      <c r="C670" s="59"/>
      <c r="D670" s="109">
        <v>491137</v>
      </c>
      <c r="E670" s="35">
        <v>3600</v>
      </c>
      <c r="F670" s="35">
        <v>167221</v>
      </c>
      <c r="G670" s="35">
        <v>9823</v>
      </c>
      <c r="H670" s="35">
        <v>-1556</v>
      </c>
      <c r="I670" s="36">
        <v>670225</v>
      </c>
    </row>
    <row r="671" spans="1:9" s="4" customFormat="1" ht="14.1" customHeight="1" x14ac:dyDescent="0.2">
      <c r="A671" s="34">
        <v>4404</v>
      </c>
      <c r="B671" s="43" t="s">
        <v>397</v>
      </c>
      <c r="C671" s="34">
        <v>3111</v>
      </c>
      <c r="D671" s="107">
        <v>1271440</v>
      </c>
      <c r="E671" s="28">
        <v>0</v>
      </c>
      <c r="F671" s="28">
        <v>429747</v>
      </c>
      <c r="G671" s="28">
        <v>25429</v>
      </c>
      <c r="H671" s="28">
        <v>15661</v>
      </c>
      <c r="I671" s="29">
        <v>1742277</v>
      </c>
    </row>
    <row r="672" spans="1:9" s="4" customFormat="1" ht="14.1" customHeight="1" x14ac:dyDescent="0.2">
      <c r="A672" s="34">
        <v>4404</v>
      </c>
      <c r="B672" s="43" t="s">
        <v>397</v>
      </c>
      <c r="C672" s="34">
        <v>3141</v>
      </c>
      <c r="D672" s="107">
        <v>201012</v>
      </c>
      <c r="E672" s="28">
        <v>0</v>
      </c>
      <c r="F672" s="28">
        <v>67942</v>
      </c>
      <c r="G672" s="28">
        <v>4020</v>
      </c>
      <c r="H672" s="28">
        <v>1439</v>
      </c>
      <c r="I672" s="29">
        <v>274413</v>
      </c>
    </row>
    <row r="673" spans="1:9" s="4" customFormat="1" ht="14.1" customHeight="1" x14ac:dyDescent="0.2">
      <c r="A673" s="30">
        <v>4404</v>
      </c>
      <c r="B673" s="40" t="s">
        <v>398</v>
      </c>
      <c r="C673" s="59"/>
      <c r="D673" s="109">
        <v>1472452</v>
      </c>
      <c r="E673" s="35">
        <v>0</v>
      </c>
      <c r="F673" s="35">
        <v>497689</v>
      </c>
      <c r="G673" s="35">
        <v>29449</v>
      </c>
      <c r="H673" s="35">
        <v>17100</v>
      </c>
      <c r="I673" s="36">
        <v>2016690</v>
      </c>
    </row>
    <row r="674" spans="1:9" s="4" customFormat="1" ht="14.1" customHeight="1" x14ac:dyDescent="0.2">
      <c r="A674" s="34">
        <v>4480</v>
      </c>
      <c r="B674" s="43" t="s">
        <v>399</v>
      </c>
      <c r="C674" s="34">
        <v>3141</v>
      </c>
      <c r="D674" s="107">
        <v>263880</v>
      </c>
      <c r="E674" s="28">
        <v>0</v>
      </c>
      <c r="F674" s="28">
        <v>89191</v>
      </c>
      <c r="G674" s="28">
        <v>5278</v>
      </c>
      <c r="H674" s="28">
        <v>5722</v>
      </c>
      <c r="I674" s="29">
        <v>364071</v>
      </c>
    </row>
    <row r="675" spans="1:9" s="4" customFormat="1" ht="14.1" customHeight="1" x14ac:dyDescent="0.2">
      <c r="A675" s="30">
        <v>4480</v>
      </c>
      <c r="B675" s="40" t="s">
        <v>400</v>
      </c>
      <c r="C675" s="59"/>
      <c r="D675" s="109">
        <v>263880</v>
      </c>
      <c r="E675" s="35">
        <v>0</v>
      </c>
      <c r="F675" s="35">
        <v>89191</v>
      </c>
      <c r="G675" s="35">
        <v>5278</v>
      </c>
      <c r="H675" s="35">
        <v>5722</v>
      </c>
      <c r="I675" s="36">
        <v>364071</v>
      </c>
    </row>
    <row r="676" spans="1:9" s="4" customFormat="1" ht="14.1" customHeight="1" x14ac:dyDescent="0.2">
      <c r="A676" s="34">
        <v>4439</v>
      </c>
      <c r="B676" s="43" t="s">
        <v>401</v>
      </c>
      <c r="C676" s="34">
        <v>3111</v>
      </c>
      <c r="D676" s="107">
        <v>247115</v>
      </c>
      <c r="E676" s="28">
        <v>0</v>
      </c>
      <c r="F676" s="28">
        <v>83525</v>
      </c>
      <c r="G676" s="28">
        <v>4942</v>
      </c>
      <c r="H676" s="28">
        <v>-3045</v>
      </c>
      <c r="I676" s="29">
        <v>332537</v>
      </c>
    </row>
    <row r="677" spans="1:9" s="4" customFormat="1" ht="14.1" customHeight="1" x14ac:dyDescent="0.2">
      <c r="A677" s="34">
        <v>4439</v>
      </c>
      <c r="B677" s="43" t="s">
        <v>401</v>
      </c>
      <c r="C677" s="34">
        <v>3113</v>
      </c>
      <c r="D677" s="107">
        <v>1423270</v>
      </c>
      <c r="E677" s="28">
        <v>-22268</v>
      </c>
      <c r="F677" s="28">
        <v>473539</v>
      </c>
      <c r="G677" s="28">
        <v>28465</v>
      </c>
      <c r="H677" s="28">
        <v>-22293</v>
      </c>
      <c r="I677" s="29">
        <v>1880713</v>
      </c>
    </row>
    <row r="678" spans="1:9" s="4" customFormat="1" ht="14.1" customHeight="1" x14ac:dyDescent="0.2">
      <c r="A678" s="34">
        <v>4439</v>
      </c>
      <c r="B678" s="43" t="s">
        <v>401</v>
      </c>
      <c r="C678" s="34">
        <v>3141</v>
      </c>
      <c r="D678" s="107">
        <v>157226</v>
      </c>
      <c r="E678" s="28">
        <v>0</v>
      </c>
      <c r="F678" s="28">
        <v>53142</v>
      </c>
      <c r="G678" s="28">
        <v>3145</v>
      </c>
      <c r="H678" s="28">
        <v>1545</v>
      </c>
      <c r="I678" s="29">
        <v>215058</v>
      </c>
    </row>
    <row r="679" spans="1:9" s="4" customFormat="1" ht="14.1" customHeight="1" x14ac:dyDescent="0.2">
      <c r="A679" s="34">
        <v>4439</v>
      </c>
      <c r="B679" s="43" t="s">
        <v>401</v>
      </c>
      <c r="C679" s="34">
        <v>3143</v>
      </c>
      <c r="D679" s="107">
        <v>90865</v>
      </c>
      <c r="E679" s="28">
        <v>0</v>
      </c>
      <c r="F679" s="28">
        <v>30712</v>
      </c>
      <c r="G679" s="28">
        <v>1817</v>
      </c>
      <c r="H679" s="28">
        <v>177</v>
      </c>
      <c r="I679" s="29">
        <v>123571</v>
      </c>
    </row>
    <row r="680" spans="1:9" s="4" customFormat="1" ht="14.1" customHeight="1" x14ac:dyDescent="0.2">
      <c r="A680" s="30">
        <v>4439</v>
      </c>
      <c r="B680" s="40" t="s">
        <v>402</v>
      </c>
      <c r="C680" s="59"/>
      <c r="D680" s="109">
        <v>1918476</v>
      </c>
      <c r="E680" s="35">
        <v>-22268</v>
      </c>
      <c r="F680" s="35">
        <v>640918</v>
      </c>
      <c r="G680" s="35">
        <v>38369</v>
      </c>
      <c r="H680" s="35">
        <v>-23616</v>
      </c>
      <c r="I680" s="36">
        <v>2551879</v>
      </c>
    </row>
    <row r="681" spans="1:9" s="4" customFormat="1" ht="14.1" customHeight="1" x14ac:dyDescent="0.2">
      <c r="A681" s="34">
        <v>4443</v>
      </c>
      <c r="B681" s="43" t="s">
        <v>403</v>
      </c>
      <c r="C681" s="34">
        <v>3113</v>
      </c>
      <c r="D681" s="107">
        <v>3403091</v>
      </c>
      <c r="E681" s="28">
        <v>-79467</v>
      </c>
      <c r="F681" s="28">
        <v>1123385</v>
      </c>
      <c r="G681" s="28">
        <v>68062</v>
      </c>
      <c r="H681" s="28">
        <v>-58314</v>
      </c>
      <c r="I681" s="29">
        <v>4456757</v>
      </c>
    </row>
    <row r="682" spans="1:9" s="4" customFormat="1" ht="14.1" customHeight="1" x14ac:dyDescent="0.2">
      <c r="A682" s="34">
        <v>4443</v>
      </c>
      <c r="B682" s="43" t="s">
        <v>403</v>
      </c>
      <c r="C682" s="34">
        <v>3143</v>
      </c>
      <c r="D682" s="107">
        <v>297074</v>
      </c>
      <c r="E682" s="28">
        <v>8267</v>
      </c>
      <c r="F682" s="28">
        <v>103205</v>
      </c>
      <c r="G682" s="28">
        <v>5941</v>
      </c>
      <c r="H682" s="28">
        <v>575</v>
      </c>
      <c r="I682" s="29">
        <v>415062</v>
      </c>
    </row>
    <row r="683" spans="1:9" s="4" customFormat="1" ht="14.1" customHeight="1" x14ac:dyDescent="0.2">
      <c r="A683" s="30">
        <v>4443</v>
      </c>
      <c r="B683" s="40" t="s">
        <v>404</v>
      </c>
      <c r="C683" s="59"/>
      <c r="D683" s="109">
        <v>3700165</v>
      </c>
      <c r="E683" s="35">
        <v>-71200</v>
      </c>
      <c r="F683" s="35">
        <v>1226590</v>
      </c>
      <c r="G683" s="35">
        <v>74003</v>
      </c>
      <c r="H683" s="35">
        <v>-57739</v>
      </c>
      <c r="I683" s="36">
        <v>4871819</v>
      </c>
    </row>
    <row r="684" spans="1:9" s="4" customFormat="1" ht="14.1" customHeight="1" x14ac:dyDescent="0.2">
      <c r="A684" s="34">
        <v>4438</v>
      </c>
      <c r="B684" s="43" t="s">
        <v>405</v>
      </c>
      <c r="C684" s="34">
        <v>3113</v>
      </c>
      <c r="D684" s="107">
        <v>2458115</v>
      </c>
      <c r="E684" s="28">
        <v>-28349</v>
      </c>
      <c r="F684" s="28">
        <v>821261</v>
      </c>
      <c r="G684" s="28">
        <v>49162</v>
      </c>
      <c r="H684" s="28">
        <v>-24688</v>
      </c>
      <c r="I684" s="29">
        <v>3275501</v>
      </c>
    </row>
    <row r="685" spans="1:9" s="4" customFormat="1" ht="14.1" customHeight="1" x14ac:dyDescent="0.2">
      <c r="A685" s="34">
        <v>4438</v>
      </c>
      <c r="B685" s="43" t="s">
        <v>405</v>
      </c>
      <c r="C685" s="34">
        <v>3141</v>
      </c>
      <c r="D685" s="107">
        <v>176064</v>
      </c>
      <c r="E685" s="28">
        <v>3332</v>
      </c>
      <c r="F685" s="28">
        <v>60636</v>
      </c>
      <c r="G685" s="28">
        <v>3521</v>
      </c>
      <c r="H685" s="28">
        <v>2219</v>
      </c>
      <c r="I685" s="29">
        <v>245772</v>
      </c>
    </row>
    <row r="686" spans="1:9" s="4" customFormat="1" ht="14.1" customHeight="1" x14ac:dyDescent="0.2">
      <c r="A686" s="34">
        <v>4438</v>
      </c>
      <c r="B686" s="43" t="s">
        <v>405</v>
      </c>
      <c r="C686" s="34">
        <v>3143</v>
      </c>
      <c r="D686" s="107">
        <v>130640</v>
      </c>
      <c r="E686" s="28">
        <v>5333</v>
      </c>
      <c r="F686" s="28">
        <v>45959</v>
      </c>
      <c r="G686" s="28">
        <v>2613</v>
      </c>
      <c r="H686" s="28">
        <v>230</v>
      </c>
      <c r="I686" s="29">
        <v>184775</v>
      </c>
    </row>
    <row r="687" spans="1:9" s="4" customFormat="1" ht="14.1" customHeight="1" x14ac:dyDescent="0.2">
      <c r="A687" s="30">
        <v>4438</v>
      </c>
      <c r="B687" s="40" t="s">
        <v>406</v>
      </c>
      <c r="C687" s="59"/>
      <c r="D687" s="109">
        <v>2764819</v>
      </c>
      <c r="E687" s="35">
        <v>-19684</v>
      </c>
      <c r="F687" s="35">
        <v>927856</v>
      </c>
      <c r="G687" s="35">
        <v>55296</v>
      </c>
      <c r="H687" s="35">
        <v>-22239</v>
      </c>
      <c r="I687" s="36">
        <v>3706048</v>
      </c>
    </row>
    <row r="688" spans="1:9" s="4" customFormat="1" ht="14.1" customHeight="1" x14ac:dyDescent="0.2">
      <c r="A688" s="34">
        <v>4455</v>
      </c>
      <c r="B688" s="43" t="s">
        <v>407</v>
      </c>
      <c r="C688" s="34">
        <v>3113</v>
      </c>
      <c r="D688" s="107">
        <v>2774197</v>
      </c>
      <c r="E688" s="28">
        <v>-35415</v>
      </c>
      <c r="F688" s="28">
        <v>925708</v>
      </c>
      <c r="G688" s="28">
        <v>55484</v>
      </c>
      <c r="H688" s="28">
        <v>-28091</v>
      </c>
      <c r="I688" s="29">
        <v>3691883</v>
      </c>
    </row>
    <row r="689" spans="1:9" s="4" customFormat="1" ht="14.1" customHeight="1" x14ac:dyDescent="0.2">
      <c r="A689" s="34">
        <v>4455</v>
      </c>
      <c r="B689" s="43" t="s">
        <v>407</v>
      </c>
      <c r="C689" s="34">
        <v>3141</v>
      </c>
      <c r="D689" s="107">
        <v>187464</v>
      </c>
      <c r="E689" s="28">
        <v>0</v>
      </c>
      <c r="F689" s="28">
        <v>63363</v>
      </c>
      <c r="G689" s="28">
        <v>3749</v>
      </c>
      <c r="H689" s="28">
        <v>2401</v>
      </c>
      <c r="I689" s="29">
        <v>256977</v>
      </c>
    </row>
    <row r="690" spans="1:9" s="4" customFormat="1" ht="14.1" customHeight="1" x14ac:dyDescent="0.2">
      <c r="A690" s="34">
        <v>4455</v>
      </c>
      <c r="B690" s="43" t="s">
        <v>407</v>
      </c>
      <c r="C690" s="34">
        <v>3143</v>
      </c>
      <c r="D690" s="107">
        <v>250989</v>
      </c>
      <c r="E690" s="28">
        <v>0</v>
      </c>
      <c r="F690" s="28">
        <v>84834</v>
      </c>
      <c r="G690" s="28">
        <v>5020</v>
      </c>
      <c r="H690" s="28">
        <v>318</v>
      </c>
      <c r="I690" s="29">
        <v>341161</v>
      </c>
    </row>
    <row r="691" spans="1:9" s="4" customFormat="1" ht="14.1" customHeight="1" x14ac:dyDescent="0.2">
      <c r="A691" s="30">
        <v>4455</v>
      </c>
      <c r="B691" s="40" t="s">
        <v>408</v>
      </c>
      <c r="C691" s="59"/>
      <c r="D691" s="112">
        <v>3212650</v>
      </c>
      <c r="E691" s="54">
        <v>-35415</v>
      </c>
      <c r="F691" s="54">
        <v>1073905</v>
      </c>
      <c r="G691" s="54">
        <v>64253</v>
      </c>
      <c r="H691" s="54">
        <v>-25372</v>
      </c>
      <c r="I691" s="55">
        <v>4290021</v>
      </c>
    </row>
    <row r="692" spans="1:9" s="4" customFormat="1" ht="14.1" customHeight="1" x14ac:dyDescent="0.2">
      <c r="A692" s="34">
        <v>4440</v>
      </c>
      <c r="B692" s="43" t="s">
        <v>409</v>
      </c>
      <c r="C692" s="34">
        <v>3113</v>
      </c>
      <c r="D692" s="107">
        <v>1955592</v>
      </c>
      <c r="E692" s="28">
        <v>-15751</v>
      </c>
      <c r="F692" s="28">
        <v>655666</v>
      </c>
      <c r="G692" s="28">
        <v>39112</v>
      </c>
      <c r="H692" s="28">
        <v>-24392</v>
      </c>
      <c r="I692" s="29">
        <v>2610227</v>
      </c>
    </row>
    <row r="693" spans="1:9" s="4" customFormat="1" ht="14.1" customHeight="1" x14ac:dyDescent="0.2">
      <c r="A693" s="34">
        <v>4440</v>
      </c>
      <c r="B693" s="43" t="s">
        <v>409</v>
      </c>
      <c r="C693" s="34">
        <v>3141</v>
      </c>
      <c r="D693" s="107">
        <v>166972</v>
      </c>
      <c r="E693" s="28">
        <v>0</v>
      </c>
      <c r="F693" s="28">
        <v>56437</v>
      </c>
      <c r="G693" s="28">
        <v>3339</v>
      </c>
      <c r="H693" s="28">
        <v>2157</v>
      </c>
      <c r="I693" s="29">
        <v>228905</v>
      </c>
    </row>
    <row r="694" spans="1:9" s="4" customFormat="1" ht="14.1" customHeight="1" x14ac:dyDescent="0.2">
      <c r="A694" s="34">
        <v>4440</v>
      </c>
      <c r="B694" s="43" t="s">
        <v>409</v>
      </c>
      <c r="C694" s="34">
        <v>3143</v>
      </c>
      <c r="D694" s="107">
        <v>128643</v>
      </c>
      <c r="E694" s="28">
        <v>-268</v>
      </c>
      <c r="F694" s="28">
        <v>43391</v>
      </c>
      <c r="G694" s="28">
        <v>2573</v>
      </c>
      <c r="H694" s="28">
        <v>296</v>
      </c>
      <c r="I694" s="29">
        <v>174635</v>
      </c>
    </row>
    <row r="695" spans="1:9" s="4" customFormat="1" ht="14.1" customHeight="1" x14ac:dyDescent="0.2">
      <c r="A695" s="30">
        <v>4440</v>
      </c>
      <c r="B695" s="40" t="s">
        <v>410</v>
      </c>
      <c r="C695" s="59"/>
      <c r="D695" s="109">
        <v>2251207</v>
      </c>
      <c r="E695" s="35">
        <v>-16019</v>
      </c>
      <c r="F695" s="35">
        <v>755494</v>
      </c>
      <c r="G695" s="35">
        <v>45024</v>
      </c>
      <c r="H695" s="35">
        <v>-21939</v>
      </c>
      <c r="I695" s="36">
        <v>3013767</v>
      </c>
    </row>
    <row r="696" spans="1:9" s="4" customFormat="1" ht="14.1" customHeight="1" x14ac:dyDescent="0.2">
      <c r="A696" s="34">
        <v>4442</v>
      </c>
      <c r="B696" s="43" t="s">
        <v>411</v>
      </c>
      <c r="C696" s="34">
        <v>3113</v>
      </c>
      <c r="D696" s="107">
        <v>1282745</v>
      </c>
      <c r="E696" s="28">
        <v>-7103</v>
      </c>
      <c r="F696" s="28">
        <v>431167</v>
      </c>
      <c r="G696" s="28">
        <v>25655</v>
      </c>
      <c r="H696" s="28">
        <v>-12383</v>
      </c>
      <c r="I696" s="29">
        <v>1720081</v>
      </c>
    </row>
    <row r="697" spans="1:9" s="4" customFormat="1" ht="14.1" customHeight="1" x14ac:dyDescent="0.2">
      <c r="A697" s="34">
        <v>4442</v>
      </c>
      <c r="B697" s="43" t="s">
        <v>411</v>
      </c>
      <c r="C697" s="34">
        <v>3141</v>
      </c>
      <c r="D697" s="107">
        <v>96295</v>
      </c>
      <c r="E697" s="28">
        <v>2667</v>
      </c>
      <c r="F697" s="28">
        <v>33449</v>
      </c>
      <c r="G697" s="28">
        <v>1926</v>
      </c>
      <c r="H697" s="28">
        <v>1163</v>
      </c>
      <c r="I697" s="29">
        <v>135500</v>
      </c>
    </row>
    <row r="698" spans="1:9" s="4" customFormat="1" ht="14.1" customHeight="1" x14ac:dyDescent="0.2">
      <c r="A698" s="34">
        <v>4442</v>
      </c>
      <c r="B698" s="43" t="s">
        <v>411</v>
      </c>
      <c r="C698" s="34">
        <v>3143</v>
      </c>
      <c r="D698" s="107">
        <v>114826</v>
      </c>
      <c r="E698" s="28">
        <v>934</v>
      </c>
      <c r="F698" s="28">
        <v>39127</v>
      </c>
      <c r="G698" s="28">
        <v>2297</v>
      </c>
      <c r="H698" s="28">
        <v>169</v>
      </c>
      <c r="I698" s="29">
        <v>157353</v>
      </c>
    </row>
    <row r="699" spans="1:9" s="4" customFormat="1" ht="14.1" customHeight="1" x14ac:dyDescent="0.2">
      <c r="A699" s="30">
        <v>4442</v>
      </c>
      <c r="B699" s="40" t="s">
        <v>412</v>
      </c>
      <c r="C699" s="59"/>
      <c r="D699" s="109">
        <v>1493866</v>
      </c>
      <c r="E699" s="35">
        <v>-3502</v>
      </c>
      <c r="F699" s="35">
        <v>503743</v>
      </c>
      <c r="G699" s="35">
        <v>29878</v>
      </c>
      <c r="H699" s="35">
        <v>-11051</v>
      </c>
      <c r="I699" s="36">
        <v>2012934</v>
      </c>
    </row>
    <row r="700" spans="1:9" s="4" customFormat="1" ht="14.1" customHeight="1" x14ac:dyDescent="0.2">
      <c r="A700" s="34">
        <v>4436</v>
      </c>
      <c r="B700" s="43" t="s">
        <v>413</v>
      </c>
      <c r="C700" s="34">
        <v>3113</v>
      </c>
      <c r="D700" s="107">
        <v>1985860</v>
      </c>
      <c r="E700" s="28">
        <v>-11076</v>
      </c>
      <c r="F700" s="28">
        <v>667477</v>
      </c>
      <c r="G700" s="28">
        <v>39717</v>
      </c>
      <c r="H700" s="28">
        <v>-20724</v>
      </c>
      <c r="I700" s="29">
        <v>2661254</v>
      </c>
    </row>
    <row r="701" spans="1:9" s="4" customFormat="1" ht="14.1" customHeight="1" x14ac:dyDescent="0.2">
      <c r="A701" s="34">
        <v>4436</v>
      </c>
      <c r="B701" s="43" t="s">
        <v>413</v>
      </c>
      <c r="C701" s="34">
        <v>3141</v>
      </c>
      <c r="D701" s="107">
        <v>117808</v>
      </c>
      <c r="E701" s="28">
        <v>0</v>
      </c>
      <c r="F701" s="28">
        <v>39819</v>
      </c>
      <c r="G701" s="28">
        <v>2356</v>
      </c>
      <c r="H701" s="28">
        <v>1478</v>
      </c>
      <c r="I701" s="29">
        <v>161461</v>
      </c>
    </row>
    <row r="702" spans="1:9" s="4" customFormat="1" ht="14.1" customHeight="1" x14ac:dyDescent="0.2">
      <c r="A702" s="34">
        <v>4436</v>
      </c>
      <c r="B702" s="43" t="s">
        <v>413</v>
      </c>
      <c r="C702" s="34">
        <v>3143</v>
      </c>
      <c r="D702" s="107">
        <v>153702</v>
      </c>
      <c r="E702" s="28">
        <v>334</v>
      </c>
      <c r="F702" s="28">
        <v>52064</v>
      </c>
      <c r="G702" s="28">
        <v>3074</v>
      </c>
      <c r="H702" s="28">
        <v>182</v>
      </c>
      <c r="I702" s="29">
        <v>209356</v>
      </c>
    </row>
    <row r="703" spans="1:9" s="4" customFormat="1" ht="14.1" customHeight="1" x14ac:dyDescent="0.2">
      <c r="A703" s="30">
        <v>4436</v>
      </c>
      <c r="B703" s="40" t="s">
        <v>414</v>
      </c>
      <c r="C703" s="59"/>
      <c r="D703" s="109">
        <v>2257370</v>
      </c>
      <c r="E703" s="35">
        <v>-10742</v>
      </c>
      <c r="F703" s="35">
        <v>759360</v>
      </c>
      <c r="G703" s="35">
        <v>45147</v>
      </c>
      <c r="H703" s="35">
        <v>-19064</v>
      </c>
      <c r="I703" s="36">
        <v>3032071</v>
      </c>
    </row>
    <row r="704" spans="1:9" s="4" customFormat="1" ht="14.1" customHeight="1" x14ac:dyDescent="0.2">
      <c r="A704" s="34">
        <v>4454</v>
      </c>
      <c r="B704" s="43" t="s">
        <v>415</v>
      </c>
      <c r="C704" s="34">
        <v>3113</v>
      </c>
      <c r="D704" s="107">
        <v>1975101</v>
      </c>
      <c r="E704" s="28">
        <v>4675</v>
      </c>
      <c r="F704" s="28">
        <v>669164</v>
      </c>
      <c r="G704" s="28">
        <v>39502</v>
      </c>
      <c r="H704" s="28">
        <v>-26981</v>
      </c>
      <c r="I704" s="29">
        <v>2661461</v>
      </c>
    </row>
    <row r="705" spans="1:9" s="4" customFormat="1" ht="14.1" customHeight="1" x14ac:dyDescent="0.2">
      <c r="A705" s="34">
        <v>4454</v>
      </c>
      <c r="B705" s="43" t="s">
        <v>415</v>
      </c>
      <c r="C705" s="34">
        <v>3141</v>
      </c>
      <c r="D705" s="107">
        <v>179500</v>
      </c>
      <c r="E705" s="28">
        <v>0</v>
      </c>
      <c r="F705" s="28">
        <v>60671</v>
      </c>
      <c r="G705" s="28">
        <v>3590</v>
      </c>
      <c r="H705" s="28">
        <v>2427</v>
      </c>
      <c r="I705" s="29">
        <v>246188</v>
      </c>
    </row>
    <row r="706" spans="1:9" s="4" customFormat="1" ht="14.1" customHeight="1" x14ac:dyDescent="0.2">
      <c r="A706" s="34">
        <v>4454</v>
      </c>
      <c r="B706" s="43" t="s">
        <v>415</v>
      </c>
      <c r="C706" s="34">
        <v>3143</v>
      </c>
      <c r="D706" s="107">
        <v>155160</v>
      </c>
      <c r="E706" s="28">
        <v>2333</v>
      </c>
      <c r="F706" s="28">
        <v>53233</v>
      </c>
      <c r="G706" s="28">
        <v>3103</v>
      </c>
      <c r="H706" s="28">
        <v>282</v>
      </c>
      <c r="I706" s="29">
        <v>214111</v>
      </c>
    </row>
    <row r="707" spans="1:9" s="4" customFormat="1" ht="14.1" customHeight="1" x14ac:dyDescent="0.2">
      <c r="A707" s="30">
        <v>4454</v>
      </c>
      <c r="B707" s="40" t="s">
        <v>416</v>
      </c>
      <c r="C707" s="59"/>
      <c r="D707" s="109">
        <v>2309761</v>
      </c>
      <c r="E707" s="35">
        <v>7008</v>
      </c>
      <c r="F707" s="35">
        <v>783068</v>
      </c>
      <c r="G707" s="35">
        <v>46195</v>
      </c>
      <c r="H707" s="35">
        <v>-24272</v>
      </c>
      <c r="I707" s="36">
        <v>3121760</v>
      </c>
    </row>
    <row r="708" spans="1:9" s="4" customFormat="1" ht="14.1" customHeight="1" x14ac:dyDescent="0.2">
      <c r="A708" s="34">
        <v>4479</v>
      </c>
      <c r="B708" s="43" t="s">
        <v>417</v>
      </c>
      <c r="C708" s="34">
        <v>3111</v>
      </c>
      <c r="D708" s="107">
        <v>80565</v>
      </c>
      <c r="E708" s="28">
        <v>0</v>
      </c>
      <c r="F708" s="28">
        <v>27231</v>
      </c>
      <c r="G708" s="28">
        <v>1611</v>
      </c>
      <c r="H708" s="28">
        <v>-1014</v>
      </c>
      <c r="I708" s="29">
        <v>108393</v>
      </c>
    </row>
    <row r="709" spans="1:9" s="4" customFormat="1" ht="14.1" customHeight="1" x14ac:dyDescent="0.2">
      <c r="A709" s="34">
        <v>4479</v>
      </c>
      <c r="B709" s="43" t="s">
        <v>417</v>
      </c>
      <c r="C709" s="34">
        <v>3114</v>
      </c>
      <c r="D709" s="107">
        <v>2619632</v>
      </c>
      <c r="E709" s="28">
        <v>-14325</v>
      </c>
      <c r="F709" s="28">
        <v>880594</v>
      </c>
      <c r="G709" s="28">
        <v>52393</v>
      </c>
      <c r="H709" s="28">
        <v>-4292</v>
      </c>
      <c r="I709" s="29">
        <v>3534002</v>
      </c>
    </row>
    <row r="710" spans="1:9" s="4" customFormat="1" ht="14.1" customHeight="1" x14ac:dyDescent="0.2">
      <c r="A710" s="34">
        <v>4479</v>
      </c>
      <c r="B710" s="43" t="s">
        <v>417</v>
      </c>
      <c r="C710" s="34">
        <v>3124</v>
      </c>
      <c r="D710" s="107">
        <v>342408</v>
      </c>
      <c r="E710" s="28">
        <v>-90</v>
      </c>
      <c r="F710" s="28">
        <v>115703</v>
      </c>
      <c r="G710" s="28">
        <v>6848</v>
      </c>
      <c r="H710" s="28">
        <v>385</v>
      </c>
      <c r="I710" s="29">
        <v>465254</v>
      </c>
    </row>
    <row r="711" spans="1:9" s="4" customFormat="1" ht="14.1" customHeight="1" x14ac:dyDescent="0.2">
      <c r="A711" s="34">
        <v>4479</v>
      </c>
      <c r="B711" s="43" t="s">
        <v>417</v>
      </c>
      <c r="C711" s="34">
        <v>3141</v>
      </c>
      <c r="D711" s="107">
        <v>94042</v>
      </c>
      <c r="E711" s="28">
        <v>0</v>
      </c>
      <c r="F711" s="28">
        <v>31786</v>
      </c>
      <c r="G711" s="28">
        <v>1881</v>
      </c>
      <c r="H711" s="28">
        <v>837</v>
      </c>
      <c r="I711" s="29">
        <v>128546</v>
      </c>
    </row>
    <row r="712" spans="1:9" s="4" customFormat="1" ht="14.1" customHeight="1" x14ac:dyDescent="0.2">
      <c r="A712" s="34">
        <v>4479</v>
      </c>
      <c r="B712" s="43" t="s">
        <v>417</v>
      </c>
      <c r="C712" s="34">
        <v>3143</v>
      </c>
      <c r="D712" s="107">
        <v>161989</v>
      </c>
      <c r="E712" s="28">
        <v>0</v>
      </c>
      <c r="F712" s="28">
        <v>54752</v>
      </c>
      <c r="G712" s="28">
        <v>3240</v>
      </c>
      <c r="H712" s="28">
        <v>151</v>
      </c>
      <c r="I712" s="29">
        <v>220132</v>
      </c>
    </row>
    <row r="713" spans="1:9" s="4" customFormat="1" ht="14.1" customHeight="1" x14ac:dyDescent="0.2">
      <c r="A713" s="30">
        <v>4479</v>
      </c>
      <c r="B713" s="40" t="s">
        <v>418</v>
      </c>
      <c r="C713" s="59"/>
      <c r="D713" s="109">
        <v>3298636</v>
      </c>
      <c r="E713" s="35">
        <v>-14415</v>
      </c>
      <c r="F713" s="35">
        <v>1110066</v>
      </c>
      <c r="G713" s="35">
        <v>65973</v>
      </c>
      <c r="H713" s="35">
        <v>-3933</v>
      </c>
      <c r="I713" s="36">
        <v>4456327</v>
      </c>
    </row>
    <row r="714" spans="1:9" s="4" customFormat="1" ht="14.1" customHeight="1" x14ac:dyDescent="0.2">
      <c r="A714" s="34">
        <v>4473</v>
      </c>
      <c r="B714" s="43" t="s">
        <v>419</v>
      </c>
      <c r="C714" s="34">
        <v>3231</v>
      </c>
      <c r="D714" s="107">
        <v>1888461</v>
      </c>
      <c r="E714" s="28">
        <v>-6759</v>
      </c>
      <c r="F714" s="28">
        <v>636015</v>
      </c>
      <c r="G714" s="28">
        <v>37769</v>
      </c>
      <c r="H714" s="28">
        <v>9860</v>
      </c>
      <c r="I714" s="29">
        <v>2565346</v>
      </c>
    </row>
    <row r="715" spans="1:9" s="4" customFormat="1" ht="14.1" customHeight="1" x14ac:dyDescent="0.2">
      <c r="A715" s="30">
        <v>4473</v>
      </c>
      <c r="B715" s="40" t="s">
        <v>420</v>
      </c>
      <c r="C715" s="59"/>
      <c r="D715" s="109">
        <v>1888461</v>
      </c>
      <c r="E715" s="35">
        <v>-6759</v>
      </c>
      <c r="F715" s="35">
        <v>636015</v>
      </c>
      <c r="G715" s="35">
        <v>37769</v>
      </c>
      <c r="H715" s="35">
        <v>9860</v>
      </c>
      <c r="I715" s="36">
        <v>2565346</v>
      </c>
    </row>
    <row r="716" spans="1:9" s="4" customFormat="1" ht="14.1" customHeight="1" x14ac:dyDescent="0.2">
      <c r="A716" s="34">
        <v>4485</v>
      </c>
      <c r="B716" s="43" t="s">
        <v>421</v>
      </c>
      <c r="C716" s="34">
        <v>3111</v>
      </c>
      <c r="D716" s="107">
        <v>186900</v>
      </c>
      <c r="E716" s="28">
        <v>5000</v>
      </c>
      <c r="F716" s="28">
        <v>64862</v>
      </c>
      <c r="G716" s="28">
        <v>3738</v>
      </c>
      <c r="H716" s="28">
        <v>1608</v>
      </c>
      <c r="I716" s="29">
        <v>262108</v>
      </c>
    </row>
    <row r="717" spans="1:9" s="4" customFormat="1" ht="14.1" customHeight="1" x14ac:dyDescent="0.2">
      <c r="A717" s="34">
        <v>4485</v>
      </c>
      <c r="B717" s="43" t="s">
        <v>421</v>
      </c>
      <c r="C717" s="34">
        <v>3141</v>
      </c>
      <c r="D717" s="107">
        <v>51009</v>
      </c>
      <c r="E717" s="28">
        <v>0</v>
      </c>
      <c r="F717" s="28">
        <v>17241</v>
      </c>
      <c r="G717" s="28">
        <v>1020</v>
      </c>
      <c r="H717" s="28">
        <v>282</v>
      </c>
      <c r="I717" s="29">
        <v>69552</v>
      </c>
    </row>
    <row r="718" spans="1:9" s="4" customFormat="1" ht="14.1" customHeight="1" x14ac:dyDescent="0.2">
      <c r="A718" s="30">
        <v>4485</v>
      </c>
      <c r="B718" s="40" t="s">
        <v>422</v>
      </c>
      <c r="C718" s="59"/>
      <c r="D718" s="109">
        <v>237909</v>
      </c>
      <c r="E718" s="35">
        <v>5000</v>
      </c>
      <c r="F718" s="35">
        <v>82103</v>
      </c>
      <c r="G718" s="35">
        <v>4758</v>
      </c>
      <c r="H718" s="35">
        <v>1890</v>
      </c>
      <c r="I718" s="36">
        <v>331660</v>
      </c>
    </row>
    <row r="719" spans="1:9" s="4" customFormat="1" ht="14.1" customHeight="1" x14ac:dyDescent="0.2">
      <c r="A719" s="34">
        <v>4435</v>
      </c>
      <c r="B719" s="43" t="s">
        <v>423</v>
      </c>
      <c r="C719" s="34">
        <v>3111</v>
      </c>
      <c r="D719" s="107">
        <v>276178</v>
      </c>
      <c r="E719" s="28">
        <v>1334</v>
      </c>
      <c r="F719" s="28">
        <v>93799</v>
      </c>
      <c r="G719" s="28">
        <v>5524</v>
      </c>
      <c r="H719" s="28">
        <v>-534</v>
      </c>
      <c r="I719" s="29">
        <v>376301</v>
      </c>
    </row>
    <row r="720" spans="1:9" s="4" customFormat="1" ht="14.1" customHeight="1" x14ac:dyDescent="0.2">
      <c r="A720" s="34">
        <v>4435</v>
      </c>
      <c r="B720" s="43" t="s">
        <v>423</v>
      </c>
      <c r="C720" s="34">
        <v>3117</v>
      </c>
      <c r="D720" s="107">
        <v>276913</v>
      </c>
      <c r="E720" s="28">
        <v>-2111</v>
      </c>
      <c r="F720" s="28">
        <v>92883</v>
      </c>
      <c r="G720" s="28">
        <v>5538</v>
      </c>
      <c r="H720" s="28">
        <v>-12295</v>
      </c>
      <c r="I720" s="29">
        <v>360928</v>
      </c>
    </row>
    <row r="721" spans="1:9" s="4" customFormat="1" ht="14.1" customHeight="1" x14ac:dyDescent="0.2">
      <c r="A721" s="34">
        <v>4435</v>
      </c>
      <c r="B721" s="43" t="s">
        <v>423</v>
      </c>
      <c r="C721" s="34">
        <v>3141</v>
      </c>
      <c r="D721" s="107">
        <v>65406</v>
      </c>
      <c r="E721" s="28">
        <v>666</v>
      </c>
      <c r="F721" s="28">
        <v>22332</v>
      </c>
      <c r="G721" s="28">
        <v>1308</v>
      </c>
      <c r="H721" s="28">
        <v>518</v>
      </c>
      <c r="I721" s="29">
        <v>90230</v>
      </c>
    </row>
    <row r="722" spans="1:9" s="4" customFormat="1" ht="14.1" customHeight="1" x14ac:dyDescent="0.2">
      <c r="A722" s="34">
        <v>4435</v>
      </c>
      <c r="B722" s="43" t="s">
        <v>423</v>
      </c>
      <c r="C722" s="34">
        <v>3143</v>
      </c>
      <c r="D722" s="107">
        <v>47167</v>
      </c>
      <c r="E722" s="28">
        <v>334</v>
      </c>
      <c r="F722" s="28">
        <v>16055</v>
      </c>
      <c r="G722" s="28">
        <v>943</v>
      </c>
      <c r="H722" s="28">
        <v>58</v>
      </c>
      <c r="I722" s="29">
        <v>64557</v>
      </c>
    </row>
    <row r="723" spans="1:9" s="4" customFormat="1" ht="14.1" customHeight="1" x14ac:dyDescent="0.2">
      <c r="A723" s="30">
        <v>4435</v>
      </c>
      <c r="B723" s="40" t="s">
        <v>424</v>
      </c>
      <c r="C723" s="59"/>
      <c r="D723" s="109">
        <v>665664</v>
      </c>
      <c r="E723" s="35">
        <v>223</v>
      </c>
      <c r="F723" s="35">
        <v>225069</v>
      </c>
      <c r="G723" s="35">
        <v>13313</v>
      </c>
      <c r="H723" s="35">
        <v>-12253</v>
      </c>
      <c r="I723" s="36">
        <v>892016</v>
      </c>
    </row>
    <row r="724" spans="1:9" s="4" customFormat="1" ht="14.1" customHeight="1" x14ac:dyDescent="0.2">
      <c r="A724" s="34">
        <v>4412</v>
      </c>
      <c r="B724" s="43" t="s">
        <v>425</v>
      </c>
      <c r="C724" s="34">
        <v>3111</v>
      </c>
      <c r="D724" s="107">
        <v>226260</v>
      </c>
      <c r="E724" s="28">
        <v>0</v>
      </c>
      <c r="F724" s="28">
        <v>76476</v>
      </c>
      <c r="G724" s="28">
        <v>4525</v>
      </c>
      <c r="H724" s="28">
        <v>-227</v>
      </c>
      <c r="I724" s="29">
        <v>307034</v>
      </c>
    </row>
    <row r="725" spans="1:9" s="4" customFormat="1" ht="14.1" customHeight="1" x14ac:dyDescent="0.2">
      <c r="A725" s="34">
        <v>4412</v>
      </c>
      <c r="B725" s="43" t="s">
        <v>425</v>
      </c>
      <c r="C725" s="34">
        <v>3141</v>
      </c>
      <c r="D725" s="107">
        <v>39959</v>
      </c>
      <c r="E725" s="28">
        <v>0</v>
      </c>
      <c r="F725" s="28">
        <v>13506</v>
      </c>
      <c r="G725" s="28">
        <v>799</v>
      </c>
      <c r="H725" s="28">
        <v>270</v>
      </c>
      <c r="I725" s="29">
        <v>54534</v>
      </c>
    </row>
    <row r="726" spans="1:9" s="4" customFormat="1" ht="14.1" customHeight="1" x14ac:dyDescent="0.2">
      <c r="A726" s="30">
        <v>4412</v>
      </c>
      <c r="B726" s="40" t="s">
        <v>426</v>
      </c>
      <c r="C726" s="59"/>
      <c r="D726" s="109">
        <v>266219</v>
      </c>
      <c r="E726" s="35">
        <v>0</v>
      </c>
      <c r="F726" s="35">
        <v>89982</v>
      </c>
      <c r="G726" s="35">
        <v>5324</v>
      </c>
      <c r="H726" s="35">
        <v>43</v>
      </c>
      <c r="I726" s="36">
        <v>361568</v>
      </c>
    </row>
    <row r="727" spans="1:9" s="4" customFormat="1" ht="14.1" customHeight="1" x14ac:dyDescent="0.2">
      <c r="A727" s="34">
        <v>4413</v>
      </c>
      <c r="B727" s="43" t="s">
        <v>427</v>
      </c>
      <c r="C727" s="34">
        <v>3111</v>
      </c>
      <c r="D727" s="107">
        <v>576008</v>
      </c>
      <c r="E727" s="28">
        <v>0</v>
      </c>
      <c r="F727" s="28">
        <v>194691</v>
      </c>
      <c r="G727" s="28">
        <v>11520</v>
      </c>
      <c r="H727" s="28">
        <v>-3517</v>
      </c>
      <c r="I727" s="29">
        <v>778702</v>
      </c>
    </row>
    <row r="728" spans="1:9" s="4" customFormat="1" ht="14.1" customHeight="1" x14ac:dyDescent="0.2">
      <c r="A728" s="34">
        <v>4413</v>
      </c>
      <c r="B728" s="43" t="s">
        <v>427</v>
      </c>
      <c r="C728" s="34">
        <v>3141</v>
      </c>
      <c r="D728" s="107">
        <v>89797</v>
      </c>
      <c r="E728" s="28">
        <v>0</v>
      </c>
      <c r="F728" s="28">
        <v>30351</v>
      </c>
      <c r="G728" s="28">
        <v>1796</v>
      </c>
      <c r="H728" s="28">
        <v>662</v>
      </c>
      <c r="I728" s="29">
        <v>122606</v>
      </c>
    </row>
    <row r="729" spans="1:9" s="4" customFormat="1" ht="14.1" customHeight="1" x14ac:dyDescent="0.2">
      <c r="A729" s="34">
        <v>4413</v>
      </c>
      <c r="B729" s="43" t="s">
        <v>427</v>
      </c>
      <c r="C729" s="34">
        <v>3143</v>
      </c>
      <c r="D729" s="107">
        <v>72125</v>
      </c>
      <c r="E729" s="28">
        <v>0</v>
      </c>
      <c r="F729" s="28">
        <v>24378</v>
      </c>
      <c r="G729" s="28">
        <v>1443</v>
      </c>
      <c r="H729" s="28">
        <v>83</v>
      </c>
      <c r="I729" s="29">
        <v>98029</v>
      </c>
    </row>
    <row r="730" spans="1:9" s="4" customFormat="1" ht="14.1" customHeight="1" x14ac:dyDescent="0.2">
      <c r="A730" s="30">
        <v>4413</v>
      </c>
      <c r="B730" s="40" t="s">
        <v>428</v>
      </c>
      <c r="C730" s="59"/>
      <c r="D730" s="109">
        <v>737930</v>
      </c>
      <c r="E730" s="35">
        <v>0</v>
      </c>
      <c r="F730" s="35">
        <v>249420</v>
      </c>
      <c r="G730" s="35">
        <v>14759</v>
      </c>
      <c r="H730" s="35">
        <v>-2772</v>
      </c>
      <c r="I730" s="36">
        <v>999337</v>
      </c>
    </row>
    <row r="731" spans="1:9" s="4" customFormat="1" ht="14.1" customHeight="1" x14ac:dyDescent="0.2">
      <c r="A731" s="34">
        <v>4429</v>
      </c>
      <c r="B731" s="43" t="s">
        <v>429</v>
      </c>
      <c r="C731" s="34">
        <v>3111</v>
      </c>
      <c r="D731" s="107">
        <v>78726</v>
      </c>
      <c r="E731" s="28">
        <v>0</v>
      </c>
      <c r="F731" s="28">
        <v>26609</v>
      </c>
      <c r="G731" s="28">
        <v>1575</v>
      </c>
      <c r="H731" s="28">
        <v>-963</v>
      </c>
      <c r="I731" s="29">
        <v>105947</v>
      </c>
    </row>
    <row r="732" spans="1:9" s="4" customFormat="1" ht="14.1" customHeight="1" x14ac:dyDescent="0.2">
      <c r="A732" s="34">
        <v>4429</v>
      </c>
      <c r="B732" s="43" t="s">
        <v>429</v>
      </c>
      <c r="C732" s="34">
        <v>3117</v>
      </c>
      <c r="D732" s="107">
        <v>269813</v>
      </c>
      <c r="E732" s="28">
        <v>-22</v>
      </c>
      <c r="F732" s="28">
        <v>91189</v>
      </c>
      <c r="G732" s="28">
        <v>5396</v>
      </c>
      <c r="H732" s="28">
        <v>-2928</v>
      </c>
      <c r="I732" s="29">
        <v>363448</v>
      </c>
    </row>
    <row r="733" spans="1:9" s="4" customFormat="1" ht="14.1" customHeight="1" x14ac:dyDescent="0.2">
      <c r="A733" s="34">
        <v>4429</v>
      </c>
      <c r="B733" s="43" t="s">
        <v>429</v>
      </c>
      <c r="C733" s="34">
        <v>3141</v>
      </c>
      <c r="D733" s="107">
        <v>40513</v>
      </c>
      <c r="E733" s="28">
        <v>0</v>
      </c>
      <c r="F733" s="28">
        <v>13693</v>
      </c>
      <c r="G733" s="28">
        <v>810</v>
      </c>
      <c r="H733" s="28">
        <v>267</v>
      </c>
      <c r="I733" s="29">
        <v>55283</v>
      </c>
    </row>
    <row r="734" spans="1:9" s="4" customFormat="1" ht="14.1" customHeight="1" x14ac:dyDescent="0.2">
      <c r="A734" s="34">
        <v>4429</v>
      </c>
      <c r="B734" s="43" t="s">
        <v>429</v>
      </c>
      <c r="C734" s="34">
        <v>3143</v>
      </c>
      <c r="D734" s="107">
        <v>56011</v>
      </c>
      <c r="E734" s="28">
        <v>0</v>
      </c>
      <c r="F734" s="28">
        <v>18932</v>
      </c>
      <c r="G734" s="28">
        <v>1120</v>
      </c>
      <c r="H734" s="28">
        <v>69</v>
      </c>
      <c r="I734" s="29">
        <v>76132</v>
      </c>
    </row>
    <row r="735" spans="1:9" s="4" customFormat="1" ht="14.1" customHeight="1" x14ac:dyDescent="0.2">
      <c r="A735" s="30">
        <v>4429</v>
      </c>
      <c r="B735" s="40" t="s">
        <v>430</v>
      </c>
      <c r="C735" s="59"/>
      <c r="D735" s="109">
        <v>445063</v>
      </c>
      <c r="E735" s="35">
        <v>-22</v>
      </c>
      <c r="F735" s="35">
        <v>150423</v>
      </c>
      <c r="G735" s="35">
        <v>8901</v>
      </c>
      <c r="H735" s="35">
        <v>-3555</v>
      </c>
      <c r="I735" s="36">
        <v>600810</v>
      </c>
    </row>
    <row r="736" spans="1:9" s="4" customFormat="1" ht="14.1" customHeight="1" x14ac:dyDescent="0.2">
      <c r="A736" s="34">
        <v>4452</v>
      </c>
      <c r="B736" s="43" t="s">
        <v>431</v>
      </c>
      <c r="C736" s="34">
        <v>3113</v>
      </c>
      <c r="D736" s="107">
        <v>1946072</v>
      </c>
      <c r="E736" s="28">
        <v>-11824</v>
      </c>
      <c r="F736" s="28">
        <v>653776</v>
      </c>
      <c r="G736" s="28">
        <v>38921</v>
      </c>
      <c r="H736" s="28">
        <v>-26856</v>
      </c>
      <c r="I736" s="29">
        <v>2600089</v>
      </c>
    </row>
    <row r="737" spans="1:9" s="4" customFormat="1" ht="14.1" customHeight="1" x14ac:dyDescent="0.2">
      <c r="A737" s="34">
        <v>4452</v>
      </c>
      <c r="B737" s="43" t="s">
        <v>431</v>
      </c>
      <c r="C737" s="34">
        <v>3141</v>
      </c>
      <c r="D737" s="107">
        <v>122788</v>
      </c>
      <c r="E737" s="28">
        <v>0</v>
      </c>
      <c r="F737" s="28">
        <v>41502</v>
      </c>
      <c r="G737" s="28">
        <v>2456</v>
      </c>
      <c r="H737" s="28">
        <v>1581</v>
      </c>
      <c r="I737" s="29">
        <v>168327</v>
      </c>
    </row>
    <row r="738" spans="1:9" s="4" customFormat="1" ht="14.1" customHeight="1" x14ac:dyDescent="0.2">
      <c r="A738" s="34">
        <v>4452</v>
      </c>
      <c r="B738" s="43" t="s">
        <v>431</v>
      </c>
      <c r="C738" s="34">
        <v>3143</v>
      </c>
      <c r="D738" s="107">
        <v>82588</v>
      </c>
      <c r="E738" s="28">
        <v>0</v>
      </c>
      <c r="F738" s="28">
        <v>27915</v>
      </c>
      <c r="G738" s="28">
        <v>1652</v>
      </c>
      <c r="H738" s="28">
        <v>244</v>
      </c>
      <c r="I738" s="29">
        <v>112399</v>
      </c>
    </row>
    <row r="739" spans="1:9" s="4" customFormat="1" ht="14.1" customHeight="1" x14ac:dyDescent="0.2">
      <c r="A739" s="30">
        <v>4452</v>
      </c>
      <c r="B739" s="40" t="s">
        <v>432</v>
      </c>
      <c r="C739" s="59"/>
      <c r="D739" s="109">
        <v>2151448</v>
      </c>
      <c r="E739" s="35">
        <v>-11824</v>
      </c>
      <c r="F739" s="35">
        <v>723193</v>
      </c>
      <c r="G739" s="35">
        <v>43029</v>
      </c>
      <c r="H739" s="35">
        <v>-25031</v>
      </c>
      <c r="I739" s="36">
        <v>2880815</v>
      </c>
    </row>
    <row r="740" spans="1:9" s="4" customFormat="1" ht="14.1" customHeight="1" x14ac:dyDescent="0.2">
      <c r="A740" s="34">
        <v>4468</v>
      </c>
      <c r="B740" s="43" t="s">
        <v>433</v>
      </c>
      <c r="C740" s="34">
        <v>3231</v>
      </c>
      <c r="D740" s="107">
        <v>342074</v>
      </c>
      <c r="E740" s="28">
        <v>10168</v>
      </c>
      <c r="F740" s="28">
        <v>119058</v>
      </c>
      <c r="G740" s="28">
        <v>6841</v>
      </c>
      <c r="H740" s="28">
        <v>1560</v>
      </c>
      <c r="I740" s="29">
        <v>479701</v>
      </c>
    </row>
    <row r="741" spans="1:9" s="4" customFormat="1" ht="14.1" customHeight="1" x14ac:dyDescent="0.2">
      <c r="A741" s="30">
        <v>4468</v>
      </c>
      <c r="B741" s="40" t="s">
        <v>434</v>
      </c>
      <c r="C741" s="59"/>
      <c r="D741" s="109">
        <v>342074</v>
      </c>
      <c r="E741" s="35">
        <v>10168</v>
      </c>
      <c r="F741" s="35">
        <v>119058</v>
      </c>
      <c r="G741" s="35">
        <v>6841</v>
      </c>
      <c r="H741" s="35">
        <v>1560</v>
      </c>
      <c r="I741" s="36">
        <v>479701</v>
      </c>
    </row>
    <row r="742" spans="1:9" s="4" customFormat="1" ht="14.1" customHeight="1" x14ac:dyDescent="0.2">
      <c r="A742" s="34">
        <v>4414</v>
      </c>
      <c r="B742" s="43" t="s">
        <v>435</v>
      </c>
      <c r="C742" s="34">
        <v>3111</v>
      </c>
      <c r="D742" s="107">
        <v>360953</v>
      </c>
      <c r="E742" s="28">
        <v>-4001</v>
      </c>
      <c r="F742" s="28">
        <v>120650</v>
      </c>
      <c r="G742" s="28">
        <v>7219</v>
      </c>
      <c r="H742" s="28">
        <v>-1908</v>
      </c>
      <c r="I742" s="29">
        <v>482913</v>
      </c>
    </row>
    <row r="743" spans="1:9" s="4" customFormat="1" ht="14.1" customHeight="1" x14ac:dyDescent="0.2">
      <c r="A743" s="34">
        <v>4414</v>
      </c>
      <c r="B743" s="43" t="s">
        <v>435</v>
      </c>
      <c r="C743" s="34">
        <v>3141</v>
      </c>
      <c r="D743" s="107">
        <v>13127</v>
      </c>
      <c r="E743" s="28">
        <v>6667</v>
      </c>
      <c r="F743" s="28">
        <v>6690</v>
      </c>
      <c r="G743" s="28">
        <v>263</v>
      </c>
      <c r="H743" s="28">
        <v>220</v>
      </c>
      <c r="I743" s="29">
        <v>26967</v>
      </c>
    </row>
    <row r="744" spans="1:9" s="4" customFormat="1" ht="14.1" customHeight="1" x14ac:dyDescent="0.2">
      <c r="A744" s="30">
        <v>4414</v>
      </c>
      <c r="B744" s="40" t="s">
        <v>436</v>
      </c>
      <c r="C744" s="59"/>
      <c r="D744" s="109">
        <v>374080</v>
      </c>
      <c r="E744" s="35">
        <v>2666</v>
      </c>
      <c r="F744" s="35">
        <v>127340</v>
      </c>
      <c r="G744" s="35">
        <v>7482</v>
      </c>
      <c r="H744" s="35">
        <v>-1688</v>
      </c>
      <c r="I744" s="36">
        <v>509880</v>
      </c>
    </row>
    <row r="745" spans="1:9" s="4" customFormat="1" ht="14.1" customHeight="1" x14ac:dyDescent="0.2">
      <c r="A745" s="34">
        <v>4444</v>
      </c>
      <c r="B745" s="43" t="s">
        <v>437</v>
      </c>
      <c r="C745" s="34">
        <v>3113</v>
      </c>
      <c r="D745" s="107">
        <v>1013425</v>
      </c>
      <c r="E745" s="28">
        <v>-11750</v>
      </c>
      <c r="F745" s="28">
        <v>338566</v>
      </c>
      <c r="G745" s="28">
        <v>20269</v>
      </c>
      <c r="H745" s="28">
        <v>-9206</v>
      </c>
      <c r="I745" s="29">
        <v>1351304</v>
      </c>
    </row>
    <row r="746" spans="1:9" s="4" customFormat="1" ht="14.1" customHeight="1" x14ac:dyDescent="0.2">
      <c r="A746" s="34">
        <v>4444</v>
      </c>
      <c r="B746" s="43" t="s">
        <v>437</v>
      </c>
      <c r="C746" s="34">
        <v>3141</v>
      </c>
      <c r="D746" s="107">
        <v>106819</v>
      </c>
      <c r="E746" s="28">
        <v>4466</v>
      </c>
      <c r="F746" s="28">
        <v>37614</v>
      </c>
      <c r="G746" s="28">
        <v>2136</v>
      </c>
      <c r="H746" s="28">
        <v>1131</v>
      </c>
      <c r="I746" s="29">
        <v>152166</v>
      </c>
    </row>
    <row r="747" spans="1:9" s="4" customFormat="1" ht="14.1" customHeight="1" x14ac:dyDescent="0.2">
      <c r="A747" s="34">
        <v>4444</v>
      </c>
      <c r="B747" s="43" t="s">
        <v>437</v>
      </c>
      <c r="C747" s="34">
        <v>3143</v>
      </c>
      <c r="D747" s="107">
        <v>108583</v>
      </c>
      <c r="E747" s="28">
        <v>2933</v>
      </c>
      <c r="F747" s="28">
        <v>37692</v>
      </c>
      <c r="G747" s="28">
        <v>2172</v>
      </c>
      <c r="H747" s="28">
        <v>177</v>
      </c>
      <c r="I747" s="29">
        <v>151557</v>
      </c>
    </row>
    <row r="748" spans="1:9" s="4" customFormat="1" ht="14.1" customHeight="1" x14ac:dyDescent="0.2">
      <c r="A748" s="30">
        <v>4444</v>
      </c>
      <c r="B748" s="40" t="s">
        <v>438</v>
      </c>
      <c r="C748" s="59"/>
      <c r="D748" s="109">
        <v>1228827</v>
      </c>
      <c r="E748" s="35">
        <v>-4351</v>
      </c>
      <c r="F748" s="35">
        <v>413872</v>
      </c>
      <c r="G748" s="35">
        <v>24577</v>
      </c>
      <c r="H748" s="35">
        <v>-7898</v>
      </c>
      <c r="I748" s="36">
        <v>1655027</v>
      </c>
    </row>
    <row r="749" spans="1:9" s="4" customFormat="1" ht="14.1" customHeight="1" x14ac:dyDescent="0.2">
      <c r="A749" s="34">
        <v>4445</v>
      </c>
      <c r="B749" s="43" t="s">
        <v>439</v>
      </c>
      <c r="C749" s="34">
        <v>3111</v>
      </c>
      <c r="D749" s="107">
        <v>145457</v>
      </c>
      <c r="E749" s="28">
        <v>0</v>
      </c>
      <c r="F749" s="28">
        <v>49164</v>
      </c>
      <c r="G749" s="28">
        <v>2909</v>
      </c>
      <c r="H749" s="28">
        <v>-321</v>
      </c>
      <c r="I749" s="29">
        <v>197209</v>
      </c>
    </row>
    <row r="750" spans="1:9" s="4" customFormat="1" ht="14.1" customHeight="1" x14ac:dyDescent="0.2">
      <c r="A750" s="34">
        <v>4445</v>
      </c>
      <c r="B750" s="43" t="s">
        <v>439</v>
      </c>
      <c r="C750" s="34">
        <v>3117</v>
      </c>
      <c r="D750" s="107">
        <v>432080</v>
      </c>
      <c r="E750" s="28">
        <v>-2997</v>
      </c>
      <c r="F750" s="28">
        <v>145030</v>
      </c>
      <c r="G750" s="28">
        <v>8642</v>
      </c>
      <c r="H750" s="28">
        <v>-3691</v>
      </c>
      <c r="I750" s="29">
        <v>579064</v>
      </c>
    </row>
    <row r="751" spans="1:9" s="4" customFormat="1" ht="14.1" customHeight="1" x14ac:dyDescent="0.2">
      <c r="A751" s="34">
        <v>4445</v>
      </c>
      <c r="B751" s="43" t="s">
        <v>439</v>
      </c>
      <c r="C751" s="34">
        <v>3141</v>
      </c>
      <c r="D751" s="107">
        <v>53702</v>
      </c>
      <c r="E751" s="28">
        <v>0</v>
      </c>
      <c r="F751" s="28">
        <v>18151</v>
      </c>
      <c r="G751" s="28">
        <v>1074</v>
      </c>
      <c r="H751" s="28">
        <v>364</v>
      </c>
      <c r="I751" s="29">
        <v>73291</v>
      </c>
    </row>
    <row r="752" spans="1:9" s="4" customFormat="1" ht="14.1" customHeight="1" x14ac:dyDescent="0.2">
      <c r="A752" s="34">
        <v>4445</v>
      </c>
      <c r="B752" s="43" t="s">
        <v>439</v>
      </c>
      <c r="C752" s="34">
        <v>3143</v>
      </c>
      <c r="D752" s="107">
        <v>69460</v>
      </c>
      <c r="E752" s="28">
        <v>0</v>
      </c>
      <c r="F752" s="28">
        <v>23477</v>
      </c>
      <c r="G752" s="28">
        <v>1389</v>
      </c>
      <c r="H752" s="28">
        <v>25</v>
      </c>
      <c r="I752" s="29">
        <v>94351</v>
      </c>
    </row>
    <row r="753" spans="1:9" s="4" customFormat="1" ht="14.1" customHeight="1" x14ac:dyDescent="0.2">
      <c r="A753" s="30">
        <v>4445</v>
      </c>
      <c r="B753" s="40" t="s">
        <v>440</v>
      </c>
      <c r="C753" s="59"/>
      <c r="D753" s="109">
        <v>700699</v>
      </c>
      <c r="E753" s="35">
        <v>-2997</v>
      </c>
      <c r="F753" s="35">
        <v>235822</v>
      </c>
      <c r="G753" s="35">
        <v>14014</v>
      </c>
      <c r="H753" s="35">
        <v>-3623</v>
      </c>
      <c r="I753" s="36">
        <v>943915</v>
      </c>
    </row>
    <row r="754" spans="1:9" s="4" customFormat="1" ht="14.1" customHeight="1" x14ac:dyDescent="0.2">
      <c r="A754" s="34">
        <v>4446</v>
      </c>
      <c r="B754" s="43" t="s">
        <v>441</v>
      </c>
      <c r="C754" s="34">
        <v>3111</v>
      </c>
      <c r="D754" s="107">
        <v>96792</v>
      </c>
      <c r="E754" s="28">
        <v>0</v>
      </c>
      <c r="F754" s="28">
        <v>32716</v>
      </c>
      <c r="G754" s="28">
        <v>1936</v>
      </c>
      <c r="H754" s="28">
        <v>0</v>
      </c>
      <c r="I754" s="29">
        <v>131444</v>
      </c>
    </row>
    <row r="755" spans="1:9" s="4" customFormat="1" ht="14.1" customHeight="1" x14ac:dyDescent="0.2">
      <c r="A755" s="34">
        <v>4446</v>
      </c>
      <c r="B755" s="43" t="s">
        <v>441</v>
      </c>
      <c r="C755" s="34">
        <v>3117</v>
      </c>
      <c r="D755" s="107">
        <v>206535</v>
      </c>
      <c r="E755" s="28">
        <v>-771</v>
      </c>
      <c r="F755" s="28">
        <v>69548</v>
      </c>
      <c r="G755" s="28">
        <v>4131</v>
      </c>
      <c r="H755" s="28">
        <v>-4980</v>
      </c>
      <c r="I755" s="29">
        <v>274463</v>
      </c>
    </row>
    <row r="756" spans="1:9" s="4" customFormat="1" ht="14.1" customHeight="1" x14ac:dyDescent="0.2">
      <c r="A756" s="34">
        <v>4446</v>
      </c>
      <c r="B756" s="43" t="s">
        <v>441</v>
      </c>
      <c r="C756" s="34">
        <v>3141</v>
      </c>
      <c r="D756" s="107">
        <v>15885</v>
      </c>
      <c r="E756" s="28">
        <v>0</v>
      </c>
      <c r="F756" s="28">
        <v>5369</v>
      </c>
      <c r="G756" s="28">
        <v>318</v>
      </c>
      <c r="H756" s="28">
        <v>144</v>
      </c>
      <c r="I756" s="29">
        <v>21716</v>
      </c>
    </row>
    <row r="757" spans="1:9" s="4" customFormat="1" ht="14.1" customHeight="1" x14ac:dyDescent="0.2">
      <c r="A757" s="34">
        <v>4446</v>
      </c>
      <c r="B757" s="43" t="s">
        <v>441</v>
      </c>
      <c r="C757" s="34">
        <v>3143</v>
      </c>
      <c r="D757" s="107">
        <v>35992</v>
      </c>
      <c r="E757" s="28">
        <v>0</v>
      </c>
      <c r="F757" s="28">
        <v>12165</v>
      </c>
      <c r="G757" s="28">
        <v>720</v>
      </c>
      <c r="H757" s="28">
        <v>62</v>
      </c>
      <c r="I757" s="29">
        <v>48939</v>
      </c>
    </row>
    <row r="758" spans="1:9" s="4" customFormat="1" ht="14.1" customHeight="1" x14ac:dyDescent="0.2">
      <c r="A758" s="30">
        <v>4446</v>
      </c>
      <c r="B758" s="40" t="s">
        <v>442</v>
      </c>
      <c r="C758" s="59"/>
      <c r="D758" s="109">
        <v>355204</v>
      </c>
      <c r="E758" s="35">
        <v>-771</v>
      </c>
      <c r="F758" s="35">
        <v>119798</v>
      </c>
      <c r="G758" s="35">
        <v>7105</v>
      </c>
      <c r="H758" s="35">
        <v>-4774</v>
      </c>
      <c r="I758" s="36">
        <v>476562</v>
      </c>
    </row>
    <row r="759" spans="1:9" s="4" customFormat="1" ht="14.1" customHeight="1" x14ac:dyDescent="0.2">
      <c r="A759" s="34">
        <v>4431</v>
      </c>
      <c r="B759" s="43" t="s">
        <v>443</v>
      </c>
      <c r="C759" s="34">
        <v>3111</v>
      </c>
      <c r="D759" s="107">
        <v>173921</v>
      </c>
      <c r="E759" s="28">
        <v>-2000</v>
      </c>
      <c r="F759" s="28">
        <v>58109</v>
      </c>
      <c r="G759" s="28">
        <v>3478</v>
      </c>
      <c r="H759" s="28">
        <v>-1140</v>
      </c>
      <c r="I759" s="29">
        <v>232368</v>
      </c>
    </row>
    <row r="760" spans="1:9" s="4" customFormat="1" ht="14.1" customHeight="1" x14ac:dyDescent="0.2">
      <c r="A760" s="34">
        <v>4431</v>
      </c>
      <c r="B760" s="43" t="s">
        <v>443</v>
      </c>
      <c r="C760" s="34">
        <v>3117</v>
      </c>
      <c r="D760" s="107">
        <v>268041</v>
      </c>
      <c r="E760" s="28">
        <v>408</v>
      </c>
      <c r="F760" s="28">
        <v>90736</v>
      </c>
      <c r="G760" s="28">
        <v>5361</v>
      </c>
      <c r="H760" s="28">
        <v>-5101</v>
      </c>
      <c r="I760" s="29">
        <v>359445</v>
      </c>
    </row>
    <row r="761" spans="1:9" s="4" customFormat="1" ht="14.1" customHeight="1" x14ac:dyDescent="0.2">
      <c r="A761" s="34">
        <v>4431</v>
      </c>
      <c r="B761" s="43" t="s">
        <v>443</v>
      </c>
      <c r="C761" s="34">
        <v>3141</v>
      </c>
      <c r="D761" s="107">
        <v>47044</v>
      </c>
      <c r="E761" s="28">
        <v>9333</v>
      </c>
      <c r="F761" s="28">
        <v>19055</v>
      </c>
      <c r="G761" s="28">
        <v>941</v>
      </c>
      <c r="H761" s="28">
        <v>366</v>
      </c>
      <c r="I761" s="29">
        <v>76739</v>
      </c>
    </row>
    <row r="762" spans="1:9" s="4" customFormat="1" ht="14.1" customHeight="1" x14ac:dyDescent="0.2">
      <c r="A762" s="34">
        <v>4431</v>
      </c>
      <c r="B762" s="43" t="s">
        <v>443</v>
      </c>
      <c r="C762" s="34">
        <v>3143</v>
      </c>
      <c r="D762" s="107">
        <v>54856</v>
      </c>
      <c r="E762" s="28">
        <v>0</v>
      </c>
      <c r="F762" s="28">
        <v>18541</v>
      </c>
      <c r="G762" s="28">
        <v>1097</v>
      </c>
      <c r="H762" s="28">
        <v>72</v>
      </c>
      <c r="I762" s="29">
        <v>74566</v>
      </c>
    </row>
    <row r="763" spans="1:9" s="4" customFormat="1" ht="14.1" customHeight="1" x14ac:dyDescent="0.2">
      <c r="A763" s="30">
        <v>4431</v>
      </c>
      <c r="B763" s="40" t="s">
        <v>444</v>
      </c>
      <c r="C763" s="59"/>
      <c r="D763" s="112">
        <v>543862</v>
      </c>
      <c r="E763" s="54">
        <v>7741</v>
      </c>
      <c r="F763" s="54">
        <v>186441</v>
      </c>
      <c r="G763" s="54">
        <v>10877</v>
      </c>
      <c r="H763" s="54">
        <v>-5803</v>
      </c>
      <c r="I763" s="55">
        <v>743118</v>
      </c>
    </row>
    <row r="764" spans="1:9" s="4" customFormat="1" ht="14.1" customHeight="1" x14ac:dyDescent="0.2">
      <c r="A764" s="34">
        <v>4416</v>
      </c>
      <c r="B764" s="43" t="s">
        <v>445</v>
      </c>
      <c r="C764" s="34">
        <v>3111</v>
      </c>
      <c r="D764" s="107">
        <v>245804</v>
      </c>
      <c r="E764" s="28">
        <v>0</v>
      </c>
      <c r="F764" s="28">
        <v>83082</v>
      </c>
      <c r="G764" s="28">
        <v>4916</v>
      </c>
      <c r="H764" s="28">
        <v>529</v>
      </c>
      <c r="I764" s="29">
        <v>334331</v>
      </c>
    </row>
    <row r="765" spans="1:9" s="4" customFormat="1" ht="14.1" customHeight="1" x14ac:dyDescent="0.2">
      <c r="A765" s="34">
        <v>4416</v>
      </c>
      <c r="B765" s="43" t="s">
        <v>445</v>
      </c>
      <c r="C765" s="34">
        <v>3141</v>
      </c>
      <c r="D765" s="107">
        <v>48626</v>
      </c>
      <c r="E765" s="28">
        <v>0</v>
      </c>
      <c r="F765" s="28">
        <v>16436</v>
      </c>
      <c r="G765" s="28">
        <v>973</v>
      </c>
      <c r="H765" s="28">
        <v>337</v>
      </c>
      <c r="I765" s="29">
        <v>66372</v>
      </c>
    </row>
    <row r="766" spans="1:9" s="4" customFormat="1" ht="14.1" customHeight="1" x14ac:dyDescent="0.2">
      <c r="A766" s="34">
        <v>4416</v>
      </c>
      <c r="B766" s="43" t="s">
        <v>445</v>
      </c>
      <c r="C766" s="34">
        <v>3143</v>
      </c>
      <c r="D766" s="107">
        <v>72442</v>
      </c>
      <c r="E766" s="28">
        <v>0</v>
      </c>
      <c r="F766" s="28">
        <v>24485</v>
      </c>
      <c r="G766" s="28">
        <v>1449</v>
      </c>
      <c r="H766" s="28">
        <v>94</v>
      </c>
      <c r="I766" s="29">
        <v>98470</v>
      </c>
    </row>
    <row r="767" spans="1:9" s="4" customFormat="1" ht="14.1" customHeight="1" x14ac:dyDescent="0.2">
      <c r="A767" s="30">
        <v>4416</v>
      </c>
      <c r="B767" s="40" t="s">
        <v>446</v>
      </c>
      <c r="C767" s="59"/>
      <c r="D767" s="112">
        <v>366872</v>
      </c>
      <c r="E767" s="54">
        <v>0</v>
      </c>
      <c r="F767" s="54">
        <v>124003</v>
      </c>
      <c r="G767" s="54">
        <v>7338</v>
      </c>
      <c r="H767" s="54">
        <v>960</v>
      </c>
      <c r="I767" s="55">
        <v>499173</v>
      </c>
    </row>
    <row r="768" spans="1:9" s="4" customFormat="1" ht="14.1" customHeight="1" x14ac:dyDescent="0.2">
      <c r="A768" s="34">
        <v>4447</v>
      </c>
      <c r="B768" s="43" t="s">
        <v>447</v>
      </c>
      <c r="C768" s="34">
        <v>3113</v>
      </c>
      <c r="D768" s="107">
        <v>836858</v>
      </c>
      <c r="E768" s="28">
        <v>-10353</v>
      </c>
      <c r="F768" s="28">
        <v>279359</v>
      </c>
      <c r="G768" s="28">
        <v>16737</v>
      </c>
      <c r="H768" s="28">
        <v>-5783</v>
      </c>
      <c r="I768" s="29">
        <v>1116818</v>
      </c>
    </row>
    <row r="769" spans="1:9" s="4" customFormat="1" ht="14.1" customHeight="1" x14ac:dyDescent="0.2">
      <c r="A769" s="34">
        <v>4447</v>
      </c>
      <c r="B769" s="43" t="s">
        <v>447</v>
      </c>
      <c r="C769" s="34">
        <v>3141</v>
      </c>
      <c r="D769" s="107">
        <v>59347</v>
      </c>
      <c r="E769" s="28">
        <v>0</v>
      </c>
      <c r="F769" s="28">
        <v>20059</v>
      </c>
      <c r="G769" s="28">
        <v>1187</v>
      </c>
      <c r="H769" s="28">
        <v>600</v>
      </c>
      <c r="I769" s="29">
        <v>81193</v>
      </c>
    </row>
    <row r="770" spans="1:9" s="4" customFormat="1" ht="14.1" customHeight="1" x14ac:dyDescent="0.2">
      <c r="A770" s="30">
        <v>4447</v>
      </c>
      <c r="B770" s="40" t="s">
        <v>448</v>
      </c>
      <c r="C770" s="59"/>
      <c r="D770" s="109">
        <v>896205</v>
      </c>
      <c r="E770" s="35">
        <v>-10353</v>
      </c>
      <c r="F770" s="35">
        <v>299418</v>
      </c>
      <c r="G770" s="35">
        <v>17924</v>
      </c>
      <c r="H770" s="35">
        <v>-5183</v>
      </c>
      <c r="I770" s="36">
        <v>1198011</v>
      </c>
    </row>
    <row r="771" spans="1:9" s="4" customFormat="1" ht="14.1" customHeight="1" x14ac:dyDescent="0.2">
      <c r="A771" s="34">
        <v>4449</v>
      </c>
      <c r="B771" s="43" t="s">
        <v>449</v>
      </c>
      <c r="C771" s="34">
        <v>3111</v>
      </c>
      <c r="D771" s="107">
        <v>158105</v>
      </c>
      <c r="E771" s="28">
        <v>0</v>
      </c>
      <c r="F771" s="28">
        <v>53439</v>
      </c>
      <c r="G771" s="28">
        <v>3162</v>
      </c>
      <c r="H771" s="28">
        <v>-1605</v>
      </c>
      <c r="I771" s="29">
        <v>213101</v>
      </c>
    </row>
    <row r="772" spans="1:9" s="4" customFormat="1" ht="14.1" customHeight="1" x14ac:dyDescent="0.2">
      <c r="A772" s="34">
        <v>4449</v>
      </c>
      <c r="B772" s="43" t="s">
        <v>449</v>
      </c>
      <c r="C772" s="34">
        <v>3113</v>
      </c>
      <c r="D772" s="107">
        <v>758942</v>
      </c>
      <c r="E772" s="28">
        <v>-13144</v>
      </c>
      <c r="F772" s="28">
        <v>252080</v>
      </c>
      <c r="G772" s="28">
        <v>15179</v>
      </c>
      <c r="H772" s="28">
        <v>-1376</v>
      </c>
      <c r="I772" s="29">
        <v>1011681</v>
      </c>
    </row>
    <row r="773" spans="1:9" s="4" customFormat="1" ht="14.1" customHeight="1" x14ac:dyDescent="0.2">
      <c r="A773" s="34">
        <v>4449</v>
      </c>
      <c r="B773" s="43" t="s">
        <v>449</v>
      </c>
      <c r="C773" s="34">
        <v>3141</v>
      </c>
      <c r="D773" s="107">
        <v>65594</v>
      </c>
      <c r="E773" s="28">
        <v>0</v>
      </c>
      <c r="F773" s="28">
        <v>22171</v>
      </c>
      <c r="G773" s="28">
        <v>1312</v>
      </c>
      <c r="H773" s="28">
        <v>499</v>
      </c>
      <c r="I773" s="29">
        <v>89576</v>
      </c>
    </row>
    <row r="774" spans="1:9" s="4" customFormat="1" ht="14.1" customHeight="1" x14ac:dyDescent="0.2">
      <c r="A774" s="34">
        <v>4449</v>
      </c>
      <c r="B774" s="43" t="s">
        <v>449</v>
      </c>
      <c r="C774" s="34">
        <v>3143</v>
      </c>
      <c r="D774" s="107">
        <v>104137</v>
      </c>
      <c r="E774" s="28">
        <v>0</v>
      </c>
      <c r="F774" s="28">
        <v>35198</v>
      </c>
      <c r="G774" s="28">
        <v>2083</v>
      </c>
      <c r="H774" s="28">
        <v>105</v>
      </c>
      <c r="I774" s="29">
        <v>141523</v>
      </c>
    </row>
    <row r="775" spans="1:9" s="4" customFormat="1" ht="14.1" customHeight="1" x14ac:dyDescent="0.2">
      <c r="A775" s="30">
        <v>4449</v>
      </c>
      <c r="B775" s="40" t="s">
        <v>450</v>
      </c>
      <c r="C775" s="59"/>
      <c r="D775" s="109">
        <v>1086778</v>
      </c>
      <c r="E775" s="35">
        <v>-13144</v>
      </c>
      <c r="F775" s="35">
        <v>362888</v>
      </c>
      <c r="G775" s="35">
        <v>21736</v>
      </c>
      <c r="H775" s="35">
        <v>-2377</v>
      </c>
      <c r="I775" s="36">
        <v>1455881</v>
      </c>
    </row>
    <row r="776" spans="1:9" s="4" customFormat="1" ht="14.1" customHeight="1" x14ac:dyDescent="0.2">
      <c r="A776" s="34">
        <v>4401</v>
      </c>
      <c r="B776" s="43" t="s">
        <v>451</v>
      </c>
      <c r="C776" s="34">
        <v>3111</v>
      </c>
      <c r="D776" s="107">
        <v>190667</v>
      </c>
      <c r="E776" s="28">
        <v>12000</v>
      </c>
      <c r="F776" s="28">
        <v>68501</v>
      </c>
      <c r="G776" s="28">
        <v>3813</v>
      </c>
      <c r="H776" s="28">
        <v>-1014</v>
      </c>
      <c r="I776" s="29">
        <v>273967</v>
      </c>
    </row>
    <row r="777" spans="1:9" s="4" customFormat="1" ht="14.1" customHeight="1" x14ac:dyDescent="0.2">
      <c r="A777" s="34">
        <v>4401</v>
      </c>
      <c r="B777" s="43" t="s">
        <v>451</v>
      </c>
      <c r="C777" s="34">
        <v>3141</v>
      </c>
      <c r="D777" s="107">
        <v>12034</v>
      </c>
      <c r="E777" s="28">
        <v>0</v>
      </c>
      <c r="F777" s="28">
        <v>4067</v>
      </c>
      <c r="G777" s="28">
        <v>241</v>
      </c>
      <c r="H777" s="28">
        <v>106</v>
      </c>
      <c r="I777" s="29">
        <v>16448</v>
      </c>
    </row>
    <row r="778" spans="1:9" s="4" customFormat="1" ht="14.1" customHeight="1" x14ac:dyDescent="0.2">
      <c r="A778" s="30">
        <v>4401</v>
      </c>
      <c r="B778" s="40" t="s">
        <v>452</v>
      </c>
      <c r="C778" s="59"/>
      <c r="D778" s="109">
        <v>202701</v>
      </c>
      <c r="E778" s="35">
        <v>12000</v>
      </c>
      <c r="F778" s="35">
        <v>72568</v>
      </c>
      <c r="G778" s="35">
        <v>4054</v>
      </c>
      <c r="H778" s="35">
        <v>-908</v>
      </c>
      <c r="I778" s="36">
        <v>290415</v>
      </c>
    </row>
    <row r="779" spans="1:9" s="4" customFormat="1" ht="14.1" customHeight="1" x14ac:dyDescent="0.2">
      <c r="A779" s="34">
        <v>4453</v>
      </c>
      <c r="B779" s="43" t="s">
        <v>453</v>
      </c>
      <c r="C779" s="34">
        <v>3113</v>
      </c>
      <c r="D779" s="107">
        <v>718502</v>
      </c>
      <c r="E779" s="28">
        <v>-2587</v>
      </c>
      <c r="F779" s="28">
        <v>241979</v>
      </c>
      <c r="G779" s="28">
        <v>14370</v>
      </c>
      <c r="H779" s="28">
        <v>-10905</v>
      </c>
      <c r="I779" s="29">
        <v>961359</v>
      </c>
    </row>
    <row r="780" spans="1:9" s="4" customFormat="1" ht="14.1" customHeight="1" x14ac:dyDescent="0.2">
      <c r="A780" s="34">
        <v>4453</v>
      </c>
      <c r="B780" s="43" t="s">
        <v>453</v>
      </c>
      <c r="C780" s="34">
        <v>3141</v>
      </c>
      <c r="D780" s="107">
        <v>77522</v>
      </c>
      <c r="E780" s="28">
        <v>0</v>
      </c>
      <c r="F780" s="28">
        <v>26202</v>
      </c>
      <c r="G780" s="28">
        <v>1550</v>
      </c>
      <c r="H780" s="28">
        <v>707</v>
      </c>
      <c r="I780" s="29">
        <v>105981</v>
      </c>
    </row>
    <row r="781" spans="1:9" s="4" customFormat="1" ht="14.1" customHeight="1" x14ac:dyDescent="0.2">
      <c r="A781" s="34">
        <v>4453</v>
      </c>
      <c r="B781" s="43" t="s">
        <v>453</v>
      </c>
      <c r="C781" s="34">
        <v>3143</v>
      </c>
      <c r="D781" s="107">
        <v>44839</v>
      </c>
      <c r="E781" s="28">
        <v>0</v>
      </c>
      <c r="F781" s="28">
        <v>15156</v>
      </c>
      <c r="G781" s="28">
        <v>897</v>
      </c>
      <c r="H781" s="28">
        <v>96</v>
      </c>
      <c r="I781" s="29">
        <v>60988</v>
      </c>
    </row>
    <row r="782" spans="1:9" s="4" customFormat="1" ht="14.1" customHeight="1" x14ac:dyDescent="0.2">
      <c r="A782" s="30">
        <v>4453</v>
      </c>
      <c r="B782" s="40" t="s">
        <v>454</v>
      </c>
      <c r="C782" s="59"/>
      <c r="D782" s="109">
        <v>840863</v>
      </c>
      <c r="E782" s="35">
        <v>-2587</v>
      </c>
      <c r="F782" s="35">
        <v>283337</v>
      </c>
      <c r="G782" s="35">
        <v>16817</v>
      </c>
      <c r="H782" s="35">
        <v>-10102</v>
      </c>
      <c r="I782" s="36">
        <v>1128328</v>
      </c>
    </row>
    <row r="783" spans="1:9" s="4" customFormat="1" ht="14.1" customHeight="1" x14ac:dyDescent="0.2">
      <c r="A783" s="34">
        <v>4467</v>
      </c>
      <c r="B783" s="43" t="s">
        <v>455</v>
      </c>
      <c r="C783" s="34">
        <v>3111</v>
      </c>
      <c r="D783" s="107">
        <v>555762</v>
      </c>
      <c r="E783" s="28">
        <v>0</v>
      </c>
      <c r="F783" s="28">
        <v>187848</v>
      </c>
      <c r="G783" s="28">
        <v>11115</v>
      </c>
      <c r="H783" s="28">
        <v>-3642</v>
      </c>
      <c r="I783" s="29">
        <v>751083</v>
      </c>
    </row>
    <row r="784" spans="1:9" s="4" customFormat="1" ht="14.1" customHeight="1" x14ac:dyDescent="0.2">
      <c r="A784" s="34">
        <v>4467</v>
      </c>
      <c r="B784" s="43" t="s">
        <v>455</v>
      </c>
      <c r="C784" s="34">
        <v>3113</v>
      </c>
      <c r="D784" s="107">
        <v>2147797</v>
      </c>
      <c r="E784" s="28">
        <v>761</v>
      </c>
      <c r="F784" s="28">
        <v>726213</v>
      </c>
      <c r="G784" s="28">
        <v>42956</v>
      </c>
      <c r="H784" s="28">
        <v>-11659</v>
      </c>
      <c r="I784" s="29">
        <v>2906068</v>
      </c>
    </row>
    <row r="785" spans="1:9" s="4" customFormat="1" ht="14.1" customHeight="1" x14ac:dyDescent="0.2">
      <c r="A785" s="34">
        <v>4467</v>
      </c>
      <c r="B785" s="43" t="s">
        <v>455</v>
      </c>
      <c r="C785" s="34">
        <v>3141</v>
      </c>
      <c r="D785" s="107">
        <v>172547</v>
      </c>
      <c r="E785" s="28">
        <v>0</v>
      </c>
      <c r="F785" s="28">
        <v>58321</v>
      </c>
      <c r="G785" s="28">
        <v>3451</v>
      </c>
      <c r="H785" s="28">
        <v>1932</v>
      </c>
      <c r="I785" s="29">
        <v>236251</v>
      </c>
    </row>
    <row r="786" spans="1:9" s="4" customFormat="1" ht="14.1" customHeight="1" x14ac:dyDescent="0.2">
      <c r="A786" s="34">
        <v>4467</v>
      </c>
      <c r="B786" s="43" t="s">
        <v>455</v>
      </c>
      <c r="C786" s="34">
        <v>3143</v>
      </c>
      <c r="D786" s="107">
        <v>114292</v>
      </c>
      <c r="E786" s="28">
        <v>0</v>
      </c>
      <c r="F786" s="28">
        <v>38631</v>
      </c>
      <c r="G786" s="28">
        <v>2286</v>
      </c>
      <c r="H786" s="28">
        <v>213</v>
      </c>
      <c r="I786" s="29">
        <v>155422</v>
      </c>
    </row>
    <row r="787" spans="1:9" s="4" customFormat="1" ht="14.1" customHeight="1" x14ac:dyDescent="0.2">
      <c r="A787" s="34">
        <v>4467</v>
      </c>
      <c r="B787" s="43" t="s">
        <v>455</v>
      </c>
      <c r="C787" s="34">
        <v>3233</v>
      </c>
      <c r="D787" s="107">
        <v>147317</v>
      </c>
      <c r="E787" s="28">
        <v>-4000</v>
      </c>
      <c r="F787" s="28">
        <v>48441</v>
      </c>
      <c r="G787" s="28">
        <v>2946</v>
      </c>
      <c r="H787" s="28">
        <v>1490</v>
      </c>
      <c r="I787" s="29">
        <v>196194</v>
      </c>
    </row>
    <row r="788" spans="1:9" s="4" customFormat="1" ht="14.1" customHeight="1" x14ac:dyDescent="0.2">
      <c r="A788" s="30">
        <v>4467</v>
      </c>
      <c r="B788" s="40" t="s">
        <v>456</v>
      </c>
      <c r="C788" s="59"/>
      <c r="D788" s="112">
        <v>3137715</v>
      </c>
      <c r="E788" s="54">
        <v>-3239</v>
      </c>
      <c r="F788" s="54">
        <v>1059454</v>
      </c>
      <c r="G788" s="54">
        <v>62754</v>
      </c>
      <c r="H788" s="54">
        <v>-11666</v>
      </c>
      <c r="I788" s="55">
        <v>4245018</v>
      </c>
    </row>
    <row r="789" spans="1:9" s="4" customFormat="1" ht="14.1" customHeight="1" x14ac:dyDescent="0.2">
      <c r="A789" s="34">
        <v>4460</v>
      </c>
      <c r="B789" s="43" t="s">
        <v>457</v>
      </c>
      <c r="C789" s="34">
        <v>3111</v>
      </c>
      <c r="D789" s="107">
        <v>377770</v>
      </c>
      <c r="E789" s="28">
        <v>423</v>
      </c>
      <c r="F789" s="28">
        <v>127829</v>
      </c>
      <c r="G789" s="28">
        <v>7555</v>
      </c>
      <c r="H789" s="28">
        <v>-2814</v>
      </c>
      <c r="I789" s="29">
        <v>510763</v>
      </c>
    </row>
    <row r="790" spans="1:9" s="4" customFormat="1" ht="14.1" customHeight="1" x14ac:dyDescent="0.2">
      <c r="A790" s="34">
        <v>4460</v>
      </c>
      <c r="B790" s="43" t="s">
        <v>457</v>
      </c>
      <c r="C790" s="34">
        <v>3113</v>
      </c>
      <c r="D790" s="107">
        <v>1726861</v>
      </c>
      <c r="E790" s="28">
        <v>-46125</v>
      </c>
      <c r="F790" s="28">
        <v>568089</v>
      </c>
      <c r="G790" s="28">
        <v>34537</v>
      </c>
      <c r="H790" s="28">
        <v>-25945</v>
      </c>
      <c r="I790" s="29">
        <v>2257417</v>
      </c>
    </row>
    <row r="791" spans="1:9" s="4" customFormat="1" ht="14.1" customHeight="1" x14ac:dyDescent="0.2">
      <c r="A791" s="34">
        <v>4460</v>
      </c>
      <c r="B791" s="43" t="s">
        <v>457</v>
      </c>
      <c r="C791" s="34">
        <v>3141</v>
      </c>
      <c r="D791" s="107">
        <v>197506</v>
      </c>
      <c r="E791" s="28">
        <v>0</v>
      </c>
      <c r="F791" s="28">
        <v>66757</v>
      </c>
      <c r="G791" s="28">
        <v>3950</v>
      </c>
      <c r="H791" s="28">
        <v>2322</v>
      </c>
      <c r="I791" s="29">
        <v>270535</v>
      </c>
    </row>
    <row r="792" spans="1:9" s="4" customFormat="1" ht="14.1" customHeight="1" x14ac:dyDescent="0.2">
      <c r="A792" s="34">
        <v>4460</v>
      </c>
      <c r="B792" s="43" t="s">
        <v>457</v>
      </c>
      <c r="C792" s="34">
        <v>3143</v>
      </c>
      <c r="D792" s="107">
        <v>137997</v>
      </c>
      <c r="E792" s="28">
        <v>0</v>
      </c>
      <c r="F792" s="28">
        <v>46643</v>
      </c>
      <c r="G792" s="28">
        <v>2760</v>
      </c>
      <c r="H792" s="28">
        <v>224</v>
      </c>
      <c r="I792" s="29">
        <v>187624</v>
      </c>
    </row>
    <row r="793" spans="1:9" s="4" customFormat="1" ht="14.1" customHeight="1" x14ac:dyDescent="0.2">
      <c r="A793" s="30">
        <v>4460</v>
      </c>
      <c r="B793" s="40" t="s">
        <v>458</v>
      </c>
      <c r="C793" s="59"/>
      <c r="D793" s="109">
        <v>2440134</v>
      </c>
      <c r="E793" s="35">
        <v>-45702</v>
      </c>
      <c r="F793" s="35">
        <v>809318</v>
      </c>
      <c r="G793" s="35">
        <v>48802</v>
      </c>
      <c r="H793" s="35">
        <v>-26213</v>
      </c>
      <c r="I793" s="36">
        <v>3226339</v>
      </c>
    </row>
    <row r="794" spans="1:9" s="4" customFormat="1" ht="14.1" customHeight="1" x14ac:dyDescent="0.2">
      <c r="A794" s="34">
        <v>4472</v>
      </c>
      <c r="B794" s="43" t="s">
        <v>459</v>
      </c>
      <c r="C794" s="34">
        <v>3231</v>
      </c>
      <c r="D794" s="107">
        <v>596207</v>
      </c>
      <c r="E794" s="28">
        <v>2666</v>
      </c>
      <c r="F794" s="28">
        <v>202419</v>
      </c>
      <c r="G794" s="28">
        <v>11924</v>
      </c>
      <c r="H794" s="28">
        <v>2880</v>
      </c>
      <c r="I794" s="29">
        <v>816096</v>
      </c>
    </row>
    <row r="795" spans="1:9" s="4" customFormat="1" ht="14.1" customHeight="1" x14ac:dyDescent="0.2">
      <c r="A795" s="30">
        <v>4472</v>
      </c>
      <c r="B795" s="40" t="s">
        <v>460</v>
      </c>
      <c r="C795" s="59"/>
      <c r="D795" s="112">
        <v>596207</v>
      </c>
      <c r="E795" s="54">
        <v>2666</v>
      </c>
      <c r="F795" s="54">
        <v>202419</v>
      </c>
      <c r="G795" s="54">
        <v>11924</v>
      </c>
      <c r="H795" s="54">
        <v>2880</v>
      </c>
      <c r="I795" s="55">
        <v>816096</v>
      </c>
    </row>
    <row r="796" spans="1:9" s="4" customFormat="1" ht="14.1" customHeight="1" x14ac:dyDescent="0.2">
      <c r="A796" s="34">
        <v>4418</v>
      </c>
      <c r="B796" s="43" t="s">
        <v>461</v>
      </c>
      <c r="C796" s="34">
        <v>3111</v>
      </c>
      <c r="D796" s="107">
        <v>120367</v>
      </c>
      <c r="E796" s="28">
        <v>2801</v>
      </c>
      <c r="F796" s="28">
        <v>41631</v>
      </c>
      <c r="G796" s="28">
        <v>2407</v>
      </c>
      <c r="H796" s="28">
        <v>2353</v>
      </c>
      <c r="I796" s="29">
        <v>169559</v>
      </c>
    </row>
    <row r="797" spans="1:9" s="4" customFormat="1" ht="14.1" customHeight="1" x14ac:dyDescent="0.2">
      <c r="A797" s="34">
        <v>4418</v>
      </c>
      <c r="B797" s="43" t="s">
        <v>461</v>
      </c>
      <c r="C797" s="34">
        <v>3141</v>
      </c>
      <c r="D797" s="107">
        <v>18775</v>
      </c>
      <c r="E797" s="28">
        <v>868</v>
      </c>
      <c r="F797" s="28">
        <v>6639</v>
      </c>
      <c r="G797" s="28">
        <v>376</v>
      </c>
      <c r="H797" s="28">
        <v>93</v>
      </c>
      <c r="I797" s="29">
        <v>26751</v>
      </c>
    </row>
    <row r="798" spans="1:9" s="4" customFormat="1" ht="14.1" customHeight="1" x14ac:dyDescent="0.2">
      <c r="A798" s="30">
        <v>4418</v>
      </c>
      <c r="B798" s="40" t="s">
        <v>462</v>
      </c>
      <c r="C798" s="59"/>
      <c r="D798" s="109">
        <v>139142</v>
      </c>
      <c r="E798" s="35">
        <v>3669</v>
      </c>
      <c r="F798" s="35">
        <v>48270</v>
      </c>
      <c r="G798" s="35">
        <v>2783</v>
      </c>
      <c r="H798" s="35">
        <v>2446</v>
      </c>
      <c r="I798" s="36">
        <v>196310</v>
      </c>
    </row>
    <row r="799" spans="1:9" s="4" customFormat="1" ht="14.1" customHeight="1" x14ac:dyDescent="0.2">
      <c r="A799" s="34">
        <v>4432</v>
      </c>
      <c r="B799" s="43" t="s">
        <v>463</v>
      </c>
      <c r="C799" s="34">
        <v>3111</v>
      </c>
      <c r="D799" s="107">
        <v>96014</v>
      </c>
      <c r="E799" s="28">
        <v>0</v>
      </c>
      <c r="F799" s="28">
        <v>32453</v>
      </c>
      <c r="G799" s="28">
        <v>1920</v>
      </c>
      <c r="H799" s="28">
        <v>-864</v>
      </c>
      <c r="I799" s="29">
        <v>129523</v>
      </c>
    </row>
    <row r="800" spans="1:9" s="4" customFormat="1" ht="14.1" customHeight="1" x14ac:dyDescent="0.2">
      <c r="A800" s="34">
        <v>4432</v>
      </c>
      <c r="B800" s="43" t="s">
        <v>463</v>
      </c>
      <c r="C800" s="34">
        <v>3117</v>
      </c>
      <c r="D800" s="107">
        <v>262092</v>
      </c>
      <c r="E800" s="28">
        <v>-828</v>
      </c>
      <c r="F800" s="28">
        <v>88307</v>
      </c>
      <c r="G800" s="28">
        <v>5242</v>
      </c>
      <c r="H800" s="28">
        <v>-1300</v>
      </c>
      <c r="I800" s="29">
        <v>353513</v>
      </c>
    </row>
    <row r="801" spans="1:9" s="4" customFormat="1" ht="14.1" customHeight="1" x14ac:dyDescent="0.2">
      <c r="A801" s="34">
        <v>4432</v>
      </c>
      <c r="B801" s="43" t="s">
        <v>463</v>
      </c>
      <c r="C801" s="34">
        <v>3141</v>
      </c>
      <c r="D801" s="107">
        <v>40799</v>
      </c>
      <c r="E801" s="28">
        <v>0</v>
      </c>
      <c r="F801" s="28">
        <v>13790</v>
      </c>
      <c r="G801" s="28">
        <v>816</v>
      </c>
      <c r="H801" s="28">
        <v>236</v>
      </c>
      <c r="I801" s="29">
        <v>55641</v>
      </c>
    </row>
    <row r="802" spans="1:9" s="4" customFormat="1" ht="14.1" customHeight="1" x14ac:dyDescent="0.2">
      <c r="A802" s="34">
        <v>4432</v>
      </c>
      <c r="B802" s="43" t="s">
        <v>463</v>
      </c>
      <c r="C802" s="34">
        <v>3143</v>
      </c>
      <c r="D802" s="107">
        <v>42591</v>
      </c>
      <c r="E802" s="28">
        <v>0</v>
      </c>
      <c r="F802" s="28">
        <v>14396</v>
      </c>
      <c r="G802" s="28">
        <v>852</v>
      </c>
      <c r="H802" s="28">
        <v>36</v>
      </c>
      <c r="I802" s="29">
        <v>57875</v>
      </c>
    </row>
    <row r="803" spans="1:9" s="4" customFormat="1" ht="14.1" customHeight="1" x14ac:dyDescent="0.2">
      <c r="A803" s="30">
        <v>4432</v>
      </c>
      <c r="B803" s="40" t="s">
        <v>464</v>
      </c>
      <c r="C803" s="59"/>
      <c r="D803" s="109">
        <v>441496</v>
      </c>
      <c r="E803" s="35">
        <v>-828</v>
      </c>
      <c r="F803" s="35">
        <v>148946</v>
      </c>
      <c r="G803" s="35">
        <v>8830</v>
      </c>
      <c r="H803" s="35">
        <v>-1892</v>
      </c>
      <c r="I803" s="36">
        <v>596552</v>
      </c>
    </row>
    <row r="804" spans="1:9" s="4" customFormat="1" ht="14.1" customHeight="1" x14ac:dyDescent="0.2">
      <c r="A804" s="34">
        <v>4459</v>
      </c>
      <c r="B804" s="43" t="s">
        <v>465</v>
      </c>
      <c r="C804" s="34">
        <v>3111</v>
      </c>
      <c r="D804" s="107">
        <v>179636</v>
      </c>
      <c r="E804" s="28">
        <v>0</v>
      </c>
      <c r="F804" s="28">
        <v>60717</v>
      </c>
      <c r="G804" s="28">
        <v>3593</v>
      </c>
      <c r="H804" s="28">
        <v>-897</v>
      </c>
      <c r="I804" s="29">
        <v>243049</v>
      </c>
    </row>
    <row r="805" spans="1:9" s="4" customFormat="1" ht="14.1" customHeight="1" x14ac:dyDescent="0.2">
      <c r="A805" s="34">
        <v>4459</v>
      </c>
      <c r="B805" s="43" t="s">
        <v>465</v>
      </c>
      <c r="C805" s="34">
        <v>3113</v>
      </c>
      <c r="D805" s="107">
        <v>642647</v>
      </c>
      <c r="E805" s="28">
        <v>2522</v>
      </c>
      <c r="F805" s="28">
        <v>218067</v>
      </c>
      <c r="G805" s="28">
        <v>12853</v>
      </c>
      <c r="H805" s="28">
        <v>-22889</v>
      </c>
      <c r="I805" s="29">
        <v>853200</v>
      </c>
    </row>
    <row r="806" spans="1:9" s="4" customFormat="1" ht="14.1" customHeight="1" x14ac:dyDescent="0.2">
      <c r="A806" s="34">
        <v>4459</v>
      </c>
      <c r="B806" s="43" t="s">
        <v>465</v>
      </c>
      <c r="C806" s="34">
        <v>3141</v>
      </c>
      <c r="D806" s="107">
        <v>78058</v>
      </c>
      <c r="E806" s="28">
        <v>0</v>
      </c>
      <c r="F806" s="28">
        <v>26384</v>
      </c>
      <c r="G806" s="28">
        <v>1561</v>
      </c>
      <c r="H806" s="28">
        <v>592</v>
      </c>
      <c r="I806" s="29">
        <v>106595</v>
      </c>
    </row>
    <row r="807" spans="1:9" s="4" customFormat="1" ht="14.1" customHeight="1" x14ac:dyDescent="0.2">
      <c r="A807" s="38">
        <v>4459</v>
      </c>
      <c r="B807" s="43" t="s">
        <v>465</v>
      </c>
      <c r="C807" s="34">
        <v>3143</v>
      </c>
      <c r="D807" s="107">
        <v>89100</v>
      </c>
      <c r="E807" s="28">
        <v>0</v>
      </c>
      <c r="F807" s="28">
        <v>30116</v>
      </c>
      <c r="G807" s="28">
        <v>1782</v>
      </c>
      <c r="H807" s="28">
        <v>83</v>
      </c>
      <c r="I807" s="29">
        <v>121081</v>
      </c>
    </row>
    <row r="808" spans="1:9" s="4" customFormat="1" ht="14.1" customHeight="1" x14ac:dyDescent="0.2">
      <c r="A808" s="30">
        <v>4459</v>
      </c>
      <c r="B808" s="40" t="s">
        <v>466</v>
      </c>
      <c r="C808" s="59"/>
      <c r="D808" s="109">
        <v>989441</v>
      </c>
      <c r="E808" s="35">
        <v>2522</v>
      </c>
      <c r="F808" s="35">
        <v>335284</v>
      </c>
      <c r="G808" s="35">
        <v>19789</v>
      </c>
      <c r="H808" s="35">
        <v>-23111</v>
      </c>
      <c r="I808" s="36">
        <v>1323925</v>
      </c>
    </row>
    <row r="809" spans="1:9" s="4" customFormat="1" ht="14.1" customHeight="1" x14ac:dyDescent="0.2">
      <c r="A809" s="34">
        <v>4424</v>
      </c>
      <c r="B809" s="43" t="s">
        <v>467</v>
      </c>
      <c r="C809" s="34">
        <v>3111</v>
      </c>
      <c r="D809" s="107">
        <v>217530</v>
      </c>
      <c r="E809" s="28">
        <v>0</v>
      </c>
      <c r="F809" s="28">
        <v>73525</v>
      </c>
      <c r="G809" s="28">
        <v>4351</v>
      </c>
      <c r="H809" s="28">
        <v>-791</v>
      </c>
      <c r="I809" s="29">
        <v>294615</v>
      </c>
    </row>
    <row r="810" spans="1:9" s="4" customFormat="1" ht="14.1" customHeight="1" x14ac:dyDescent="0.2">
      <c r="A810" s="34">
        <v>4424</v>
      </c>
      <c r="B810" s="43" t="s">
        <v>467</v>
      </c>
      <c r="C810" s="34">
        <v>3141</v>
      </c>
      <c r="D810" s="107">
        <v>60386</v>
      </c>
      <c r="E810" s="28">
        <v>0</v>
      </c>
      <c r="F810" s="28">
        <v>20410</v>
      </c>
      <c r="G810" s="28">
        <v>1208</v>
      </c>
      <c r="H810" s="28">
        <v>389</v>
      </c>
      <c r="I810" s="29">
        <v>82393</v>
      </c>
    </row>
    <row r="811" spans="1:9" s="4" customFormat="1" ht="14.1" customHeight="1" x14ac:dyDescent="0.2">
      <c r="A811" s="30">
        <v>4424</v>
      </c>
      <c r="B811" s="40" t="s">
        <v>468</v>
      </c>
      <c r="C811" s="59"/>
      <c r="D811" s="109">
        <v>277916</v>
      </c>
      <c r="E811" s="35">
        <v>0</v>
      </c>
      <c r="F811" s="35">
        <v>93935</v>
      </c>
      <c r="G811" s="35">
        <v>5559</v>
      </c>
      <c r="H811" s="35">
        <v>-402</v>
      </c>
      <c r="I811" s="36">
        <v>377008</v>
      </c>
    </row>
    <row r="812" spans="1:9" s="4" customFormat="1" ht="14.1" customHeight="1" x14ac:dyDescent="0.2">
      <c r="A812" s="34">
        <v>4489</v>
      </c>
      <c r="B812" s="43" t="s">
        <v>469</v>
      </c>
      <c r="C812" s="34">
        <v>3111</v>
      </c>
      <c r="D812" s="107">
        <v>162510</v>
      </c>
      <c r="E812" s="28">
        <v>4000</v>
      </c>
      <c r="F812" s="28">
        <v>56280</v>
      </c>
      <c r="G812" s="28">
        <v>3250</v>
      </c>
      <c r="H812" s="28">
        <v>-1368</v>
      </c>
      <c r="I812" s="29">
        <v>224672</v>
      </c>
    </row>
    <row r="813" spans="1:9" s="4" customFormat="1" ht="14.1" customHeight="1" x14ac:dyDescent="0.2">
      <c r="A813" s="34">
        <v>4489</v>
      </c>
      <c r="B813" s="43" t="s">
        <v>469</v>
      </c>
      <c r="C813" s="34">
        <v>3117</v>
      </c>
      <c r="D813" s="107">
        <v>319540</v>
      </c>
      <c r="E813" s="28">
        <v>-4410</v>
      </c>
      <c r="F813" s="28">
        <v>106514</v>
      </c>
      <c r="G813" s="28">
        <v>6391</v>
      </c>
      <c r="H813" s="28">
        <v>-5441</v>
      </c>
      <c r="I813" s="29">
        <v>422594</v>
      </c>
    </row>
    <row r="814" spans="1:9" s="4" customFormat="1" ht="14.1" customHeight="1" x14ac:dyDescent="0.2">
      <c r="A814" s="34">
        <v>4489</v>
      </c>
      <c r="B814" s="43" t="s">
        <v>469</v>
      </c>
      <c r="C814" s="34">
        <v>3141</v>
      </c>
      <c r="D814" s="107">
        <v>60629</v>
      </c>
      <c r="E814" s="28">
        <v>1334</v>
      </c>
      <c r="F814" s="28">
        <v>20943</v>
      </c>
      <c r="G814" s="28">
        <v>1213</v>
      </c>
      <c r="H814" s="28">
        <v>408</v>
      </c>
      <c r="I814" s="29">
        <v>84527</v>
      </c>
    </row>
    <row r="815" spans="1:9" s="4" customFormat="1" ht="14.1" customHeight="1" x14ac:dyDescent="0.2">
      <c r="A815" s="34">
        <v>4489</v>
      </c>
      <c r="B815" s="43" t="s">
        <v>469</v>
      </c>
      <c r="C815" s="34">
        <v>3143</v>
      </c>
      <c r="D815" s="107">
        <v>10691</v>
      </c>
      <c r="E815" s="28">
        <v>2667</v>
      </c>
      <c r="F815" s="28">
        <v>4515</v>
      </c>
      <c r="G815" s="28">
        <v>214</v>
      </c>
      <c r="H815" s="28">
        <v>42</v>
      </c>
      <c r="I815" s="29">
        <v>18129</v>
      </c>
    </row>
    <row r="816" spans="1:9" s="4" customFormat="1" ht="14.1" customHeight="1" x14ac:dyDescent="0.2">
      <c r="A816" s="30">
        <v>4489</v>
      </c>
      <c r="B816" s="40" t="s">
        <v>470</v>
      </c>
      <c r="C816" s="59"/>
      <c r="D816" s="109">
        <v>553370</v>
      </c>
      <c r="E816" s="35">
        <v>3591</v>
      </c>
      <c r="F816" s="35">
        <v>188252</v>
      </c>
      <c r="G816" s="35">
        <v>11068</v>
      </c>
      <c r="H816" s="35">
        <v>-6359</v>
      </c>
      <c r="I816" s="36">
        <v>749922</v>
      </c>
    </row>
    <row r="817" spans="1:9" s="4" customFormat="1" ht="14.1" customHeight="1" x14ac:dyDescent="0.2">
      <c r="A817" s="34">
        <v>4426</v>
      </c>
      <c r="B817" s="43" t="s">
        <v>471</v>
      </c>
      <c r="C817" s="34">
        <v>3111</v>
      </c>
      <c r="D817" s="107">
        <v>198069</v>
      </c>
      <c r="E817" s="28">
        <v>0</v>
      </c>
      <c r="F817" s="28">
        <v>66947</v>
      </c>
      <c r="G817" s="28">
        <v>3961</v>
      </c>
      <c r="H817" s="28">
        <v>3464</v>
      </c>
      <c r="I817" s="29">
        <v>272441</v>
      </c>
    </row>
    <row r="818" spans="1:9" s="4" customFormat="1" ht="14.1" customHeight="1" x14ac:dyDescent="0.2">
      <c r="A818" s="34">
        <v>4426</v>
      </c>
      <c r="B818" s="43" t="s">
        <v>471</v>
      </c>
      <c r="C818" s="34">
        <v>3141</v>
      </c>
      <c r="D818" s="107">
        <v>30079</v>
      </c>
      <c r="E818" s="28">
        <v>0</v>
      </c>
      <c r="F818" s="28">
        <v>10167</v>
      </c>
      <c r="G818" s="28">
        <v>602</v>
      </c>
      <c r="H818" s="28">
        <v>164</v>
      </c>
      <c r="I818" s="29">
        <v>41012</v>
      </c>
    </row>
    <row r="819" spans="1:9" s="4" customFormat="1" ht="14.1" customHeight="1" x14ac:dyDescent="0.2">
      <c r="A819" s="30">
        <v>4426</v>
      </c>
      <c r="B819" s="40" t="s">
        <v>472</v>
      </c>
      <c r="C819" s="59"/>
      <c r="D819" s="109">
        <v>228148</v>
      </c>
      <c r="E819" s="35">
        <v>0</v>
      </c>
      <c r="F819" s="35">
        <v>77114</v>
      </c>
      <c r="G819" s="35">
        <v>4563</v>
      </c>
      <c r="H819" s="35">
        <v>3628</v>
      </c>
      <c r="I819" s="36">
        <v>313453</v>
      </c>
    </row>
    <row r="820" spans="1:9" s="4" customFormat="1" ht="14.1" customHeight="1" x14ac:dyDescent="0.2">
      <c r="A820" s="34">
        <v>4461</v>
      </c>
      <c r="B820" s="43" t="s">
        <v>473</v>
      </c>
      <c r="C820" s="34">
        <v>3111</v>
      </c>
      <c r="D820" s="107">
        <v>543350</v>
      </c>
      <c r="E820" s="28">
        <v>0</v>
      </c>
      <c r="F820" s="28">
        <v>183652</v>
      </c>
      <c r="G820" s="28">
        <v>10867</v>
      </c>
      <c r="H820" s="28">
        <v>-4404</v>
      </c>
      <c r="I820" s="29">
        <v>733465</v>
      </c>
    </row>
    <row r="821" spans="1:9" s="4" customFormat="1" ht="14.1" customHeight="1" x14ac:dyDescent="0.2">
      <c r="A821" s="34">
        <v>4461</v>
      </c>
      <c r="B821" s="43" t="s">
        <v>473</v>
      </c>
      <c r="C821" s="34">
        <v>3113</v>
      </c>
      <c r="D821" s="107">
        <v>1691368</v>
      </c>
      <c r="E821" s="28">
        <v>-17816</v>
      </c>
      <c r="F821" s="28">
        <v>565661</v>
      </c>
      <c r="G821" s="28">
        <v>33827</v>
      </c>
      <c r="H821" s="28">
        <v>-6909</v>
      </c>
      <c r="I821" s="29">
        <v>2266131</v>
      </c>
    </row>
    <row r="822" spans="1:9" s="4" customFormat="1" ht="14.1" customHeight="1" x14ac:dyDescent="0.2">
      <c r="A822" s="34">
        <v>4461</v>
      </c>
      <c r="B822" s="43" t="s">
        <v>473</v>
      </c>
      <c r="C822" s="34">
        <v>3141</v>
      </c>
      <c r="D822" s="107">
        <v>178003</v>
      </c>
      <c r="E822" s="28">
        <v>5333</v>
      </c>
      <c r="F822" s="28">
        <v>61968</v>
      </c>
      <c r="G822" s="28">
        <v>3560</v>
      </c>
      <c r="H822" s="28">
        <v>2068</v>
      </c>
      <c r="I822" s="29">
        <v>250932</v>
      </c>
    </row>
    <row r="823" spans="1:9" s="4" customFormat="1" ht="14.1" customHeight="1" x14ac:dyDescent="0.2">
      <c r="A823" s="38">
        <v>4461</v>
      </c>
      <c r="B823" s="43" t="s">
        <v>473</v>
      </c>
      <c r="C823" s="34">
        <v>3143</v>
      </c>
      <c r="D823" s="107">
        <v>107296</v>
      </c>
      <c r="E823" s="28">
        <v>-66</v>
      </c>
      <c r="F823" s="28">
        <v>36244</v>
      </c>
      <c r="G823" s="28">
        <v>2146</v>
      </c>
      <c r="H823" s="28">
        <v>215</v>
      </c>
      <c r="I823" s="29">
        <v>145835</v>
      </c>
    </row>
    <row r="824" spans="1:9" s="4" customFormat="1" ht="14.1" customHeight="1" x14ac:dyDescent="0.2">
      <c r="A824" s="30">
        <v>4461</v>
      </c>
      <c r="B824" s="40" t="s">
        <v>474</v>
      </c>
      <c r="C824" s="59"/>
      <c r="D824" s="109">
        <v>2520017</v>
      </c>
      <c r="E824" s="35">
        <v>-12549</v>
      </c>
      <c r="F824" s="35">
        <v>847525</v>
      </c>
      <c r="G824" s="35">
        <v>50400</v>
      </c>
      <c r="H824" s="35">
        <v>-9030</v>
      </c>
      <c r="I824" s="36">
        <v>3396363</v>
      </c>
    </row>
    <row r="825" spans="1:9" s="4" customFormat="1" ht="14.1" customHeight="1" x14ac:dyDescent="0.2">
      <c r="A825" s="34">
        <v>4427</v>
      </c>
      <c r="B825" s="43" t="s">
        <v>475</v>
      </c>
      <c r="C825" s="34">
        <v>3111</v>
      </c>
      <c r="D825" s="107">
        <v>184688</v>
      </c>
      <c r="E825" s="28">
        <v>2000</v>
      </c>
      <c r="F825" s="28">
        <v>63101</v>
      </c>
      <c r="G825" s="28">
        <v>3694</v>
      </c>
      <c r="H825" s="28">
        <v>-666</v>
      </c>
      <c r="I825" s="29">
        <v>252817</v>
      </c>
    </row>
    <row r="826" spans="1:9" s="4" customFormat="1" ht="14.1" customHeight="1" x14ac:dyDescent="0.2">
      <c r="A826" s="34">
        <v>4427</v>
      </c>
      <c r="B826" s="43" t="s">
        <v>475</v>
      </c>
      <c r="C826" s="34">
        <v>3141</v>
      </c>
      <c r="D826" s="107">
        <v>29907</v>
      </c>
      <c r="E826" s="28">
        <v>-3999</v>
      </c>
      <c r="F826" s="28">
        <v>8757</v>
      </c>
      <c r="G826" s="28">
        <v>598</v>
      </c>
      <c r="H826" s="28">
        <v>139</v>
      </c>
      <c r="I826" s="29">
        <v>35402</v>
      </c>
    </row>
    <row r="827" spans="1:9" s="4" customFormat="1" ht="14.1" customHeight="1" x14ac:dyDescent="0.2">
      <c r="A827" s="30">
        <v>4427</v>
      </c>
      <c r="B827" s="40" t="s">
        <v>476</v>
      </c>
      <c r="C827" s="59"/>
      <c r="D827" s="109">
        <v>214595</v>
      </c>
      <c r="E827" s="35">
        <v>-1999</v>
      </c>
      <c r="F827" s="35">
        <v>71858</v>
      </c>
      <c r="G827" s="35">
        <v>4292</v>
      </c>
      <c r="H827" s="35">
        <v>-527</v>
      </c>
      <c r="I827" s="36">
        <v>288219</v>
      </c>
    </row>
    <row r="828" spans="1:9" s="4" customFormat="1" ht="14.1" customHeight="1" x14ac:dyDescent="0.2">
      <c r="A828" s="34">
        <v>4462</v>
      </c>
      <c r="B828" s="43" t="s">
        <v>477</v>
      </c>
      <c r="C828" s="34">
        <v>3117</v>
      </c>
      <c r="D828" s="107">
        <v>173053</v>
      </c>
      <c r="E828" s="28">
        <v>-3504</v>
      </c>
      <c r="F828" s="28">
        <v>57308</v>
      </c>
      <c r="G828" s="28">
        <v>3461</v>
      </c>
      <c r="H828" s="28">
        <v>545</v>
      </c>
      <c r="I828" s="29">
        <v>230863</v>
      </c>
    </row>
    <row r="829" spans="1:9" s="4" customFormat="1" ht="14.1" customHeight="1" x14ac:dyDescent="0.2">
      <c r="A829" s="34">
        <v>4462</v>
      </c>
      <c r="B829" s="43" t="s">
        <v>477</v>
      </c>
      <c r="C829" s="34">
        <v>3141</v>
      </c>
      <c r="D829" s="107">
        <v>8903</v>
      </c>
      <c r="E829" s="28">
        <v>0</v>
      </c>
      <c r="F829" s="28">
        <v>3009</v>
      </c>
      <c r="G829" s="28">
        <v>178</v>
      </c>
      <c r="H829" s="28">
        <v>53</v>
      </c>
      <c r="I829" s="29">
        <v>12143</v>
      </c>
    </row>
    <row r="830" spans="1:9" s="4" customFormat="1" ht="14.1" customHeight="1" x14ac:dyDescent="0.2">
      <c r="A830" s="34">
        <v>4462</v>
      </c>
      <c r="B830" s="43" t="s">
        <v>477</v>
      </c>
      <c r="C830" s="34">
        <v>3143</v>
      </c>
      <c r="D830" s="107">
        <v>31065</v>
      </c>
      <c r="E830" s="28">
        <v>0</v>
      </c>
      <c r="F830" s="28">
        <v>10500</v>
      </c>
      <c r="G830" s="28">
        <v>621</v>
      </c>
      <c r="H830" s="28">
        <v>-39</v>
      </c>
      <c r="I830" s="29">
        <v>42147</v>
      </c>
    </row>
    <row r="831" spans="1:9" s="4" customFormat="1" ht="14.1" customHeight="1" x14ac:dyDescent="0.2">
      <c r="A831" s="30">
        <v>4462</v>
      </c>
      <c r="B831" s="40" t="s">
        <v>478</v>
      </c>
      <c r="C831" s="59"/>
      <c r="D831" s="109">
        <v>213021</v>
      </c>
      <c r="E831" s="35">
        <v>-3504</v>
      </c>
      <c r="F831" s="35">
        <v>70817</v>
      </c>
      <c r="G831" s="35">
        <v>4260</v>
      </c>
      <c r="H831" s="35">
        <v>559</v>
      </c>
      <c r="I831" s="36">
        <v>285153</v>
      </c>
    </row>
    <row r="832" spans="1:9" s="4" customFormat="1" ht="14.1" customHeight="1" x14ac:dyDescent="0.2">
      <c r="A832" s="34">
        <v>4490</v>
      </c>
      <c r="B832" s="43" t="s">
        <v>479</v>
      </c>
      <c r="C832" s="34">
        <v>3111</v>
      </c>
      <c r="D832" s="107">
        <v>76028</v>
      </c>
      <c r="E832" s="28">
        <v>0</v>
      </c>
      <c r="F832" s="28">
        <v>25697</v>
      </c>
      <c r="G832" s="28">
        <v>1521</v>
      </c>
      <c r="H832" s="28">
        <v>-279</v>
      </c>
      <c r="I832" s="29">
        <v>102967</v>
      </c>
    </row>
    <row r="833" spans="1:9" s="4" customFormat="1" ht="14.1" customHeight="1" x14ac:dyDescent="0.2">
      <c r="A833" s="34">
        <v>4490</v>
      </c>
      <c r="B833" s="43" t="s">
        <v>479</v>
      </c>
      <c r="C833" s="34">
        <v>3117</v>
      </c>
      <c r="D833" s="107">
        <v>145164</v>
      </c>
      <c r="E833" s="28">
        <v>-1340</v>
      </c>
      <c r="F833" s="28">
        <v>48613</v>
      </c>
      <c r="G833" s="28">
        <v>2903</v>
      </c>
      <c r="H833" s="28">
        <v>-3398</v>
      </c>
      <c r="I833" s="29">
        <v>191942</v>
      </c>
    </row>
    <row r="834" spans="1:9" s="4" customFormat="1" ht="14.1" customHeight="1" x14ac:dyDescent="0.2">
      <c r="A834" s="34">
        <v>4490</v>
      </c>
      <c r="B834" s="43" t="s">
        <v>479</v>
      </c>
      <c r="C834" s="34">
        <v>3141</v>
      </c>
      <c r="D834" s="107">
        <v>26127</v>
      </c>
      <c r="E834" s="28">
        <v>1333</v>
      </c>
      <c r="F834" s="28">
        <v>9281</v>
      </c>
      <c r="G834" s="28">
        <v>523</v>
      </c>
      <c r="H834" s="28">
        <v>151</v>
      </c>
      <c r="I834" s="29">
        <v>37415</v>
      </c>
    </row>
    <row r="835" spans="1:9" s="4" customFormat="1" ht="14.1" customHeight="1" x14ac:dyDescent="0.2">
      <c r="A835" s="34">
        <v>4490</v>
      </c>
      <c r="B835" s="43" t="s">
        <v>479</v>
      </c>
      <c r="C835" s="34">
        <v>3143</v>
      </c>
      <c r="D835" s="107">
        <v>40704</v>
      </c>
      <c r="E835" s="28">
        <v>0</v>
      </c>
      <c r="F835" s="28">
        <v>13758</v>
      </c>
      <c r="G835" s="28">
        <v>814</v>
      </c>
      <c r="H835" s="28">
        <v>47</v>
      </c>
      <c r="I835" s="29">
        <v>55323</v>
      </c>
    </row>
    <row r="836" spans="1:9" s="4" customFormat="1" ht="14.1" customHeight="1" x14ac:dyDescent="0.2">
      <c r="A836" s="30">
        <v>4490</v>
      </c>
      <c r="B836" s="40" t="s">
        <v>480</v>
      </c>
      <c r="C836" s="59"/>
      <c r="D836" s="109">
        <v>288023</v>
      </c>
      <c r="E836" s="35">
        <v>-7</v>
      </c>
      <c r="F836" s="35">
        <v>97349</v>
      </c>
      <c r="G836" s="35">
        <v>5761</v>
      </c>
      <c r="H836" s="35">
        <v>-3479</v>
      </c>
      <c r="I836" s="36">
        <v>387647</v>
      </c>
    </row>
    <row r="837" spans="1:9" s="4" customFormat="1" ht="14.1" customHeight="1" x14ac:dyDescent="0.2">
      <c r="A837" s="34">
        <v>4491</v>
      </c>
      <c r="B837" s="43" t="s">
        <v>481</v>
      </c>
      <c r="C837" s="34">
        <v>3111</v>
      </c>
      <c r="D837" s="107">
        <v>107679</v>
      </c>
      <c r="E837" s="28">
        <v>134</v>
      </c>
      <c r="F837" s="28">
        <v>36441</v>
      </c>
      <c r="G837" s="28">
        <v>2154</v>
      </c>
      <c r="H837" s="28">
        <v>-891</v>
      </c>
      <c r="I837" s="29">
        <v>145517</v>
      </c>
    </row>
    <row r="838" spans="1:9" s="4" customFormat="1" ht="14.1" customHeight="1" x14ac:dyDescent="0.2">
      <c r="A838" s="34">
        <v>4491</v>
      </c>
      <c r="B838" s="43" t="s">
        <v>481</v>
      </c>
      <c r="C838" s="34">
        <v>3117</v>
      </c>
      <c r="D838" s="107">
        <v>236555</v>
      </c>
      <c r="E838" s="28">
        <v>-457</v>
      </c>
      <c r="F838" s="28">
        <v>79801</v>
      </c>
      <c r="G838" s="28">
        <v>4731</v>
      </c>
      <c r="H838" s="28">
        <v>-5868</v>
      </c>
      <c r="I838" s="29">
        <v>314762</v>
      </c>
    </row>
    <row r="839" spans="1:9" s="4" customFormat="1" ht="14.1" customHeight="1" x14ac:dyDescent="0.2">
      <c r="A839" s="34">
        <v>4491</v>
      </c>
      <c r="B839" s="43" t="s">
        <v>481</v>
      </c>
      <c r="C839" s="34">
        <v>3141</v>
      </c>
      <c r="D839" s="107">
        <v>47725</v>
      </c>
      <c r="E839" s="28">
        <v>-399</v>
      </c>
      <c r="F839" s="28">
        <v>15996</v>
      </c>
      <c r="G839" s="28">
        <v>955</v>
      </c>
      <c r="H839" s="28">
        <v>380</v>
      </c>
      <c r="I839" s="29">
        <v>64657</v>
      </c>
    </row>
    <row r="840" spans="1:9" s="4" customFormat="1" ht="14.1" customHeight="1" x14ac:dyDescent="0.2">
      <c r="A840" s="38">
        <v>4491</v>
      </c>
      <c r="B840" s="43" t="s">
        <v>481</v>
      </c>
      <c r="C840" s="34">
        <v>3143</v>
      </c>
      <c r="D840" s="107">
        <v>44383</v>
      </c>
      <c r="E840" s="28">
        <v>0</v>
      </c>
      <c r="F840" s="28">
        <v>15001</v>
      </c>
      <c r="G840" s="28">
        <v>888</v>
      </c>
      <c r="H840" s="28">
        <v>78</v>
      </c>
      <c r="I840" s="29">
        <v>60350</v>
      </c>
    </row>
    <row r="841" spans="1:9" s="4" customFormat="1" ht="14.1" customHeight="1" x14ac:dyDescent="0.2">
      <c r="A841" s="30">
        <v>4491</v>
      </c>
      <c r="B841" s="40" t="s">
        <v>482</v>
      </c>
      <c r="C841" s="59"/>
      <c r="D841" s="109">
        <v>436342</v>
      </c>
      <c r="E841" s="35">
        <v>-722</v>
      </c>
      <c r="F841" s="35">
        <v>147239</v>
      </c>
      <c r="G841" s="35">
        <v>8728</v>
      </c>
      <c r="H841" s="35">
        <v>-6301</v>
      </c>
      <c r="I841" s="36">
        <v>585286</v>
      </c>
    </row>
    <row r="842" spans="1:9" s="4" customFormat="1" ht="14.1" customHeight="1" x14ac:dyDescent="0.2">
      <c r="A842" s="34">
        <v>4465</v>
      </c>
      <c r="B842" s="43" t="s">
        <v>483</v>
      </c>
      <c r="C842" s="34">
        <v>3111</v>
      </c>
      <c r="D842" s="107">
        <v>362561</v>
      </c>
      <c r="E842" s="28">
        <v>1917</v>
      </c>
      <c r="F842" s="28">
        <v>123194</v>
      </c>
      <c r="G842" s="28">
        <v>7251</v>
      </c>
      <c r="H842" s="28">
        <v>-1431</v>
      </c>
      <c r="I842" s="29">
        <v>493492</v>
      </c>
    </row>
    <row r="843" spans="1:9" s="4" customFormat="1" ht="14.1" customHeight="1" x14ac:dyDescent="0.2">
      <c r="A843" s="34">
        <v>4465</v>
      </c>
      <c r="B843" s="43" t="s">
        <v>483</v>
      </c>
      <c r="C843" s="34">
        <v>3113</v>
      </c>
      <c r="D843" s="107">
        <v>1546041</v>
      </c>
      <c r="E843" s="28">
        <v>9141</v>
      </c>
      <c r="F843" s="28">
        <v>525652</v>
      </c>
      <c r="G843" s="28">
        <v>30921</v>
      </c>
      <c r="H843" s="28">
        <v>-18430</v>
      </c>
      <c r="I843" s="29">
        <v>2093325</v>
      </c>
    </row>
    <row r="844" spans="1:9" s="4" customFormat="1" ht="14.1" customHeight="1" x14ac:dyDescent="0.2">
      <c r="A844" s="34">
        <v>4465</v>
      </c>
      <c r="B844" s="43" t="s">
        <v>483</v>
      </c>
      <c r="C844" s="34">
        <v>3141</v>
      </c>
      <c r="D844" s="107">
        <v>155603</v>
      </c>
      <c r="E844" s="28">
        <v>18264</v>
      </c>
      <c r="F844" s="28">
        <v>58767</v>
      </c>
      <c r="G844" s="28">
        <v>3112</v>
      </c>
      <c r="H844" s="28">
        <v>1770</v>
      </c>
      <c r="I844" s="29">
        <v>237516</v>
      </c>
    </row>
    <row r="845" spans="1:9" s="4" customFormat="1" ht="14.1" customHeight="1" x14ac:dyDescent="0.2">
      <c r="A845" s="34">
        <v>4465</v>
      </c>
      <c r="B845" s="43" t="s">
        <v>483</v>
      </c>
      <c r="C845" s="34">
        <v>3143</v>
      </c>
      <c r="D845" s="107">
        <v>110239</v>
      </c>
      <c r="E845" s="28">
        <v>10732</v>
      </c>
      <c r="F845" s="28">
        <v>40888</v>
      </c>
      <c r="G845" s="28">
        <v>2205</v>
      </c>
      <c r="H845" s="28">
        <v>234</v>
      </c>
      <c r="I845" s="29">
        <v>164298</v>
      </c>
    </row>
    <row r="846" spans="1:9" s="4" customFormat="1" ht="14.1" customHeight="1" x14ac:dyDescent="0.2">
      <c r="A846" s="30">
        <v>4465</v>
      </c>
      <c r="B846" s="40" t="s">
        <v>484</v>
      </c>
      <c r="C846" s="59"/>
      <c r="D846" s="109">
        <v>2174444</v>
      </c>
      <c r="E846" s="35">
        <v>40054</v>
      </c>
      <c r="F846" s="35">
        <v>748501</v>
      </c>
      <c r="G846" s="35">
        <v>43489</v>
      </c>
      <c r="H846" s="35">
        <v>-17857</v>
      </c>
      <c r="I846" s="36">
        <v>2988631</v>
      </c>
    </row>
    <row r="847" spans="1:9" s="4" customFormat="1" ht="14.1" customHeight="1" x14ac:dyDescent="0.2">
      <c r="A847" s="34">
        <v>4466</v>
      </c>
      <c r="B847" s="43" t="s">
        <v>485</v>
      </c>
      <c r="C847" s="34">
        <v>3111</v>
      </c>
      <c r="D847" s="107">
        <v>485670</v>
      </c>
      <c r="E847" s="28">
        <v>-2666</v>
      </c>
      <c r="F847" s="28">
        <v>163255</v>
      </c>
      <c r="G847" s="28">
        <v>9713</v>
      </c>
      <c r="H847" s="28">
        <v>3</v>
      </c>
      <c r="I847" s="29">
        <v>655975</v>
      </c>
    </row>
    <row r="848" spans="1:9" s="4" customFormat="1" ht="14.1" customHeight="1" x14ac:dyDescent="0.2">
      <c r="A848" s="34">
        <v>4466</v>
      </c>
      <c r="B848" s="43" t="s">
        <v>485</v>
      </c>
      <c r="C848" s="34">
        <v>3117</v>
      </c>
      <c r="D848" s="107">
        <v>315684</v>
      </c>
      <c r="E848" s="28">
        <v>-18506</v>
      </c>
      <c r="F848" s="28">
        <v>100446</v>
      </c>
      <c r="G848" s="28">
        <v>6314</v>
      </c>
      <c r="H848" s="28">
        <v>-13257</v>
      </c>
      <c r="I848" s="29">
        <v>390681</v>
      </c>
    </row>
    <row r="849" spans="1:9" s="4" customFormat="1" ht="14.1" customHeight="1" x14ac:dyDescent="0.2">
      <c r="A849" s="34">
        <v>4466</v>
      </c>
      <c r="B849" s="43" t="s">
        <v>485</v>
      </c>
      <c r="C849" s="34">
        <v>3141</v>
      </c>
      <c r="D849" s="107">
        <v>92172</v>
      </c>
      <c r="E849" s="28">
        <v>-668</v>
      </c>
      <c r="F849" s="28">
        <v>30928</v>
      </c>
      <c r="G849" s="28">
        <v>1843</v>
      </c>
      <c r="H849" s="28">
        <v>730</v>
      </c>
      <c r="I849" s="29">
        <v>125005</v>
      </c>
    </row>
    <row r="850" spans="1:9" s="4" customFormat="1" ht="14.1" customHeight="1" x14ac:dyDescent="0.2">
      <c r="A850" s="38">
        <v>4466</v>
      </c>
      <c r="B850" s="43" t="s">
        <v>485</v>
      </c>
      <c r="C850" s="34">
        <v>3143</v>
      </c>
      <c r="D850" s="107">
        <v>54216</v>
      </c>
      <c r="E850" s="28">
        <v>666</v>
      </c>
      <c r="F850" s="28">
        <v>18550</v>
      </c>
      <c r="G850" s="28">
        <v>1084</v>
      </c>
      <c r="H850" s="28">
        <v>116</v>
      </c>
      <c r="I850" s="29">
        <v>74632</v>
      </c>
    </row>
    <row r="851" spans="1:9" s="4" customFormat="1" ht="14.1" customHeight="1" x14ac:dyDescent="0.2">
      <c r="A851" s="30">
        <v>4466</v>
      </c>
      <c r="B851" s="40" t="s">
        <v>486</v>
      </c>
      <c r="C851" s="59"/>
      <c r="D851" s="109">
        <v>947742</v>
      </c>
      <c r="E851" s="35">
        <v>-21174</v>
      </c>
      <c r="F851" s="35">
        <v>313179</v>
      </c>
      <c r="G851" s="35">
        <v>18954</v>
      </c>
      <c r="H851" s="35">
        <v>-12408</v>
      </c>
      <c r="I851" s="36">
        <v>1246293</v>
      </c>
    </row>
    <row r="852" spans="1:9" s="4" customFormat="1" ht="14.1" customHeight="1" x14ac:dyDescent="0.2">
      <c r="A852" s="34">
        <v>4470</v>
      </c>
      <c r="B852" s="43" t="s">
        <v>487</v>
      </c>
      <c r="C852" s="34">
        <v>3231</v>
      </c>
      <c r="D852" s="107">
        <v>501514</v>
      </c>
      <c r="E852" s="28">
        <v>11866</v>
      </c>
      <c r="F852" s="28">
        <v>173522</v>
      </c>
      <c r="G852" s="28">
        <v>10030</v>
      </c>
      <c r="H852" s="28">
        <v>2379</v>
      </c>
      <c r="I852" s="29">
        <v>699311</v>
      </c>
    </row>
    <row r="853" spans="1:9" s="4" customFormat="1" ht="14.1" customHeight="1" thickBot="1" x14ac:dyDescent="0.25">
      <c r="A853" s="48">
        <v>4470</v>
      </c>
      <c r="B853" s="49" t="s">
        <v>488</v>
      </c>
      <c r="C853" s="176"/>
      <c r="D853" s="178">
        <v>501514</v>
      </c>
      <c r="E853" s="61">
        <v>11866</v>
      </c>
      <c r="F853" s="61">
        <v>173522</v>
      </c>
      <c r="G853" s="61">
        <v>10030</v>
      </c>
      <c r="H853" s="61">
        <v>2379</v>
      </c>
      <c r="I853" s="62">
        <v>699311</v>
      </c>
    </row>
    <row r="854" spans="1:9" s="4" customFormat="1" ht="14.1" customHeight="1" thickBot="1" x14ac:dyDescent="0.25">
      <c r="A854" s="187"/>
      <c r="B854" s="192" t="s">
        <v>489</v>
      </c>
      <c r="C854" s="51"/>
      <c r="D854" s="197">
        <v>58848426</v>
      </c>
      <c r="E854" s="63">
        <v>-100182</v>
      </c>
      <c r="F854" s="63">
        <v>19856898</v>
      </c>
      <c r="G854" s="63">
        <v>1176970</v>
      </c>
      <c r="H854" s="63">
        <v>-357404</v>
      </c>
      <c r="I854" s="64">
        <v>79424708</v>
      </c>
    </row>
    <row r="855" spans="1:9" s="4" customFormat="1" ht="14.1" customHeight="1" x14ac:dyDescent="0.2">
      <c r="A855" s="65">
        <v>4486</v>
      </c>
      <c r="B855" s="164" t="s">
        <v>490</v>
      </c>
      <c r="C855" s="65">
        <v>3233</v>
      </c>
      <c r="D855" s="159">
        <v>199993</v>
      </c>
      <c r="E855" s="74">
        <v>10665</v>
      </c>
      <c r="F855" s="74">
        <v>71202</v>
      </c>
      <c r="G855" s="74">
        <v>4000</v>
      </c>
      <c r="H855" s="74">
        <v>2874</v>
      </c>
      <c r="I855" s="165">
        <v>288734</v>
      </c>
    </row>
    <row r="856" spans="1:9" s="4" customFormat="1" ht="14.1" customHeight="1" x14ac:dyDescent="0.2">
      <c r="A856" s="66">
        <v>4486</v>
      </c>
      <c r="B856" s="130" t="s">
        <v>491</v>
      </c>
      <c r="C856" s="66"/>
      <c r="D856" s="113">
        <v>199993</v>
      </c>
      <c r="E856" s="67">
        <v>10665</v>
      </c>
      <c r="F856" s="67">
        <v>71202</v>
      </c>
      <c r="G856" s="67">
        <v>4000</v>
      </c>
      <c r="H856" s="67">
        <v>2874</v>
      </c>
      <c r="I856" s="100">
        <v>288734</v>
      </c>
    </row>
    <row r="857" spans="1:9" s="4" customFormat="1" ht="14.1" customHeight="1" x14ac:dyDescent="0.2">
      <c r="A857" s="68">
        <v>4419</v>
      </c>
      <c r="B857" s="129" t="s">
        <v>492</v>
      </c>
      <c r="C857" s="68">
        <v>3111</v>
      </c>
      <c r="D857" s="107">
        <v>1573565</v>
      </c>
      <c r="E857" s="28">
        <v>-18000</v>
      </c>
      <c r="F857" s="28">
        <v>525781</v>
      </c>
      <c r="G857" s="28">
        <v>31471</v>
      </c>
      <c r="H857" s="28">
        <v>-19556</v>
      </c>
      <c r="I857" s="99">
        <v>2093261</v>
      </c>
    </row>
    <row r="858" spans="1:9" s="4" customFormat="1" ht="14.1" customHeight="1" x14ac:dyDescent="0.2">
      <c r="A858" s="68">
        <v>4419</v>
      </c>
      <c r="B858" s="129" t="s">
        <v>492</v>
      </c>
      <c r="C858" s="68">
        <v>3141</v>
      </c>
      <c r="D858" s="107">
        <v>222065</v>
      </c>
      <c r="E858" s="28">
        <v>-1998</v>
      </c>
      <c r="F858" s="28">
        <v>74382</v>
      </c>
      <c r="G858" s="28">
        <v>4441</v>
      </c>
      <c r="H858" s="28">
        <v>1683</v>
      </c>
      <c r="I858" s="99">
        <v>300573</v>
      </c>
    </row>
    <row r="859" spans="1:9" s="4" customFormat="1" ht="14.1" customHeight="1" x14ac:dyDescent="0.2">
      <c r="A859" s="69">
        <v>4419</v>
      </c>
      <c r="B859" s="130" t="s">
        <v>493</v>
      </c>
      <c r="C859" s="66"/>
      <c r="D859" s="113">
        <v>1795630</v>
      </c>
      <c r="E859" s="67">
        <v>-19998</v>
      </c>
      <c r="F859" s="67">
        <v>600163</v>
      </c>
      <c r="G859" s="67">
        <v>35912</v>
      </c>
      <c r="H859" s="67">
        <v>-17873</v>
      </c>
      <c r="I859" s="100">
        <v>2393834</v>
      </c>
    </row>
    <row r="860" spans="1:9" s="4" customFormat="1" ht="14.1" customHeight="1" x14ac:dyDescent="0.2">
      <c r="A860" s="68">
        <v>4464</v>
      </c>
      <c r="B860" s="129" t="s">
        <v>494</v>
      </c>
      <c r="C860" s="68">
        <v>3113</v>
      </c>
      <c r="D860" s="107">
        <v>2454462</v>
      </c>
      <c r="E860" s="28">
        <v>-29798</v>
      </c>
      <c r="F860" s="28">
        <v>819536</v>
      </c>
      <c r="G860" s="28">
        <v>49089</v>
      </c>
      <c r="H860" s="28">
        <v>-47547</v>
      </c>
      <c r="I860" s="99">
        <v>3245742</v>
      </c>
    </row>
    <row r="861" spans="1:9" s="4" customFormat="1" ht="14.1" customHeight="1" x14ac:dyDescent="0.2">
      <c r="A861" s="68">
        <v>4464</v>
      </c>
      <c r="B861" s="129" t="s">
        <v>494</v>
      </c>
      <c r="C861" s="68">
        <v>3141</v>
      </c>
      <c r="D861" s="107">
        <v>188667</v>
      </c>
      <c r="E861" s="28">
        <v>520</v>
      </c>
      <c r="F861" s="28">
        <v>63946</v>
      </c>
      <c r="G861" s="28">
        <v>3772</v>
      </c>
      <c r="H861" s="28">
        <v>2617</v>
      </c>
      <c r="I861" s="99">
        <v>259522</v>
      </c>
    </row>
    <row r="862" spans="1:9" s="4" customFormat="1" ht="14.1" customHeight="1" x14ac:dyDescent="0.2">
      <c r="A862" s="68">
        <v>4464</v>
      </c>
      <c r="B862" s="129" t="s">
        <v>495</v>
      </c>
      <c r="C862" s="68">
        <v>3143</v>
      </c>
      <c r="D862" s="107">
        <v>235408</v>
      </c>
      <c r="E862" s="28">
        <v>1787</v>
      </c>
      <c r="F862" s="28">
        <v>80173</v>
      </c>
      <c r="G862" s="28">
        <v>4708</v>
      </c>
      <c r="H862" s="28">
        <v>345</v>
      </c>
      <c r="I862" s="99">
        <v>322421</v>
      </c>
    </row>
    <row r="863" spans="1:9" s="4" customFormat="1" ht="14.1" customHeight="1" x14ac:dyDescent="0.2">
      <c r="A863" s="69">
        <v>4464</v>
      </c>
      <c r="B863" s="130" t="s">
        <v>496</v>
      </c>
      <c r="C863" s="66"/>
      <c r="D863" s="113">
        <v>2878537</v>
      </c>
      <c r="E863" s="67">
        <v>-27491</v>
      </c>
      <c r="F863" s="67">
        <v>963655</v>
      </c>
      <c r="G863" s="67">
        <v>57569</v>
      </c>
      <c r="H863" s="67">
        <v>-44585</v>
      </c>
      <c r="I863" s="100">
        <v>3827685</v>
      </c>
    </row>
    <row r="864" spans="1:9" s="4" customFormat="1" ht="14.1" customHeight="1" x14ac:dyDescent="0.2">
      <c r="A864" s="68">
        <v>4457</v>
      </c>
      <c r="B864" s="129" t="s">
        <v>497</v>
      </c>
      <c r="C864" s="68">
        <v>3117</v>
      </c>
      <c r="D864" s="107">
        <v>507974</v>
      </c>
      <c r="E864" s="28">
        <v>-871</v>
      </c>
      <c r="F864" s="28">
        <v>171401</v>
      </c>
      <c r="G864" s="28">
        <v>10159</v>
      </c>
      <c r="H864" s="28">
        <v>-28472</v>
      </c>
      <c r="I864" s="99">
        <v>660191</v>
      </c>
    </row>
    <row r="865" spans="1:9" s="4" customFormat="1" ht="14.1" customHeight="1" x14ac:dyDescent="0.2">
      <c r="A865" s="68">
        <v>4457</v>
      </c>
      <c r="B865" s="129" t="s">
        <v>497</v>
      </c>
      <c r="C865" s="68">
        <v>3141</v>
      </c>
      <c r="D865" s="107">
        <v>18397</v>
      </c>
      <c r="E865" s="28">
        <v>0</v>
      </c>
      <c r="F865" s="28">
        <v>6219</v>
      </c>
      <c r="G865" s="28">
        <v>368</v>
      </c>
      <c r="H865" s="28">
        <v>243</v>
      </c>
      <c r="I865" s="99">
        <v>25227</v>
      </c>
    </row>
    <row r="866" spans="1:9" s="4" customFormat="1" ht="14.1" customHeight="1" x14ac:dyDescent="0.2">
      <c r="A866" s="68">
        <v>4457</v>
      </c>
      <c r="B866" s="129" t="s">
        <v>497</v>
      </c>
      <c r="C866" s="68">
        <v>3143</v>
      </c>
      <c r="D866" s="107">
        <v>93829</v>
      </c>
      <c r="E866" s="28">
        <v>0</v>
      </c>
      <c r="F866" s="28">
        <v>31714</v>
      </c>
      <c r="G866" s="28">
        <v>1876</v>
      </c>
      <c r="H866" s="28">
        <v>156</v>
      </c>
      <c r="I866" s="99">
        <v>127575</v>
      </c>
    </row>
    <row r="867" spans="1:9" s="4" customFormat="1" ht="14.1" customHeight="1" x14ac:dyDescent="0.2">
      <c r="A867" s="69">
        <v>4457</v>
      </c>
      <c r="B867" s="130" t="s">
        <v>498</v>
      </c>
      <c r="C867" s="66"/>
      <c r="D867" s="113">
        <v>620200</v>
      </c>
      <c r="E867" s="67">
        <v>-871</v>
      </c>
      <c r="F867" s="67">
        <v>209334</v>
      </c>
      <c r="G867" s="67">
        <v>12403</v>
      </c>
      <c r="H867" s="67">
        <v>-28073</v>
      </c>
      <c r="I867" s="100">
        <v>812993</v>
      </c>
    </row>
    <row r="868" spans="1:9" s="4" customFormat="1" ht="14.1" customHeight="1" x14ac:dyDescent="0.2">
      <c r="A868" s="68">
        <v>4456</v>
      </c>
      <c r="B868" s="129" t="s">
        <v>499</v>
      </c>
      <c r="C868" s="68">
        <v>3113</v>
      </c>
      <c r="D868" s="107">
        <v>2344695</v>
      </c>
      <c r="E868" s="28">
        <v>-6019</v>
      </c>
      <c r="F868" s="28">
        <v>790472</v>
      </c>
      <c r="G868" s="28">
        <v>46895</v>
      </c>
      <c r="H868" s="28">
        <v>-44053</v>
      </c>
      <c r="I868" s="99">
        <v>3131990</v>
      </c>
    </row>
    <row r="869" spans="1:9" s="4" customFormat="1" ht="14.1" customHeight="1" x14ac:dyDescent="0.2">
      <c r="A869" s="68">
        <v>4456</v>
      </c>
      <c r="B869" s="129" t="s">
        <v>499</v>
      </c>
      <c r="C869" s="68">
        <v>3141</v>
      </c>
      <c r="D869" s="107">
        <v>240074</v>
      </c>
      <c r="E869" s="28">
        <v>-3522</v>
      </c>
      <c r="F869" s="28">
        <v>79955</v>
      </c>
      <c r="G869" s="28">
        <v>4801</v>
      </c>
      <c r="H869" s="28">
        <v>3049</v>
      </c>
      <c r="I869" s="99">
        <v>324357</v>
      </c>
    </row>
    <row r="870" spans="1:9" s="4" customFormat="1" ht="14.1" customHeight="1" x14ac:dyDescent="0.2">
      <c r="A870" s="68">
        <v>4456</v>
      </c>
      <c r="B870" s="129" t="s">
        <v>499</v>
      </c>
      <c r="C870" s="68">
        <v>3143</v>
      </c>
      <c r="D870" s="107">
        <v>212830</v>
      </c>
      <c r="E870" s="28">
        <v>1331</v>
      </c>
      <c r="F870" s="28">
        <v>72387</v>
      </c>
      <c r="G870" s="28">
        <v>4256</v>
      </c>
      <c r="H870" s="28">
        <v>290</v>
      </c>
      <c r="I870" s="99">
        <v>291094</v>
      </c>
    </row>
    <row r="871" spans="1:9" s="4" customFormat="1" ht="14.1" customHeight="1" x14ac:dyDescent="0.2">
      <c r="A871" s="69">
        <v>4456</v>
      </c>
      <c r="B871" s="130" t="s">
        <v>500</v>
      </c>
      <c r="C871" s="66"/>
      <c r="D871" s="113">
        <v>2797599</v>
      </c>
      <c r="E871" s="67">
        <v>-8210</v>
      </c>
      <c r="F871" s="67">
        <v>942814</v>
      </c>
      <c r="G871" s="67">
        <v>55952</v>
      </c>
      <c r="H871" s="67">
        <v>-40714</v>
      </c>
      <c r="I871" s="100">
        <v>3747441</v>
      </c>
    </row>
    <row r="872" spans="1:9" s="4" customFormat="1" ht="14.1" customHeight="1" x14ac:dyDescent="0.2">
      <c r="A872" s="68">
        <v>4478</v>
      </c>
      <c r="B872" s="129" t="s">
        <v>501</v>
      </c>
      <c r="C872" s="68">
        <v>3114</v>
      </c>
      <c r="D872" s="107">
        <v>486863</v>
      </c>
      <c r="E872" s="28">
        <v>6518</v>
      </c>
      <c r="F872" s="28">
        <v>166763</v>
      </c>
      <c r="G872" s="28">
        <v>9738</v>
      </c>
      <c r="H872" s="28">
        <v>3749</v>
      </c>
      <c r="I872" s="99">
        <v>673631</v>
      </c>
    </row>
    <row r="873" spans="1:9" s="4" customFormat="1" ht="14.1" customHeight="1" x14ac:dyDescent="0.2">
      <c r="A873" s="68">
        <v>4478</v>
      </c>
      <c r="B873" s="129" t="s">
        <v>501</v>
      </c>
      <c r="C873" s="68">
        <v>3143</v>
      </c>
      <c r="D873" s="107">
        <v>32030</v>
      </c>
      <c r="E873" s="28">
        <v>0</v>
      </c>
      <c r="F873" s="28">
        <v>10827</v>
      </c>
      <c r="G873" s="28">
        <v>641</v>
      </c>
      <c r="H873" s="28">
        <v>35</v>
      </c>
      <c r="I873" s="99">
        <v>43533</v>
      </c>
    </row>
    <row r="874" spans="1:9" s="4" customFormat="1" ht="14.1" customHeight="1" x14ac:dyDescent="0.2">
      <c r="A874" s="69">
        <v>4478</v>
      </c>
      <c r="B874" s="130" t="s">
        <v>502</v>
      </c>
      <c r="C874" s="66"/>
      <c r="D874" s="113">
        <v>518893</v>
      </c>
      <c r="E874" s="67">
        <v>6518</v>
      </c>
      <c r="F874" s="67">
        <v>177590</v>
      </c>
      <c r="G874" s="67">
        <v>10379</v>
      </c>
      <c r="H874" s="67">
        <v>3784</v>
      </c>
      <c r="I874" s="100">
        <v>717164</v>
      </c>
    </row>
    <row r="875" spans="1:9" s="4" customFormat="1" ht="14.1" customHeight="1" x14ac:dyDescent="0.2">
      <c r="A875" s="68">
        <v>4471</v>
      </c>
      <c r="B875" s="129" t="s">
        <v>503</v>
      </c>
      <c r="C875" s="68">
        <v>3231</v>
      </c>
      <c r="D875" s="107">
        <v>555763</v>
      </c>
      <c r="E875" s="28">
        <v>3640</v>
      </c>
      <c r="F875" s="28">
        <v>189078</v>
      </c>
      <c r="G875" s="28">
        <v>11115</v>
      </c>
      <c r="H875" s="28">
        <v>-4386</v>
      </c>
      <c r="I875" s="99">
        <v>755210</v>
      </c>
    </row>
    <row r="876" spans="1:9" s="4" customFormat="1" ht="14.1" customHeight="1" x14ac:dyDescent="0.2">
      <c r="A876" s="69">
        <v>4471</v>
      </c>
      <c r="B876" s="130" t="s">
        <v>504</v>
      </c>
      <c r="C876" s="66"/>
      <c r="D876" s="113">
        <v>555763</v>
      </c>
      <c r="E876" s="67">
        <v>3640</v>
      </c>
      <c r="F876" s="67">
        <v>189078</v>
      </c>
      <c r="G876" s="67">
        <v>11115</v>
      </c>
      <c r="H876" s="67">
        <v>-4386</v>
      </c>
      <c r="I876" s="100">
        <v>755210</v>
      </c>
    </row>
    <row r="877" spans="1:9" s="4" customFormat="1" ht="14.1" customHeight="1" x14ac:dyDescent="0.2">
      <c r="A877" s="68">
        <v>4474</v>
      </c>
      <c r="B877" s="129" t="s">
        <v>505</v>
      </c>
      <c r="C877" s="68">
        <v>3233</v>
      </c>
      <c r="D877" s="107">
        <v>120821</v>
      </c>
      <c r="E877" s="28">
        <v>3331</v>
      </c>
      <c r="F877" s="28">
        <v>41962</v>
      </c>
      <c r="G877" s="28">
        <v>2417</v>
      </c>
      <c r="H877" s="28">
        <v>348</v>
      </c>
      <c r="I877" s="99">
        <v>168879</v>
      </c>
    </row>
    <row r="878" spans="1:9" s="4" customFormat="1" ht="14.1" customHeight="1" x14ac:dyDescent="0.2">
      <c r="A878" s="69">
        <v>4474</v>
      </c>
      <c r="B878" s="130" t="s">
        <v>506</v>
      </c>
      <c r="C878" s="66"/>
      <c r="D878" s="113">
        <v>120821</v>
      </c>
      <c r="E878" s="67">
        <v>3331</v>
      </c>
      <c r="F878" s="67">
        <v>41962</v>
      </c>
      <c r="G878" s="67">
        <v>2417</v>
      </c>
      <c r="H878" s="67">
        <v>348</v>
      </c>
      <c r="I878" s="100">
        <v>168879</v>
      </c>
    </row>
    <row r="879" spans="1:9" s="4" customFormat="1" ht="14.1" customHeight="1" x14ac:dyDescent="0.2">
      <c r="A879" s="68">
        <v>4402</v>
      </c>
      <c r="B879" s="129" t="s">
        <v>507</v>
      </c>
      <c r="C879" s="68">
        <v>3111</v>
      </c>
      <c r="D879" s="107">
        <v>664670</v>
      </c>
      <c r="E879" s="28">
        <v>0</v>
      </c>
      <c r="F879" s="28">
        <v>224658</v>
      </c>
      <c r="G879" s="28">
        <v>13294</v>
      </c>
      <c r="H879" s="28">
        <v>-11874</v>
      </c>
      <c r="I879" s="99">
        <v>890748</v>
      </c>
    </row>
    <row r="880" spans="1:9" s="4" customFormat="1" ht="14.1" customHeight="1" x14ac:dyDescent="0.2">
      <c r="A880" s="68">
        <v>4402</v>
      </c>
      <c r="B880" s="129" t="s">
        <v>507</v>
      </c>
      <c r="C880" s="68">
        <v>3141</v>
      </c>
      <c r="D880" s="107">
        <v>116637</v>
      </c>
      <c r="E880" s="28">
        <v>0</v>
      </c>
      <c r="F880" s="28">
        <v>39424</v>
      </c>
      <c r="G880" s="28">
        <v>2332</v>
      </c>
      <c r="H880" s="28">
        <v>877</v>
      </c>
      <c r="I880" s="99">
        <v>159270</v>
      </c>
    </row>
    <row r="881" spans="1:9" s="4" customFormat="1" ht="14.1" customHeight="1" x14ac:dyDescent="0.2">
      <c r="A881" s="66">
        <v>4402</v>
      </c>
      <c r="B881" s="130" t="s">
        <v>508</v>
      </c>
      <c r="C881" s="66"/>
      <c r="D881" s="113">
        <v>781307</v>
      </c>
      <c r="E881" s="67">
        <v>0</v>
      </c>
      <c r="F881" s="67">
        <v>264082</v>
      </c>
      <c r="G881" s="67">
        <v>15626</v>
      </c>
      <c r="H881" s="67">
        <v>-10997</v>
      </c>
      <c r="I881" s="100">
        <v>1050018</v>
      </c>
    </row>
    <row r="882" spans="1:9" s="4" customFormat="1" ht="14.1" customHeight="1" x14ac:dyDescent="0.2">
      <c r="A882" s="68">
        <v>4481</v>
      </c>
      <c r="B882" s="129" t="s">
        <v>509</v>
      </c>
      <c r="C882" s="68">
        <v>3113</v>
      </c>
      <c r="D882" s="107">
        <v>1557992</v>
      </c>
      <c r="E882" s="28">
        <v>-3582</v>
      </c>
      <c r="F882" s="28">
        <v>525391</v>
      </c>
      <c r="G882" s="28">
        <v>31161</v>
      </c>
      <c r="H882" s="28">
        <v>-34307</v>
      </c>
      <c r="I882" s="99">
        <v>2076655</v>
      </c>
    </row>
    <row r="883" spans="1:9" s="4" customFormat="1" ht="14.1" customHeight="1" x14ac:dyDescent="0.2">
      <c r="A883" s="68">
        <v>4481</v>
      </c>
      <c r="B883" s="129" t="s">
        <v>509</v>
      </c>
      <c r="C883" s="68">
        <v>3141</v>
      </c>
      <c r="D883" s="107">
        <v>92411</v>
      </c>
      <c r="E883" s="28">
        <v>0</v>
      </c>
      <c r="F883" s="28">
        <v>31234</v>
      </c>
      <c r="G883" s="28">
        <v>1848</v>
      </c>
      <c r="H883" s="28">
        <v>449</v>
      </c>
      <c r="I883" s="99">
        <v>125942</v>
      </c>
    </row>
    <row r="884" spans="1:9" s="4" customFormat="1" ht="14.1" customHeight="1" x14ac:dyDescent="0.2">
      <c r="A884" s="68">
        <v>4481</v>
      </c>
      <c r="B884" s="129" t="s">
        <v>509</v>
      </c>
      <c r="C884" s="68">
        <v>3143</v>
      </c>
      <c r="D884" s="107">
        <v>105322</v>
      </c>
      <c r="E884" s="28">
        <v>0</v>
      </c>
      <c r="F884" s="28">
        <v>35599</v>
      </c>
      <c r="G884" s="28">
        <v>2106</v>
      </c>
      <c r="H884" s="28">
        <v>90</v>
      </c>
      <c r="I884" s="99">
        <v>143117</v>
      </c>
    </row>
    <row r="885" spans="1:9" s="4" customFormat="1" ht="14.1" customHeight="1" x14ac:dyDescent="0.2">
      <c r="A885" s="66">
        <v>4481</v>
      </c>
      <c r="B885" s="130" t="s">
        <v>510</v>
      </c>
      <c r="C885" s="66"/>
      <c r="D885" s="113">
        <v>1755725</v>
      </c>
      <c r="E885" s="67">
        <v>-3582</v>
      </c>
      <c r="F885" s="67">
        <v>592224</v>
      </c>
      <c r="G885" s="67">
        <v>35115</v>
      </c>
      <c r="H885" s="67">
        <v>-33768</v>
      </c>
      <c r="I885" s="100">
        <v>2345714</v>
      </c>
    </row>
    <row r="886" spans="1:9" s="4" customFormat="1" ht="14.1" customHeight="1" x14ac:dyDescent="0.2">
      <c r="A886" s="68">
        <v>4469</v>
      </c>
      <c r="B886" s="129" t="s">
        <v>511</v>
      </c>
      <c r="C886" s="68">
        <v>3231</v>
      </c>
      <c r="D886" s="107">
        <v>189171</v>
      </c>
      <c r="E886" s="28">
        <v>0</v>
      </c>
      <c r="F886" s="28">
        <v>63941</v>
      </c>
      <c r="G886" s="28">
        <v>3784</v>
      </c>
      <c r="H886" s="28">
        <v>613</v>
      </c>
      <c r="I886" s="99">
        <v>257509</v>
      </c>
    </row>
    <row r="887" spans="1:9" s="4" customFormat="1" ht="14.1" customHeight="1" x14ac:dyDescent="0.2">
      <c r="A887" s="66">
        <v>4469</v>
      </c>
      <c r="B887" s="130" t="s">
        <v>512</v>
      </c>
      <c r="C887" s="66"/>
      <c r="D887" s="113">
        <v>189171</v>
      </c>
      <c r="E887" s="67">
        <v>0</v>
      </c>
      <c r="F887" s="67">
        <v>63941</v>
      </c>
      <c r="G887" s="67">
        <v>3784</v>
      </c>
      <c r="H887" s="67">
        <v>613</v>
      </c>
      <c r="I887" s="100">
        <v>257509</v>
      </c>
    </row>
    <row r="888" spans="1:9" s="4" customFormat="1" ht="14.1" customHeight="1" x14ac:dyDescent="0.2">
      <c r="A888" s="68">
        <v>4451</v>
      </c>
      <c r="B888" s="129" t="s">
        <v>513</v>
      </c>
      <c r="C888" s="68">
        <v>3111</v>
      </c>
      <c r="D888" s="107">
        <v>458643</v>
      </c>
      <c r="E888" s="28">
        <v>1589</v>
      </c>
      <c r="F888" s="28">
        <v>155560</v>
      </c>
      <c r="G888" s="28">
        <v>9174</v>
      </c>
      <c r="H888" s="28">
        <v>-3474</v>
      </c>
      <c r="I888" s="99">
        <v>621492</v>
      </c>
    </row>
    <row r="889" spans="1:9" s="4" customFormat="1" ht="14.1" customHeight="1" x14ac:dyDescent="0.2">
      <c r="A889" s="68">
        <v>4451</v>
      </c>
      <c r="B889" s="129" t="s">
        <v>513</v>
      </c>
      <c r="C889" s="68">
        <v>3113</v>
      </c>
      <c r="D889" s="107">
        <v>1749879</v>
      </c>
      <c r="E889" s="28">
        <v>-6467</v>
      </c>
      <c r="F889" s="28">
        <v>589273</v>
      </c>
      <c r="G889" s="28">
        <v>34998</v>
      </c>
      <c r="H889" s="28">
        <v>-25477</v>
      </c>
      <c r="I889" s="99">
        <v>2342206</v>
      </c>
    </row>
    <row r="890" spans="1:9" s="4" customFormat="1" ht="14.1" customHeight="1" x14ac:dyDescent="0.2">
      <c r="A890" s="68">
        <v>4451</v>
      </c>
      <c r="B890" s="129" t="s">
        <v>513</v>
      </c>
      <c r="C890" s="68">
        <v>3141</v>
      </c>
      <c r="D890" s="107">
        <v>258154</v>
      </c>
      <c r="E890" s="28">
        <v>0</v>
      </c>
      <c r="F890" s="28">
        <v>87256</v>
      </c>
      <c r="G890" s="28">
        <v>5163</v>
      </c>
      <c r="H890" s="28">
        <v>2671</v>
      </c>
      <c r="I890" s="99">
        <v>353244</v>
      </c>
    </row>
    <row r="891" spans="1:9" s="4" customFormat="1" ht="14.1" customHeight="1" x14ac:dyDescent="0.2">
      <c r="A891" s="68">
        <v>4451</v>
      </c>
      <c r="B891" s="129" t="s">
        <v>513</v>
      </c>
      <c r="C891" s="68">
        <v>3143</v>
      </c>
      <c r="D891" s="107">
        <v>156915</v>
      </c>
      <c r="E891" s="28">
        <v>0</v>
      </c>
      <c r="F891" s="28">
        <v>53038</v>
      </c>
      <c r="G891" s="28">
        <v>3137</v>
      </c>
      <c r="H891" s="28">
        <v>310</v>
      </c>
      <c r="I891" s="99">
        <v>213400</v>
      </c>
    </row>
    <row r="892" spans="1:9" s="4" customFormat="1" ht="14.1" customHeight="1" x14ac:dyDescent="0.2">
      <c r="A892" s="66">
        <v>4451</v>
      </c>
      <c r="B892" s="130" t="s">
        <v>514</v>
      </c>
      <c r="C892" s="66"/>
      <c r="D892" s="113">
        <v>2623591</v>
      </c>
      <c r="E892" s="67">
        <v>-4878</v>
      </c>
      <c r="F892" s="67">
        <v>885127</v>
      </c>
      <c r="G892" s="67">
        <v>52472</v>
      </c>
      <c r="H892" s="67">
        <v>-25970</v>
      </c>
      <c r="I892" s="100">
        <v>3530342</v>
      </c>
    </row>
    <row r="893" spans="1:9" s="4" customFormat="1" ht="14.1" customHeight="1" x14ac:dyDescent="0.2">
      <c r="A893" s="68">
        <v>4450</v>
      </c>
      <c r="B893" s="129" t="s">
        <v>515</v>
      </c>
      <c r="C893" s="68">
        <v>3111</v>
      </c>
      <c r="D893" s="107">
        <v>90666</v>
      </c>
      <c r="E893" s="28">
        <v>2665</v>
      </c>
      <c r="F893" s="28">
        <v>31546</v>
      </c>
      <c r="G893" s="28">
        <v>1813</v>
      </c>
      <c r="H893" s="28">
        <v>-624</v>
      </c>
      <c r="I893" s="99">
        <v>126066</v>
      </c>
    </row>
    <row r="894" spans="1:9" s="4" customFormat="1" ht="14.1" customHeight="1" x14ac:dyDescent="0.2">
      <c r="A894" s="68">
        <v>4450</v>
      </c>
      <c r="B894" s="129" t="s">
        <v>515</v>
      </c>
      <c r="C894" s="68">
        <v>3117</v>
      </c>
      <c r="D894" s="107">
        <v>301578</v>
      </c>
      <c r="E894" s="28">
        <v>-1409</v>
      </c>
      <c r="F894" s="28">
        <v>101458</v>
      </c>
      <c r="G894" s="28">
        <v>6031</v>
      </c>
      <c r="H894" s="28">
        <v>-11916</v>
      </c>
      <c r="I894" s="99">
        <v>395742</v>
      </c>
    </row>
    <row r="895" spans="1:9" s="4" customFormat="1" ht="14.1" customHeight="1" x14ac:dyDescent="0.2">
      <c r="A895" s="68">
        <v>4450</v>
      </c>
      <c r="B895" s="129" t="s">
        <v>515</v>
      </c>
      <c r="C895" s="68">
        <v>3141</v>
      </c>
      <c r="D895" s="107">
        <v>12837</v>
      </c>
      <c r="E895" s="28">
        <v>1600</v>
      </c>
      <c r="F895" s="28">
        <v>4879</v>
      </c>
      <c r="G895" s="28">
        <v>257</v>
      </c>
      <c r="H895" s="28">
        <v>224</v>
      </c>
      <c r="I895" s="99">
        <v>19797</v>
      </c>
    </row>
    <row r="896" spans="1:9" s="4" customFormat="1" ht="14.1" customHeight="1" x14ac:dyDescent="0.2">
      <c r="A896" s="68">
        <v>4450</v>
      </c>
      <c r="B896" s="129" t="s">
        <v>515</v>
      </c>
      <c r="C896" s="68">
        <v>3143</v>
      </c>
      <c r="D896" s="107">
        <v>31975</v>
      </c>
      <c r="E896" s="28">
        <v>0</v>
      </c>
      <c r="F896" s="28">
        <v>10808</v>
      </c>
      <c r="G896" s="28">
        <v>639</v>
      </c>
      <c r="H896" s="28">
        <v>81</v>
      </c>
      <c r="I896" s="99">
        <v>43503</v>
      </c>
    </row>
    <row r="897" spans="1:9" s="4" customFormat="1" ht="14.1" customHeight="1" x14ac:dyDescent="0.2">
      <c r="A897" s="66">
        <v>4450</v>
      </c>
      <c r="B897" s="130" t="s">
        <v>516</v>
      </c>
      <c r="C897" s="66"/>
      <c r="D897" s="113">
        <v>437056</v>
      </c>
      <c r="E897" s="67">
        <v>2856</v>
      </c>
      <c r="F897" s="67">
        <v>148691</v>
      </c>
      <c r="G897" s="67">
        <v>8740</v>
      </c>
      <c r="H897" s="67">
        <v>-12235</v>
      </c>
      <c r="I897" s="100">
        <v>585108</v>
      </c>
    </row>
    <row r="898" spans="1:9" s="4" customFormat="1" ht="14.1" customHeight="1" x14ac:dyDescent="0.2">
      <c r="A898" s="68">
        <v>4430</v>
      </c>
      <c r="B898" s="129" t="s">
        <v>517</v>
      </c>
      <c r="C898" s="68">
        <v>3111</v>
      </c>
      <c r="D898" s="107">
        <v>191103</v>
      </c>
      <c r="E898" s="28">
        <v>0</v>
      </c>
      <c r="F898" s="28">
        <v>64593</v>
      </c>
      <c r="G898" s="28">
        <v>3822</v>
      </c>
      <c r="H898" s="28">
        <v>351</v>
      </c>
      <c r="I898" s="99">
        <v>259869</v>
      </c>
    </row>
    <row r="899" spans="1:9" s="4" customFormat="1" ht="14.1" customHeight="1" x14ac:dyDescent="0.2">
      <c r="A899" s="68">
        <v>4430</v>
      </c>
      <c r="B899" s="129" t="s">
        <v>517</v>
      </c>
      <c r="C899" s="68">
        <v>3117</v>
      </c>
      <c r="D899" s="107">
        <v>140377</v>
      </c>
      <c r="E899" s="28">
        <v>-738</v>
      </c>
      <c r="F899" s="28">
        <v>47199</v>
      </c>
      <c r="G899" s="28">
        <v>2807</v>
      </c>
      <c r="H899" s="28">
        <v>-5640</v>
      </c>
      <c r="I899" s="99">
        <v>184005</v>
      </c>
    </row>
    <row r="900" spans="1:9" s="4" customFormat="1" ht="14.1" customHeight="1" x14ac:dyDescent="0.2">
      <c r="A900" s="68">
        <v>4430</v>
      </c>
      <c r="B900" s="129" t="s">
        <v>517</v>
      </c>
      <c r="C900" s="68">
        <v>3141</v>
      </c>
      <c r="D900" s="107">
        <v>35041</v>
      </c>
      <c r="E900" s="28">
        <v>0</v>
      </c>
      <c r="F900" s="28">
        <v>11843</v>
      </c>
      <c r="G900" s="28">
        <v>702</v>
      </c>
      <c r="H900" s="28">
        <v>257</v>
      </c>
      <c r="I900" s="99">
        <v>47843</v>
      </c>
    </row>
    <row r="901" spans="1:9" s="4" customFormat="1" ht="14.1" customHeight="1" x14ac:dyDescent="0.2">
      <c r="A901" s="68">
        <v>4430</v>
      </c>
      <c r="B901" s="131" t="s">
        <v>517</v>
      </c>
      <c r="C901" s="68">
        <v>3143</v>
      </c>
      <c r="D901" s="107">
        <v>80551</v>
      </c>
      <c r="E901" s="28">
        <v>0</v>
      </c>
      <c r="F901" s="28">
        <v>27227</v>
      </c>
      <c r="G901" s="28">
        <v>1612</v>
      </c>
      <c r="H901" s="28">
        <v>61</v>
      </c>
      <c r="I901" s="99">
        <v>109451</v>
      </c>
    </row>
    <row r="902" spans="1:9" s="4" customFormat="1" ht="14.1" customHeight="1" x14ac:dyDescent="0.2">
      <c r="A902" s="66">
        <v>4430</v>
      </c>
      <c r="B902" s="130" t="s">
        <v>518</v>
      </c>
      <c r="C902" s="66"/>
      <c r="D902" s="113">
        <v>447072</v>
      </c>
      <c r="E902" s="67">
        <v>-738</v>
      </c>
      <c r="F902" s="67">
        <v>150862</v>
      </c>
      <c r="G902" s="67">
        <v>8943</v>
      </c>
      <c r="H902" s="67">
        <v>-4971</v>
      </c>
      <c r="I902" s="100">
        <v>601168</v>
      </c>
    </row>
    <row r="903" spans="1:9" s="4" customFormat="1" ht="14.1" customHeight="1" x14ac:dyDescent="0.2">
      <c r="A903" s="68">
        <v>4433</v>
      </c>
      <c r="B903" s="129" t="s">
        <v>519</v>
      </c>
      <c r="C903" s="68">
        <v>3111</v>
      </c>
      <c r="D903" s="107">
        <v>96765</v>
      </c>
      <c r="E903" s="28">
        <v>0</v>
      </c>
      <c r="F903" s="28">
        <v>32705</v>
      </c>
      <c r="G903" s="28">
        <v>1936</v>
      </c>
      <c r="H903" s="28">
        <v>-375</v>
      </c>
      <c r="I903" s="99">
        <v>131031</v>
      </c>
    </row>
    <row r="904" spans="1:9" s="4" customFormat="1" ht="14.1" customHeight="1" x14ac:dyDescent="0.2">
      <c r="A904" s="68">
        <v>4433</v>
      </c>
      <c r="B904" s="129" t="s">
        <v>519</v>
      </c>
      <c r="C904" s="68">
        <v>3117</v>
      </c>
      <c r="D904" s="107">
        <v>85954</v>
      </c>
      <c r="E904" s="28">
        <v>-294</v>
      </c>
      <c r="F904" s="28">
        <v>28953</v>
      </c>
      <c r="G904" s="28">
        <v>1718</v>
      </c>
      <c r="H904" s="28">
        <v>-660</v>
      </c>
      <c r="I904" s="99">
        <v>115671</v>
      </c>
    </row>
    <row r="905" spans="1:9" s="4" customFormat="1" ht="14.1" customHeight="1" x14ac:dyDescent="0.2">
      <c r="A905" s="68">
        <v>4433</v>
      </c>
      <c r="B905" s="129" t="s">
        <v>519</v>
      </c>
      <c r="C905" s="68">
        <v>3141</v>
      </c>
      <c r="D905" s="107">
        <v>28782</v>
      </c>
      <c r="E905" s="28">
        <v>0</v>
      </c>
      <c r="F905" s="28">
        <v>9728</v>
      </c>
      <c r="G905" s="28">
        <v>575</v>
      </c>
      <c r="H905" s="28">
        <v>207</v>
      </c>
      <c r="I905" s="99">
        <v>39292</v>
      </c>
    </row>
    <row r="906" spans="1:9" s="4" customFormat="1" ht="14.1" customHeight="1" x14ac:dyDescent="0.2">
      <c r="A906" s="68">
        <v>4433</v>
      </c>
      <c r="B906" s="131" t="s">
        <v>519</v>
      </c>
      <c r="C906" s="68">
        <v>3143</v>
      </c>
      <c r="D906" s="107">
        <v>19236</v>
      </c>
      <c r="E906" s="28">
        <v>0</v>
      </c>
      <c r="F906" s="28">
        <v>6503</v>
      </c>
      <c r="G906" s="28">
        <v>385</v>
      </c>
      <c r="H906" s="28">
        <v>35</v>
      </c>
      <c r="I906" s="99">
        <v>26159</v>
      </c>
    </row>
    <row r="907" spans="1:9" s="4" customFormat="1" ht="14.1" customHeight="1" x14ac:dyDescent="0.2">
      <c r="A907" s="66">
        <v>4433</v>
      </c>
      <c r="B907" s="130" t="s">
        <v>520</v>
      </c>
      <c r="C907" s="66"/>
      <c r="D907" s="113">
        <v>230737</v>
      </c>
      <c r="E907" s="67">
        <v>-294</v>
      </c>
      <c r="F907" s="67">
        <v>77889</v>
      </c>
      <c r="G907" s="67">
        <v>4614</v>
      </c>
      <c r="H907" s="67">
        <v>-793</v>
      </c>
      <c r="I907" s="100">
        <v>312153</v>
      </c>
    </row>
    <row r="908" spans="1:9" s="4" customFormat="1" ht="14.1" customHeight="1" x14ac:dyDescent="0.2">
      <c r="A908" s="68">
        <v>4487</v>
      </c>
      <c r="B908" s="129" t="s">
        <v>521</v>
      </c>
      <c r="C908" s="68">
        <v>3111</v>
      </c>
      <c r="D908" s="107">
        <v>142133</v>
      </c>
      <c r="E908" s="28">
        <v>-9000</v>
      </c>
      <c r="F908" s="28">
        <v>44997</v>
      </c>
      <c r="G908" s="28">
        <v>2842</v>
      </c>
      <c r="H908" s="28">
        <v>-1626</v>
      </c>
      <c r="I908" s="99">
        <v>179346</v>
      </c>
    </row>
    <row r="909" spans="1:9" s="4" customFormat="1" ht="14.1" customHeight="1" x14ac:dyDescent="0.2">
      <c r="A909" s="68">
        <v>4487</v>
      </c>
      <c r="B909" s="129" t="s">
        <v>521</v>
      </c>
      <c r="C909" s="68">
        <v>3117</v>
      </c>
      <c r="D909" s="107">
        <v>383569</v>
      </c>
      <c r="E909" s="28">
        <v>3794</v>
      </c>
      <c r="F909" s="28">
        <v>130929</v>
      </c>
      <c r="G909" s="28">
        <v>7672</v>
      </c>
      <c r="H909" s="28">
        <v>-9486</v>
      </c>
      <c r="I909" s="99">
        <v>516478</v>
      </c>
    </row>
    <row r="910" spans="1:9" s="4" customFormat="1" ht="14.1" customHeight="1" x14ac:dyDescent="0.2">
      <c r="A910" s="68">
        <v>4487</v>
      </c>
      <c r="B910" s="129" t="s">
        <v>521</v>
      </c>
      <c r="C910" s="68">
        <v>3141</v>
      </c>
      <c r="D910" s="107">
        <v>60250</v>
      </c>
      <c r="E910" s="28">
        <v>0</v>
      </c>
      <c r="F910" s="28">
        <v>20365</v>
      </c>
      <c r="G910" s="28">
        <v>1206</v>
      </c>
      <c r="H910" s="28">
        <v>275</v>
      </c>
      <c r="I910" s="99">
        <v>82096</v>
      </c>
    </row>
    <row r="911" spans="1:9" s="4" customFormat="1" ht="14.1" customHeight="1" x14ac:dyDescent="0.2">
      <c r="A911" s="68">
        <v>4487</v>
      </c>
      <c r="B911" s="129" t="s">
        <v>521</v>
      </c>
      <c r="C911" s="68">
        <v>3143</v>
      </c>
      <c r="D911" s="107">
        <v>44828</v>
      </c>
      <c r="E911" s="28">
        <v>0</v>
      </c>
      <c r="F911" s="28">
        <v>15152</v>
      </c>
      <c r="G911" s="28">
        <v>898</v>
      </c>
      <c r="H911" s="28">
        <v>75</v>
      </c>
      <c r="I911" s="99">
        <v>60953</v>
      </c>
    </row>
    <row r="912" spans="1:9" s="4" customFormat="1" ht="14.1" customHeight="1" x14ac:dyDescent="0.2">
      <c r="A912" s="66">
        <v>4487</v>
      </c>
      <c r="B912" s="130" t="s">
        <v>522</v>
      </c>
      <c r="C912" s="66"/>
      <c r="D912" s="113">
        <v>630780</v>
      </c>
      <c r="E912" s="67">
        <v>-5206</v>
      </c>
      <c r="F912" s="67">
        <v>211443</v>
      </c>
      <c r="G912" s="67">
        <v>12618</v>
      </c>
      <c r="H912" s="67">
        <v>-10762</v>
      </c>
      <c r="I912" s="100">
        <v>838873</v>
      </c>
    </row>
    <row r="913" spans="1:9" s="4" customFormat="1" ht="14.1" customHeight="1" x14ac:dyDescent="0.2">
      <c r="A913" s="68">
        <v>4488</v>
      </c>
      <c r="B913" s="129" t="s">
        <v>523</v>
      </c>
      <c r="C913" s="68">
        <v>3111</v>
      </c>
      <c r="D913" s="107">
        <v>101290</v>
      </c>
      <c r="E913" s="28">
        <v>0</v>
      </c>
      <c r="F913" s="28">
        <v>34237</v>
      </c>
      <c r="G913" s="28">
        <v>2025</v>
      </c>
      <c r="H913" s="28">
        <v>-174</v>
      </c>
      <c r="I913" s="99">
        <v>137378</v>
      </c>
    </row>
    <row r="914" spans="1:9" s="4" customFormat="1" ht="14.1" customHeight="1" x14ac:dyDescent="0.2">
      <c r="A914" s="68">
        <v>4488</v>
      </c>
      <c r="B914" s="129" t="s">
        <v>523</v>
      </c>
      <c r="C914" s="68">
        <v>3117</v>
      </c>
      <c r="D914" s="107">
        <v>203285</v>
      </c>
      <c r="E914" s="28">
        <v>1114</v>
      </c>
      <c r="F914" s="28">
        <v>69087</v>
      </c>
      <c r="G914" s="28">
        <v>4065</v>
      </c>
      <c r="H914" s="28">
        <v>-3120</v>
      </c>
      <c r="I914" s="99">
        <v>274431</v>
      </c>
    </row>
    <row r="915" spans="1:9" s="4" customFormat="1" ht="14.1" customHeight="1" x14ac:dyDescent="0.2">
      <c r="A915" s="68">
        <v>4488</v>
      </c>
      <c r="B915" s="129" t="s">
        <v>523</v>
      </c>
      <c r="C915" s="68">
        <v>3141</v>
      </c>
      <c r="D915" s="107">
        <v>16226</v>
      </c>
      <c r="E915" s="28">
        <v>0</v>
      </c>
      <c r="F915" s="28">
        <v>5485</v>
      </c>
      <c r="G915" s="28">
        <v>323</v>
      </c>
      <c r="H915" s="28">
        <v>212</v>
      </c>
      <c r="I915" s="99">
        <v>22246</v>
      </c>
    </row>
    <row r="916" spans="1:9" s="4" customFormat="1" ht="14.1" customHeight="1" x14ac:dyDescent="0.2">
      <c r="A916" s="68">
        <v>4488</v>
      </c>
      <c r="B916" s="129" t="s">
        <v>523</v>
      </c>
      <c r="C916" s="68">
        <v>3143</v>
      </c>
      <c r="D916" s="107">
        <v>35554</v>
      </c>
      <c r="E916" s="28">
        <v>0</v>
      </c>
      <c r="F916" s="28">
        <v>12016</v>
      </c>
      <c r="G916" s="28">
        <v>711</v>
      </c>
      <c r="H916" s="28">
        <v>61</v>
      </c>
      <c r="I916" s="99">
        <v>48342</v>
      </c>
    </row>
    <row r="917" spans="1:9" s="4" customFormat="1" ht="14.1" customHeight="1" x14ac:dyDescent="0.2">
      <c r="A917" s="66">
        <v>4488</v>
      </c>
      <c r="B917" s="130" t="s">
        <v>524</v>
      </c>
      <c r="C917" s="66"/>
      <c r="D917" s="113">
        <v>356355</v>
      </c>
      <c r="E917" s="67">
        <v>1114</v>
      </c>
      <c r="F917" s="67">
        <v>120825</v>
      </c>
      <c r="G917" s="67">
        <v>7124</v>
      </c>
      <c r="H917" s="67">
        <v>-3021</v>
      </c>
      <c r="I917" s="100">
        <v>482397</v>
      </c>
    </row>
    <row r="918" spans="1:9" s="4" customFormat="1" ht="14.1" customHeight="1" x14ac:dyDescent="0.2">
      <c r="A918" s="68">
        <v>4434</v>
      </c>
      <c r="B918" s="129" t="s">
        <v>525</v>
      </c>
      <c r="C918" s="68">
        <v>3111</v>
      </c>
      <c r="D918" s="107">
        <v>175099</v>
      </c>
      <c r="E918" s="28">
        <v>2667</v>
      </c>
      <c r="F918" s="28">
        <v>60086</v>
      </c>
      <c r="G918" s="28">
        <v>3502</v>
      </c>
      <c r="H918" s="28">
        <v>-1200</v>
      </c>
      <c r="I918" s="99">
        <v>240154</v>
      </c>
    </row>
    <row r="919" spans="1:9" s="4" customFormat="1" ht="14.1" customHeight="1" x14ac:dyDescent="0.2">
      <c r="A919" s="68">
        <v>4434</v>
      </c>
      <c r="B919" s="129" t="s">
        <v>525</v>
      </c>
      <c r="C919" s="68">
        <v>3113</v>
      </c>
      <c r="D919" s="107">
        <v>837716</v>
      </c>
      <c r="E919" s="28">
        <v>13727</v>
      </c>
      <c r="F919" s="28">
        <v>287787</v>
      </c>
      <c r="G919" s="28">
        <v>16755</v>
      </c>
      <c r="H919" s="28">
        <v>-7329</v>
      </c>
      <c r="I919" s="99">
        <v>1148656</v>
      </c>
    </row>
    <row r="920" spans="1:9" s="4" customFormat="1" ht="14.1" customHeight="1" x14ac:dyDescent="0.2">
      <c r="A920" s="68">
        <v>4434</v>
      </c>
      <c r="B920" s="129" t="s">
        <v>525</v>
      </c>
      <c r="C920" s="68">
        <v>3141</v>
      </c>
      <c r="D920" s="107">
        <v>94001</v>
      </c>
      <c r="E920" s="28">
        <v>-5335</v>
      </c>
      <c r="F920" s="28">
        <v>29969</v>
      </c>
      <c r="G920" s="28">
        <v>1880</v>
      </c>
      <c r="H920" s="28">
        <v>1004</v>
      </c>
      <c r="I920" s="99">
        <v>121519</v>
      </c>
    </row>
    <row r="921" spans="1:9" s="4" customFormat="1" ht="14.1" customHeight="1" x14ac:dyDescent="0.2">
      <c r="A921" s="68">
        <v>4434</v>
      </c>
      <c r="B921" s="129" t="s">
        <v>525</v>
      </c>
      <c r="C921" s="68">
        <v>3143</v>
      </c>
      <c r="D921" s="107">
        <v>131085</v>
      </c>
      <c r="E921" s="28">
        <v>8737</v>
      </c>
      <c r="F921" s="28">
        <v>47259</v>
      </c>
      <c r="G921" s="28">
        <v>2622</v>
      </c>
      <c r="H921" s="28">
        <v>106</v>
      </c>
      <c r="I921" s="99">
        <v>189809</v>
      </c>
    </row>
    <row r="922" spans="1:9" s="4" customFormat="1" ht="14.1" customHeight="1" x14ac:dyDescent="0.2">
      <c r="A922" s="66">
        <v>4434</v>
      </c>
      <c r="B922" s="130" t="s">
        <v>526</v>
      </c>
      <c r="C922" s="66"/>
      <c r="D922" s="113">
        <v>1237901</v>
      </c>
      <c r="E922" s="67">
        <v>19796</v>
      </c>
      <c r="F922" s="67">
        <v>425101</v>
      </c>
      <c r="G922" s="67">
        <v>24759</v>
      </c>
      <c r="H922" s="67">
        <v>-7419</v>
      </c>
      <c r="I922" s="100">
        <v>1700138</v>
      </c>
    </row>
    <row r="923" spans="1:9" s="4" customFormat="1" ht="14.1" customHeight="1" x14ac:dyDescent="0.2">
      <c r="A923" s="68">
        <v>4441</v>
      </c>
      <c r="B923" s="129" t="s">
        <v>527</v>
      </c>
      <c r="C923" s="68">
        <v>3111</v>
      </c>
      <c r="D923" s="107">
        <v>215403</v>
      </c>
      <c r="E923" s="28">
        <v>0</v>
      </c>
      <c r="F923" s="28">
        <v>72806</v>
      </c>
      <c r="G923" s="28">
        <v>4308</v>
      </c>
      <c r="H923" s="28">
        <v>-2700</v>
      </c>
      <c r="I923" s="99">
        <v>289817</v>
      </c>
    </row>
    <row r="924" spans="1:9" s="4" customFormat="1" ht="14.1" customHeight="1" x14ac:dyDescent="0.2">
      <c r="A924" s="68">
        <v>4441</v>
      </c>
      <c r="B924" s="129" t="s">
        <v>527</v>
      </c>
      <c r="C924" s="68">
        <v>3117</v>
      </c>
      <c r="D924" s="107">
        <v>279800</v>
      </c>
      <c r="E924" s="28">
        <v>-4478</v>
      </c>
      <c r="F924" s="28">
        <v>93059</v>
      </c>
      <c r="G924" s="28">
        <v>5597</v>
      </c>
      <c r="H924" s="28">
        <v>-10821</v>
      </c>
      <c r="I924" s="99">
        <v>363157</v>
      </c>
    </row>
    <row r="925" spans="1:9" s="4" customFormat="1" ht="14.1" customHeight="1" x14ac:dyDescent="0.2">
      <c r="A925" s="68">
        <v>4441</v>
      </c>
      <c r="B925" s="129" t="s">
        <v>527</v>
      </c>
      <c r="C925" s="68">
        <v>3141</v>
      </c>
      <c r="D925" s="107">
        <v>73029</v>
      </c>
      <c r="E925" s="28">
        <v>0</v>
      </c>
      <c r="F925" s="28">
        <v>24684</v>
      </c>
      <c r="G925" s="28">
        <v>1461</v>
      </c>
      <c r="H925" s="28">
        <v>402</v>
      </c>
      <c r="I925" s="99">
        <v>99576</v>
      </c>
    </row>
    <row r="926" spans="1:9" s="4" customFormat="1" ht="14.1" customHeight="1" x14ac:dyDescent="0.2">
      <c r="A926" s="68">
        <v>4441</v>
      </c>
      <c r="B926" s="129" t="s">
        <v>527</v>
      </c>
      <c r="C926" s="68">
        <v>3143</v>
      </c>
      <c r="D926" s="107">
        <v>56682</v>
      </c>
      <c r="E926" s="28">
        <v>0</v>
      </c>
      <c r="F926" s="28">
        <v>19158</v>
      </c>
      <c r="G926" s="28">
        <v>1133</v>
      </c>
      <c r="H926" s="28">
        <v>75</v>
      </c>
      <c r="I926" s="99">
        <v>77048</v>
      </c>
    </row>
    <row r="927" spans="1:9" s="4" customFormat="1" ht="14.1" customHeight="1" x14ac:dyDescent="0.2">
      <c r="A927" s="66">
        <v>4441</v>
      </c>
      <c r="B927" s="130" t="s">
        <v>528</v>
      </c>
      <c r="C927" s="66"/>
      <c r="D927" s="113">
        <v>624914</v>
      </c>
      <c r="E927" s="67">
        <v>-4478</v>
      </c>
      <c r="F927" s="67">
        <v>209707</v>
      </c>
      <c r="G927" s="67">
        <v>12499</v>
      </c>
      <c r="H927" s="67">
        <v>-13044</v>
      </c>
      <c r="I927" s="100">
        <v>829598</v>
      </c>
    </row>
    <row r="928" spans="1:9" s="4" customFormat="1" ht="14.1" customHeight="1" x14ac:dyDescent="0.2">
      <c r="A928" s="68">
        <v>4428</v>
      </c>
      <c r="B928" s="129" t="s">
        <v>529</v>
      </c>
      <c r="C928" s="68">
        <v>3111</v>
      </c>
      <c r="D928" s="107">
        <v>102032</v>
      </c>
      <c r="E928" s="28">
        <v>0</v>
      </c>
      <c r="F928" s="28">
        <v>34486</v>
      </c>
      <c r="G928" s="28">
        <v>2040</v>
      </c>
      <c r="H928" s="28">
        <v>-501</v>
      </c>
      <c r="I928" s="99">
        <v>138057</v>
      </c>
    </row>
    <row r="929" spans="1:9" s="4" customFormat="1" ht="14.1" customHeight="1" x14ac:dyDescent="0.2">
      <c r="A929" s="68">
        <v>4428</v>
      </c>
      <c r="B929" s="129" t="s">
        <v>529</v>
      </c>
      <c r="C929" s="68">
        <v>3141</v>
      </c>
      <c r="D929" s="107">
        <v>38899</v>
      </c>
      <c r="E929" s="28">
        <v>0</v>
      </c>
      <c r="F929" s="28">
        <v>13147</v>
      </c>
      <c r="G929" s="28">
        <v>777</v>
      </c>
      <c r="H929" s="28">
        <v>228</v>
      </c>
      <c r="I929" s="99">
        <v>53051</v>
      </c>
    </row>
    <row r="930" spans="1:9" s="4" customFormat="1" ht="14.1" customHeight="1" x14ac:dyDescent="0.2">
      <c r="A930" s="66">
        <v>4428</v>
      </c>
      <c r="B930" s="130" t="s">
        <v>530</v>
      </c>
      <c r="C930" s="66"/>
      <c r="D930" s="113">
        <v>140931</v>
      </c>
      <c r="E930" s="67">
        <v>0</v>
      </c>
      <c r="F930" s="67">
        <v>47633</v>
      </c>
      <c r="G930" s="67">
        <v>2817</v>
      </c>
      <c r="H930" s="67">
        <v>-273</v>
      </c>
      <c r="I930" s="100">
        <v>191108</v>
      </c>
    </row>
    <row r="931" spans="1:9" s="4" customFormat="1" ht="14.1" customHeight="1" x14ac:dyDescent="0.2">
      <c r="A931" s="68">
        <v>4463</v>
      </c>
      <c r="B931" s="129" t="s">
        <v>531</v>
      </c>
      <c r="C931" s="68">
        <v>3117</v>
      </c>
      <c r="D931" s="107">
        <v>170018</v>
      </c>
      <c r="E931" s="28">
        <v>-798</v>
      </c>
      <c r="F931" s="28">
        <v>57196</v>
      </c>
      <c r="G931" s="28">
        <v>3401</v>
      </c>
      <c r="H931" s="28">
        <v>-5430</v>
      </c>
      <c r="I931" s="99">
        <v>224387</v>
      </c>
    </row>
    <row r="932" spans="1:9" s="4" customFormat="1" ht="14.1" customHeight="1" x14ac:dyDescent="0.2">
      <c r="A932" s="68">
        <v>4463</v>
      </c>
      <c r="B932" s="129" t="s">
        <v>531</v>
      </c>
      <c r="C932" s="68">
        <v>3143</v>
      </c>
      <c r="D932" s="107">
        <v>43518</v>
      </c>
      <c r="E932" s="28">
        <v>0</v>
      </c>
      <c r="F932" s="28">
        <v>14711</v>
      </c>
      <c r="G932" s="28">
        <v>871</v>
      </c>
      <c r="H932" s="28">
        <v>61</v>
      </c>
      <c r="I932" s="99">
        <v>59161</v>
      </c>
    </row>
    <row r="933" spans="1:9" s="4" customFormat="1" ht="14.1" customHeight="1" thickBot="1" x14ac:dyDescent="0.25">
      <c r="A933" s="179">
        <v>4463</v>
      </c>
      <c r="B933" s="180" t="s">
        <v>532</v>
      </c>
      <c r="C933" s="179"/>
      <c r="D933" s="181">
        <v>213536</v>
      </c>
      <c r="E933" s="73">
        <v>-798</v>
      </c>
      <c r="F933" s="73">
        <v>71907</v>
      </c>
      <c r="G933" s="73">
        <v>4272</v>
      </c>
      <c r="H933" s="73">
        <v>-5369</v>
      </c>
      <c r="I933" s="182">
        <v>283548</v>
      </c>
    </row>
    <row r="934" spans="1:9" s="4" customFormat="1" ht="14.1" customHeight="1" thickBot="1" x14ac:dyDescent="0.25">
      <c r="A934" s="186"/>
      <c r="B934" s="193" t="s">
        <v>533</v>
      </c>
      <c r="C934" s="87"/>
      <c r="D934" s="88">
        <v>19156512</v>
      </c>
      <c r="E934" s="89">
        <v>-28624</v>
      </c>
      <c r="F934" s="89">
        <v>6465230</v>
      </c>
      <c r="G934" s="89">
        <v>383130</v>
      </c>
      <c r="H934" s="89">
        <v>-256634</v>
      </c>
      <c r="I934" s="90">
        <v>25719614</v>
      </c>
    </row>
    <row r="935" spans="1:9" s="4" customFormat="1" ht="14.1" customHeight="1" x14ac:dyDescent="0.2">
      <c r="A935" s="156">
        <v>5489</v>
      </c>
      <c r="B935" s="164" t="s">
        <v>534</v>
      </c>
      <c r="C935" s="65">
        <v>3111</v>
      </c>
      <c r="D935" s="159">
        <v>202682</v>
      </c>
      <c r="E935" s="74">
        <v>800</v>
      </c>
      <c r="F935" s="74">
        <v>68777</v>
      </c>
      <c r="G935" s="74">
        <v>4053</v>
      </c>
      <c r="H935" s="74">
        <v>-11226</v>
      </c>
      <c r="I935" s="165">
        <v>265086</v>
      </c>
    </row>
    <row r="936" spans="1:9" s="4" customFormat="1" ht="14.1" customHeight="1" x14ac:dyDescent="0.2">
      <c r="A936" s="70">
        <v>5489</v>
      </c>
      <c r="B936" s="129" t="s">
        <v>534</v>
      </c>
      <c r="C936" s="68">
        <v>3141</v>
      </c>
      <c r="D936" s="107">
        <v>36346</v>
      </c>
      <c r="E936" s="28">
        <v>0</v>
      </c>
      <c r="F936" s="28">
        <v>12286</v>
      </c>
      <c r="G936" s="28">
        <v>727</v>
      </c>
      <c r="H936" s="28">
        <v>158</v>
      </c>
      <c r="I936" s="99">
        <v>49517</v>
      </c>
    </row>
    <row r="937" spans="1:9" s="4" customFormat="1" ht="14.1" customHeight="1" x14ac:dyDescent="0.2">
      <c r="A937" s="71">
        <v>5489</v>
      </c>
      <c r="B937" s="130" t="s">
        <v>535</v>
      </c>
      <c r="C937" s="66"/>
      <c r="D937" s="114">
        <v>239028</v>
      </c>
      <c r="E937" s="72">
        <v>800</v>
      </c>
      <c r="F937" s="72">
        <v>81063</v>
      </c>
      <c r="G937" s="72">
        <v>4780</v>
      </c>
      <c r="H937" s="72">
        <v>-11068</v>
      </c>
      <c r="I937" s="101">
        <v>314603</v>
      </c>
    </row>
    <row r="938" spans="1:9" s="4" customFormat="1" ht="14.1" customHeight="1" x14ac:dyDescent="0.2">
      <c r="A938" s="70">
        <v>5451</v>
      </c>
      <c r="B938" s="129" t="s">
        <v>536</v>
      </c>
      <c r="C938" s="68">
        <v>3111</v>
      </c>
      <c r="D938" s="107">
        <v>625429</v>
      </c>
      <c r="E938" s="28">
        <v>333</v>
      </c>
      <c r="F938" s="28">
        <v>211508</v>
      </c>
      <c r="G938" s="28">
        <v>12508</v>
      </c>
      <c r="H938" s="28">
        <v>-2774</v>
      </c>
      <c r="I938" s="99">
        <v>847004</v>
      </c>
    </row>
    <row r="939" spans="1:9" s="4" customFormat="1" ht="14.1" customHeight="1" x14ac:dyDescent="0.2">
      <c r="A939" s="70">
        <v>5451</v>
      </c>
      <c r="B939" s="129" t="s">
        <v>536</v>
      </c>
      <c r="C939" s="68">
        <v>3141</v>
      </c>
      <c r="D939" s="107">
        <v>90220</v>
      </c>
      <c r="E939" s="28">
        <v>0</v>
      </c>
      <c r="F939" s="28">
        <v>30493</v>
      </c>
      <c r="G939" s="28">
        <v>1805</v>
      </c>
      <c r="H939" s="28">
        <v>620</v>
      </c>
      <c r="I939" s="99">
        <v>123138</v>
      </c>
    </row>
    <row r="940" spans="1:9" s="4" customFormat="1" ht="14.1" customHeight="1" x14ac:dyDescent="0.2">
      <c r="A940" s="71">
        <v>5451</v>
      </c>
      <c r="B940" s="130" t="s">
        <v>537</v>
      </c>
      <c r="C940" s="69"/>
      <c r="D940" s="114">
        <v>715649</v>
      </c>
      <c r="E940" s="72">
        <v>333</v>
      </c>
      <c r="F940" s="72">
        <v>242001</v>
      </c>
      <c r="G940" s="72">
        <v>14313</v>
      </c>
      <c r="H940" s="72">
        <v>-2154</v>
      </c>
      <c r="I940" s="101">
        <v>970142</v>
      </c>
    </row>
    <row r="941" spans="1:9" s="4" customFormat="1" ht="14.1" customHeight="1" x14ac:dyDescent="0.2">
      <c r="A941" s="70">
        <v>5450</v>
      </c>
      <c r="B941" s="129" t="s">
        <v>538</v>
      </c>
      <c r="C941" s="68">
        <v>3111</v>
      </c>
      <c r="D941" s="107">
        <v>383740</v>
      </c>
      <c r="E941" s="28">
        <v>5665</v>
      </c>
      <c r="F941" s="28">
        <v>131619</v>
      </c>
      <c r="G941" s="28">
        <v>7674</v>
      </c>
      <c r="H941" s="28">
        <v>-12701</v>
      </c>
      <c r="I941" s="99">
        <v>515997</v>
      </c>
    </row>
    <row r="942" spans="1:9" s="4" customFormat="1" ht="14.1" customHeight="1" x14ac:dyDescent="0.2">
      <c r="A942" s="70">
        <v>5450</v>
      </c>
      <c r="B942" s="129" t="s">
        <v>538</v>
      </c>
      <c r="C942" s="68">
        <v>3141</v>
      </c>
      <c r="D942" s="107">
        <v>27057</v>
      </c>
      <c r="E942" s="28">
        <v>0</v>
      </c>
      <c r="F942" s="28">
        <v>9144</v>
      </c>
      <c r="G942" s="28">
        <v>542</v>
      </c>
      <c r="H942" s="28">
        <v>515</v>
      </c>
      <c r="I942" s="99">
        <v>37258</v>
      </c>
    </row>
    <row r="943" spans="1:9" s="4" customFormat="1" ht="14.1" customHeight="1" x14ac:dyDescent="0.2">
      <c r="A943" s="71">
        <v>5450</v>
      </c>
      <c r="B943" s="132" t="s">
        <v>539</v>
      </c>
      <c r="C943" s="66"/>
      <c r="D943" s="114">
        <v>410797</v>
      </c>
      <c r="E943" s="72">
        <v>5665</v>
      </c>
      <c r="F943" s="72">
        <v>140763</v>
      </c>
      <c r="G943" s="72">
        <v>8216</v>
      </c>
      <c r="H943" s="72">
        <v>-12186</v>
      </c>
      <c r="I943" s="101">
        <v>553255</v>
      </c>
    </row>
    <row r="944" spans="1:9" s="4" customFormat="1" ht="14.1" customHeight="1" x14ac:dyDescent="0.2">
      <c r="A944" s="70">
        <v>5447</v>
      </c>
      <c r="B944" s="129" t="s">
        <v>540</v>
      </c>
      <c r="C944" s="68">
        <v>3233</v>
      </c>
      <c r="D944" s="107">
        <v>189172</v>
      </c>
      <c r="E944" s="28">
        <v>1331</v>
      </c>
      <c r="F944" s="28">
        <v>64390</v>
      </c>
      <c r="G944" s="28">
        <v>3783</v>
      </c>
      <c r="H944" s="28">
        <v>2603</v>
      </c>
      <c r="I944" s="99">
        <v>261279</v>
      </c>
    </row>
    <row r="945" spans="1:9" s="4" customFormat="1" ht="14.1" customHeight="1" x14ac:dyDescent="0.2">
      <c r="A945" s="71">
        <v>5447</v>
      </c>
      <c r="B945" s="130" t="s">
        <v>541</v>
      </c>
      <c r="C945" s="66"/>
      <c r="D945" s="114">
        <v>189172</v>
      </c>
      <c r="E945" s="72">
        <v>1331</v>
      </c>
      <c r="F945" s="72">
        <v>64390</v>
      </c>
      <c r="G945" s="72">
        <v>3783</v>
      </c>
      <c r="H945" s="72">
        <v>2603</v>
      </c>
      <c r="I945" s="101">
        <v>261279</v>
      </c>
    </row>
    <row r="946" spans="1:9" s="4" customFormat="1" ht="14.1" customHeight="1" x14ac:dyDescent="0.2">
      <c r="A946" s="70">
        <v>5444</v>
      </c>
      <c r="B946" s="129" t="s">
        <v>542</v>
      </c>
      <c r="C946" s="68">
        <v>3113</v>
      </c>
      <c r="D946" s="107">
        <v>962853</v>
      </c>
      <c r="E946" s="28">
        <v>31867</v>
      </c>
      <c r="F946" s="28">
        <v>336215</v>
      </c>
      <c r="G946" s="28">
        <v>19256</v>
      </c>
      <c r="H946" s="28">
        <v>-33099</v>
      </c>
      <c r="I946" s="99">
        <v>1317092</v>
      </c>
    </row>
    <row r="947" spans="1:9" s="4" customFormat="1" ht="14.1" customHeight="1" x14ac:dyDescent="0.2">
      <c r="A947" s="70">
        <v>5444</v>
      </c>
      <c r="B947" s="129" t="s">
        <v>542</v>
      </c>
      <c r="C947" s="68">
        <v>3122</v>
      </c>
      <c r="D947" s="107">
        <v>528103</v>
      </c>
      <c r="E947" s="28">
        <v>46430</v>
      </c>
      <c r="F947" s="28">
        <v>194192</v>
      </c>
      <c r="G947" s="28">
        <v>10562</v>
      </c>
      <c r="H947" s="28">
        <v>-3395</v>
      </c>
      <c r="I947" s="99">
        <v>775892</v>
      </c>
    </row>
    <row r="948" spans="1:9" s="4" customFormat="1" ht="14.1" customHeight="1" x14ac:dyDescent="0.2">
      <c r="A948" s="70">
        <v>5444</v>
      </c>
      <c r="B948" s="129" t="s">
        <v>542</v>
      </c>
      <c r="C948" s="68">
        <v>3141</v>
      </c>
      <c r="D948" s="107">
        <v>33517</v>
      </c>
      <c r="E948" s="28">
        <v>0</v>
      </c>
      <c r="F948" s="28">
        <v>11328</v>
      </c>
      <c r="G948" s="28">
        <v>670</v>
      </c>
      <c r="H948" s="28">
        <v>50</v>
      </c>
      <c r="I948" s="99">
        <v>45565</v>
      </c>
    </row>
    <row r="949" spans="1:9" s="4" customFormat="1" ht="14.1" customHeight="1" x14ac:dyDescent="0.2">
      <c r="A949" s="70">
        <v>5444</v>
      </c>
      <c r="B949" s="129" t="s">
        <v>542</v>
      </c>
      <c r="C949" s="68">
        <v>3143</v>
      </c>
      <c r="D949" s="107">
        <v>62507</v>
      </c>
      <c r="E949" s="28">
        <v>7333</v>
      </c>
      <c r="F949" s="28">
        <v>23607</v>
      </c>
      <c r="G949" s="28">
        <v>1251</v>
      </c>
      <c r="H949" s="28">
        <v>270</v>
      </c>
      <c r="I949" s="99">
        <v>94968</v>
      </c>
    </row>
    <row r="950" spans="1:9" s="4" customFormat="1" ht="14.1" customHeight="1" x14ac:dyDescent="0.2">
      <c r="A950" s="71">
        <v>5444</v>
      </c>
      <c r="B950" s="130" t="s">
        <v>543</v>
      </c>
      <c r="C950" s="66"/>
      <c r="D950" s="114">
        <v>1586980</v>
      </c>
      <c r="E950" s="72">
        <v>85630</v>
      </c>
      <c r="F950" s="72">
        <v>565342</v>
      </c>
      <c r="G950" s="72">
        <v>31739</v>
      </c>
      <c r="H950" s="72">
        <v>-36174</v>
      </c>
      <c r="I950" s="101">
        <v>2233517</v>
      </c>
    </row>
    <row r="951" spans="1:9" s="4" customFormat="1" ht="14.1" customHeight="1" x14ac:dyDescent="0.2">
      <c r="A951" s="70">
        <v>5449</v>
      </c>
      <c r="B951" s="129" t="s">
        <v>544</v>
      </c>
      <c r="C951" s="68">
        <v>3114</v>
      </c>
      <c r="D951" s="107">
        <v>536982</v>
      </c>
      <c r="E951" s="28">
        <v>12362</v>
      </c>
      <c r="F951" s="28">
        <v>185678</v>
      </c>
      <c r="G951" s="28">
        <v>10740</v>
      </c>
      <c r="H951" s="28">
        <v>2825</v>
      </c>
      <c r="I951" s="99">
        <v>748587</v>
      </c>
    </row>
    <row r="952" spans="1:9" s="4" customFormat="1" ht="14.1" customHeight="1" x14ac:dyDescent="0.2">
      <c r="A952" s="70">
        <v>5449</v>
      </c>
      <c r="B952" s="129" t="s">
        <v>544</v>
      </c>
      <c r="C952" s="68">
        <v>3143</v>
      </c>
      <c r="D952" s="107">
        <v>38179</v>
      </c>
      <c r="E952" s="28">
        <v>0</v>
      </c>
      <c r="F952" s="28">
        <v>12905</v>
      </c>
      <c r="G952" s="28">
        <v>763</v>
      </c>
      <c r="H952" s="28">
        <v>10</v>
      </c>
      <c r="I952" s="99">
        <v>51857</v>
      </c>
    </row>
    <row r="953" spans="1:9" s="4" customFormat="1" ht="14.1" customHeight="1" x14ac:dyDescent="0.2">
      <c r="A953" s="71">
        <v>5449</v>
      </c>
      <c r="B953" s="130" t="s">
        <v>545</v>
      </c>
      <c r="C953" s="66"/>
      <c r="D953" s="114">
        <v>575161</v>
      </c>
      <c r="E953" s="72">
        <v>12362</v>
      </c>
      <c r="F953" s="72">
        <v>198583</v>
      </c>
      <c r="G953" s="72">
        <v>11503</v>
      </c>
      <c r="H953" s="72">
        <v>2835</v>
      </c>
      <c r="I953" s="101">
        <v>800444</v>
      </c>
    </row>
    <row r="954" spans="1:9" s="4" customFormat="1" ht="14.1" customHeight="1" x14ac:dyDescent="0.2">
      <c r="A954" s="70">
        <v>5443</v>
      </c>
      <c r="B954" s="129" t="s">
        <v>546</v>
      </c>
      <c r="C954" s="68">
        <v>3113</v>
      </c>
      <c r="D954" s="107">
        <v>1605113</v>
      </c>
      <c r="E954" s="28">
        <v>-27392</v>
      </c>
      <c r="F954" s="28">
        <v>533269</v>
      </c>
      <c r="G954" s="28">
        <v>32102</v>
      </c>
      <c r="H954" s="28">
        <v>-37825</v>
      </c>
      <c r="I954" s="99">
        <v>2105267</v>
      </c>
    </row>
    <row r="955" spans="1:9" s="4" customFormat="1" ht="14.1" customHeight="1" x14ac:dyDescent="0.2">
      <c r="A955" s="70">
        <v>5443</v>
      </c>
      <c r="B955" s="129" t="s">
        <v>546</v>
      </c>
      <c r="C955" s="68">
        <v>3141</v>
      </c>
      <c r="D955" s="107">
        <v>231307</v>
      </c>
      <c r="E955" s="28">
        <v>2333</v>
      </c>
      <c r="F955" s="28">
        <v>78970</v>
      </c>
      <c r="G955" s="28">
        <v>4625</v>
      </c>
      <c r="H955" s="28">
        <v>2026</v>
      </c>
      <c r="I955" s="99">
        <v>319261</v>
      </c>
    </row>
    <row r="956" spans="1:9" s="4" customFormat="1" ht="14.1" customHeight="1" x14ac:dyDescent="0.2">
      <c r="A956" s="70">
        <v>5443</v>
      </c>
      <c r="B956" s="129" t="s">
        <v>546</v>
      </c>
      <c r="C956" s="68">
        <v>3143</v>
      </c>
      <c r="D956" s="107">
        <v>88660</v>
      </c>
      <c r="E956" s="28">
        <v>2135</v>
      </c>
      <c r="F956" s="28">
        <v>30688</v>
      </c>
      <c r="G956" s="28">
        <v>1773</v>
      </c>
      <c r="H956" s="28">
        <v>185</v>
      </c>
      <c r="I956" s="99">
        <v>123441</v>
      </c>
    </row>
    <row r="957" spans="1:9" s="4" customFormat="1" ht="14.1" customHeight="1" x14ac:dyDescent="0.2">
      <c r="A957" s="71">
        <v>5443</v>
      </c>
      <c r="B957" s="130" t="s">
        <v>547</v>
      </c>
      <c r="C957" s="66"/>
      <c r="D957" s="114">
        <v>1925080</v>
      </c>
      <c r="E957" s="72">
        <v>-22924</v>
      </c>
      <c r="F957" s="72">
        <v>642927</v>
      </c>
      <c r="G957" s="72">
        <v>38500</v>
      </c>
      <c r="H957" s="72">
        <v>-35614</v>
      </c>
      <c r="I957" s="101">
        <v>2547969</v>
      </c>
    </row>
    <row r="958" spans="1:9" s="4" customFormat="1" ht="14.1" customHeight="1" x14ac:dyDescent="0.2">
      <c r="A958" s="70">
        <v>5445</v>
      </c>
      <c r="B958" s="129" t="s">
        <v>548</v>
      </c>
      <c r="C958" s="68">
        <v>3113</v>
      </c>
      <c r="D958" s="107">
        <v>1293318</v>
      </c>
      <c r="E958" s="28">
        <v>2501</v>
      </c>
      <c r="F958" s="28">
        <v>437986</v>
      </c>
      <c r="G958" s="28">
        <v>25867</v>
      </c>
      <c r="H958" s="28">
        <v>-12251</v>
      </c>
      <c r="I958" s="99">
        <v>1747421</v>
      </c>
    </row>
    <row r="959" spans="1:9" s="4" customFormat="1" ht="14.1" customHeight="1" x14ac:dyDescent="0.2">
      <c r="A959" s="70">
        <v>5445</v>
      </c>
      <c r="B959" s="129" t="s">
        <v>548</v>
      </c>
      <c r="C959" s="68">
        <v>3141</v>
      </c>
      <c r="D959" s="107">
        <v>67708</v>
      </c>
      <c r="E959" s="28">
        <v>0</v>
      </c>
      <c r="F959" s="28">
        <v>22885</v>
      </c>
      <c r="G959" s="28">
        <v>1354</v>
      </c>
      <c r="H959" s="28">
        <v>885</v>
      </c>
      <c r="I959" s="99">
        <v>92832</v>
      </c>
    </row>
    <row r="960" spans="1:9" s="4" customFormat="1" ht="14.1" customHeight="1" x14ac:dyDescent="0.2">
      <c r="A960" s="70">
        <v>5445</v>
      </c>
      <c r="B960" s="129" t="s">
        <v>548</v>
      </c>
      <c r="C960" s="68">
        <v>3143</v>
      </c>
      <c r="D960" s="107">
        <v>195572</v>
      </c>
      <c r="E960" s="28">
        <v>3669</v>
      </c>
      <c r="F960" s="28">
        <v>67344</v>
      </c>
      <c r="G960" s="28">
        <v>3911</v>
      </c>
      <c r="H960" s="28">
        <v>170</v>
      </c>
      <c r="I960" s="99">
        <v>270666</v>
      </c>
    </row>
    <row r="961" spans="1:9" s="4" customFormat="1" ht="14.1" customHeight="1" x14ac:dyDescent="0.2">
      <c r="A961" s="71">
        <v>5445</v>
      </c>
      <c r="B961" s="130" t="s">
        <v>549</v>
      </c>
      <c r="C961" s="66"/>
      <c r="D961" s="114">
        <v>1556598</v>
      </c>
      <c r="E961" s="72">
        <v>6170</v>
      </c>
      <c r="F961" s="72">
        <v>528215</v>
      </c>
      <c r="G961" s="72">
        <v>31132</v>
      </c>
      <c r="H961" s="72">
        <v>-11196</v>
      </c>
      <c r="I961" s="101">
        <v>2110919</v>
      </c>
    </row>
    <row r="962" spans="1:9" s="4" customFormat="1" ht="14.1" customHeight="1" x14ac:dyDescent="0.2">
      <c r="A962" s="70">
        <v>5446</v>
      </c>
      <c r="B962" s="129" t="s">
        <v>550</v>
      </c>
      <c r="C962" s="68">
        <v>3231</v>
      </c>
      <c r="D962" s="107">
        <v>1296564</v>
      </c>
      <c r="E962" s="28">
        <v>4072</v>
      </c>
      <c r="F962" s="28">
        <v>439614</v>
      </c>
      <c r="G962" s="28">
        <v>25932</v>
      </c>
      <c r="H962" s="28">
        <v>5344</v>
      </c>
      <c r="I962" s="99">
        <v>1771526</v>
      </c>
    </row>
    <row r="963" spans="1:9" s="4" customFormat="1" ht="14.1" customHeight="1" x14ac:dyDescent="0.2">
      <c r="A963" s="71">
        <v>5446</v>
      </c>
      <c r="B963" s="130" t="s">
        <v>551</v>
      </c>
      <c r="C963" s="66"/>
      <c r="D963" s="114">
        <v>1296564</v>
      </c>
      <c r="E963" s="72">
        <v>4072</v>
      </c>
      <c r="F963" s="72">
        <v>439614</v>
      </c>
      <c r="G963" s="72">
        <v>25932</v>
      </c>
      <c r="H963" s="72">
        <v>5344</v>
      </c>
      <c r="I963" s="101">
        <v>1771526</v>
      </c>
    </row>
    <row r="964" spans="1:9" s="4" customFormat="1" ht="14.1" customHeight="1" x14ac:dyDescent="0.2">
      <c r="A964" s="70">
        <v>5403</v>
      </c>
      <c r="B964" s="129" t="s">
        <v>552</v>
      </c>
      <c r="C964" s="68">
        <v>3111</v>
      </c>
      <c r="D964" s="107">
        <v>90895</v>
      </c>
      <c r="E964" s="28">
        <v>2998</v>
      </c>
      <c r="F964" s="28">
        <v>31735</v>
      </c>
      <c r="G964" s="28">
        <v>1817</v>
      </c>
      <c r="H964" s="28">
        <v>-675</v>
      </c>
      <c r="I964" s="99">
        <v>126770</v>
      </c>
    </row>
    <row r="965" spans="1:9" s="4" customFormat="1" ht="14.1" customHeight="1" x14ac:dyDescent="0.2">
      <c r="A965" s="70">
        <v>5403</v>
      </c>
      <c r="B965" s="129" t="s">
        <v>552</v>
      </c>
      <c r="C965" s="68">
        <v>3117</v>
      </c>
      <c r="D965" s="107">
        <v>176924</v>
      </c>
      <c r="E965" s="28">
        <v>3854</v>
      </c>
      <c r="F965" s="28">
        <v>61103</v>
      </c>
      <c r="G965" s="28">
        <v>3539</v>
      </c>
      <c r="H965" s="28">
        <v>-4620</v>
      </c>
      <c r="I965" s="99">
        <v>240800</v>
      </c>
    </row>
    <row r="966" spans="1:9" s="4" customFormat="1" ht="14.1" customHeight="1" x14ac:dyDescent="0.2">
      <c r="A966" s="70">
        <v>5403</v>
      </c>
      <c r="B966" s="129" t="s">
        <v>552</v>
      </c>
      <c r="C966" s="68">
        <v>3141</v>
      </c>
      <c r="D966" s="107">
        <v>43933</v>
      </c>
      <c r="E966" s="28">
        <v>2998</v>
      </c>
      <c r="F966" s="28">
        <v>15864</v>
      </c>
      <c r="G966" s="28">
        <v>880</v>
      </c>
      <c r="H966" s="28">
        <v>339</v>
      </c>
      <c r="I966" s="99">
        <v>64014</v>
      </c>
    </row>
    <row r="967" spans="1:9" s="4" customFormat="1" ht="14.1" customHeight="1" x14ac:dyDescent="0.2">
      <c r="A967" s="70">
        <v>5403</v>
      </c>
      <c r="B967" s="129" t="s">
        <v>552</v>
      </c>
      <c r="C967" s="68">
        <v>3143</v>
      </c>
      <c r="D967" s="107">
        <v>34688</v>
      </c>
      <c r="E967" s="28">
        <v>931</v>
      </c>
      <c r="F967" s="28">
        <v>12039</v>
      </c>
      <c r="G967" s="28">
        <v>693</v>
      </c>
      <c r="H967" s="28">
        <v>41</v>
      </c>
      <c r="I967" s="99">
        <v>48392</v>
      </c>
    </row>
    <row r="968" spans="1:9" s="4" customFormat="1" ht="14.1" customHeight="1" x14ac:dyDescent="0.2">
      <c r="A968" s="71">
        <v>5403</v>
      </c>
      <c r="B968" s="130" t="s">
        <v>553</v>
      </c>
      <c r="C968" s="66"/>
      <c r="D968" s="114">
        <v>346440</v>
      </c>
      <c r="E968" s="72">
        <v>10781</v>
      </c>
      <c r="F968" s="72">
        <v>120741</v>
      </c>
      <c r="G968" s="72">
        <v>6929</v>
      </c>
      <c r="H968" s="72">
        <v>-4915</v>
      </c>
      <c r="I968" s="101">
        <v>479976</v>
      </c>
    </row>
    <row r="969" spans="1:9" s="4" customFormat="1" ht="14.1" customHeight="1" x14ac:dyDescent="0.2">
      <c r="A969" s="70">
        <v>5404</v>
      </c>
      <c r="B969" s="129" t="s">
        <v>554</v>
      </c>
      <c r="C969" s="68">
        <v>3111</v>
      </c>
      <c r="D969" s="107">
        <v>105609</v>
      </c>
      <c r="E969" s="28">
        <v>400</v>
      </c>
      <c r="F969" s="28">
        <v>35831</v>
      </c>
      <c r="G969" s="28">
        <v>2111</v>
      </c>
      <c r="H969" s="28">
        <v>51</v>
      </c>
      <c r="I969" s="99">
        <v>144002</v>
      </c>
    </row>
    <row r="970" spans="1:9" s="4" customFormat="1" ht="14.1" customHeight="1" x14ac:dyDescent="0.2">
      <c r="A970" s="70">
        <v>5404</v>
      </c>
      <c r="B970" s="129" t="s">
        <v>554</v>
      </c>
      <c r="C970" s="68">
        <v>3117</v>
      </c>
      <c r="D970" s="107">
        <v>152896</v>
      </c>
      <c r="E970" s="28">
        <v>-621</v>
      </c>
      <c r="F970" s="28">
        <v>51470</v>
      </c>
      <c r="G970" s="28">
        <v>3058</v>
      </c>
      <c r="H970" s="28">
        <v>-3711</v>
      </c>
      <c r="I970" s="99">
        <v>203092</v>
      </c>
    </row>
    <row r="971" spans="1:9" s="4" customFormat="1" ht="14.1" customHeight="1" x14ac:dyDescent="0.2">
      <c r="A971" s="70">
        <v>5404</v>
      </c>
      <c r="B971" s="129" t="s">
        <v>554</v>
      </c>
      <c r="C971" s="68">
        <v>3141</v>
      </c>
      <c r="D971" s="107">
        <v>37284</v>
      </c>
      <c r="E971" s="28">
        <v>0</v>
      </c>
      <c r="F971" s="28">
        <v>12603</v>
      </c>
      <c r="G971" s="28">
        <v>746</v>
      </c>
      <c r="H971" s="28">
        <v>319</v>
      </c>
      <c r="I971" s="99">
        <v>50952</v>
      </c>
    </row>
    <row r="972" spans="1:9" s="4" customFormat="1" ht="14.1" customHeight="1" x14ac:dyDescent="0.2">
      <c r="A972" s="70">
        <v>5404</v>
      </c>
      <c r="B972" s="131" t="s">
        <v>554</v>
      </c>
      <c r="C972" s="68">
        <v>3143</v>
      </c>
      <c r="D972" s="107">
        <v>32645</v>
      </c>
      <c r="E972" s="28">
        <v>0</v>
      </c>
      <c r="F972" s="28">
        <v>11034</v>
      </c>
      <c r="G972" s="28">
        <v>653</v>
      </c>
      <c r="H972" s="28">
        <v>36</v>
      </c>
      <c r="I972" s="99">
        <v>44368</v>
      </c>
    </row>
    <row r="973" spans="1:9" s="4" customFormat="1" ht="14.1" customHeight="1" x14ac:dyDescent="0.2">
      <c r="A973" s="71">
        <v>5404</v>
      </c>
      <c r="B973" s="130" t="s">
        <v>555</v>
      </c>
      <c r="C973" s="66"/>
      <c r="D973" s="114">
        <v>328434</v>
      </c>
      <c r="E973" s="72">
        <v>-221</v>
      </c>
      <c r="F973" s="72">
        <v>110938</v>
      </c>
      <c r="G973" s="72">
        <v>6568</v>
      </c>
      <c r="H973" s="72">
        <v>-3305</v>
      </c>
      <c r="I973" s="101">
        <v>442414</v>
      </c>
    </row>
    <row r="974" spans="1:9" s="4" customFormat="1" ht="14.1" customHeight="1" x14ac:dyDescent="0.2">
      <c r="A974" s="70">
        <v>5407</v>
      </c>
      <c r="B974" s="129" t="s">
        <v>556</v>
      </c>
      <c r="C974" s="68">
        <v>3111</v>
      </c>
      <c r="D974" s="107">
        <v>141159</v>
      </c>
      <c r="E974" s="28">
        <v>2667</v>
      </c>
      <c r="F974" s="28">
        <v>48613</v>
      </c>
      <c r="G974" s="28">
        <v>2824</v>
      </c>
      <c r="H974" s="28">
        <v>-900</v>
      </c>
      <c r="I974" s="99">
        <v>194363</v>
      </c>
    </row>
    <row r="975" spans="1:9" s="4" customFormat="1" ht="14.1" customHeight="1" x14ac:dyDescent="0.2">
      <c r="A975" s="70">
        <v>5407</v>
      </c>
      <c r="B975" s="129" t="s">
        <v>556</v>
      </c>
      <c r="C975" s="68">
        <v>3113</v>
      </c>
      <c r="D975" s="107">
        <v>549511</v>
      </c>
      <c r="E975" s="28">
        <v>-2694</v>
      </c>
      <c r="F975" s="28">
        <v>184825</v>
      </c>
      <c r="G975" s="28">
        <v>10990</v>
      </c>
      <c r="H975" s="28">
        <v>-2828</v>
      </c>
      <c r="I975" s="99">
        <v>739804</v>
      </c>
    </row>
    <row r="976" spans="1:9" s="4" customFormat="1" ht="14.1" customHeight="1" x14ac:dyDescent="0.2">
      <c r="A976" s="70">
        <v>5407</v>
      </c>
      <c r="B976" s="129" t="s">
        <v>556</v>
      </c>
      <c r="C976" s="68">
        <v>3141</v>
      </c>
      <c r="D976" s="107">
        <v>83430</v>
      </c>
      <c r="E976" s="28">
        <v>0</v>
      </c>
      <c r="F976" s="28">
        <v>28199</v>
      </c>
      <c r="G976" s="28">
        <v>1668</v>
      </c>
      <c r="H976" s="28">
        <v>715</v>
      </c>
      <c r="I976" s="99">
        <v>114012</v>
      </c>
    </row>
    <row r="977" spans="1:9" s="4" customFormat="1" ht="14.1" customHeight="1" x14ac:dyDescent="0.2">
      <c r="A977" s="70">
        <v>5407</v>
      </c>
      <c r="B977" s="129" t="s">
        <v>556</v>
      </c>
      <c r="C977" s="68">
        <v>3143</v>
      </c>
      <c r="D977" s="107">
        <v>28290</v>
      </c>
      <c r="E977" s="28">
        <v>0</v>
      </c>
      <c r="F977" s="28">
        <v>9563</v>
      </c>
      <c r="G977" s="28">
        <v>565</v>
      </c>
      <c r="H977" s="28">
        <v>50</v>
      </c>
      <c r="I977" s="99">
        <v>38468</v>
      </c>
    </row>
    <row r="978" spans="1:9" s="4" customFormat="1" ht="14.1" customHeight="1" x14ac:dyDescent="0.2">
      <c r="A978" s="71">
        <v>5407</v>
      </c>
      <c r="B978" s="130" t="s">
        <v>557</v>
      </c>
      <c r="C978" s="66"/>
      <c r="D978" s="114">
        <v>802390</v>
      </c>
      <c r="E978" s="72">
        <v>-27</v>
      </c>
      <c r="F978" s="72">
        <v>271200</v>
      </c>
      <c r="G978" s="72">
        <v>16047</v>
      </c>
      <c r="H978" s="72">
        <v>-2963</v>
      </c>
      <c r="I978" s="101">
        <v>1086647</v>
      </c>
    </row>
    <row r="979" spans="1:9" s="4" customFormat="1" ht="14.1" customHeight="1" x14ac:dyDescent="0.2">
      <c r="A979" s="70">
        <v>5411</v>
      </c>
      <c r="B979" s="129" t="s">
        <v>558</v>
      </c>
      <c r="C979" s="68">
        <v>3111</v>
      </c>
      <c r="D979" s="107">
        <v>129235</v>
      </c>
      <c r="E979" s="28">
        <v>6630</v>
      </c>
      <c r="F979" s="28">
        <v>45922</v>
      </c>
      <c r="G979" s="28">
        <v>2583</v>
      </c>
      <c r="H979" s="28">
        <v>201</v>
      </c>
      <c r="I979" s="99">
        <v>184571</v>
      </c>
    </row>
    <row r="980" spans="1:9" s="4" customFormat="1" ht="14.1" customHeight="1" x14ac:dyDescent="0.2">
      <c r="A980" s="70">
        <v>5411</v>
      </c>
      <c r="B980" s="129" t="s">
        <v>558</v>
      </c>
      <c r="C980" s="68">
        <v>3117</v>
      </c>
      <c r="D980" s="107">
        <v>211367</v>
      </c>
      <c r="E980" s="28">
        <v>-1215</v>
      </c>
      <c r="F980" s="28">
        <v>71032</v>
      </c>
      <c r="G980" s="28">
        <v>4228</v>
      </c>
      <c r="H980" s="28">
        <v>-11676</v>
      </c>
      <c r="I980" s="99">
        <v>273736</v>
      </c>
    </row>
    <row r="981" spans="1:9" s="4" customFormat="1" ht="14.1" customHeight="1" x14ac:dyDescent="0.2">
      <c r="A981" s="70">
        <v>5411</v>
      </c>
      <c r="B981" s="129" t="s">
        <v>558</v>
      </c>
      <c r="C981" s="68">
        <v>3141</v>
      </c>
      <c r="D981" s="107">
        <v>53636</v>
      </c>
      <c r="E981" s="28">
        <v>-720</v>
      </c>
      <c r="F981" s="28">
        <v>17886</v>
      </c>
      <c r="G981" s="28">
        <v>1074</v>
      </c>
      <c r="H981" s="28">
        <v>332</v>
      </c>
      <c r="I981" s="99">
        <v>72208</v>
      </c>
    </row>
    <row r="982" spans="1:9" s="4" customFormat="1" ht="14.1" customHeight="1" x14ac:dyDescent="0.2">
      <c r="A982" s="70">
        <v>5411</v>
      </c>
      <c r="B982" s="129" t="s">
        <v>558</v>
      </c>
      <c r="C982" s="68">
        <v>3143</v>
      </c>
      <c r="D982" s="107">
        <v>22811</v>
      </c>
      <c r="E982" s="28">
        <v>5320</v>
      </c>
      <c r="F982" s="28">
        <v>9508</v>
      </c>
      <c r="G982" s="28">
        <v>457</v>
      </c>
      <c r="H982" s="28">
        <v>36</v>
      </c>
      <c r="I982" s="99">
        <v>38132</v>
      </c>
    </row>
    <row r="983" spans="1:9" s="4" customFormat="1" ht="14.1" customHeight="1" x14ac:dyDescent="0.2">
      <c r="A983" s="71">
        <v>5411</v>
      </c>
      <c r="B983" s="130" t="s">
        <v>559</v>
      </c>
      <c r="C983" s="66"/>
      <c r="D983" s="114">
        <v>417049</v>
      </c>
      <c r="E983" s="72">
        <v>10015</v>
      </c>
      <c r="F983" s="72">
        <v>144348</v>
      </c>
      <c r="G983" s="72">
        <v>8342</v>
      </c>
      <c r="H983" s="72">
        <v>-11107</v>
      </c>
      <c r="I983" s="101">
        <v>568647</v>
      </c>
    </row>
    <row r="984" spans="1:9" s="4" customFormat="1" ht="14.1" customHeight="1" x14ac:dyDescent="0.2">
      <c r="A984" s="70">
        <v>5412</v>
      </c>
      <c r="B984" s="129" t="s">
        <v>560</v>
      </c>
      <c r="C984" s="68">
        <v>3111</v>
      </c>
      <c r="D984" s="107">
        <v>66342</v>
      </c>
      <c r="E984" s="28">
        <v>0</v>
      </c>
      <c r="F984" s="28">
        <v>22424</v>
      </c>
      <c r="G984" s="28">
        <v>1326</v>
      </c>
      <c r="H984" s="28">
        <v>-525</v>
      </c>
      <c r="I984" s="99">
        <v>89567</v>
      </c>
    </row>
    <row r="985" spans="1:9" s="4" customFormat="1" ht="14.1" customHeight="1" x14ac:dyDescent="0.2">
      <c r="A985" s="70">
        <v>5412</v>
      </c>
      <c r="B985" s="129" t="s">
        <v>560</v>
      </c>
      <c r="C985" s="68">
        <v>3117</v>
      </c>
      <c r="D985" s="107">
        <v>187333</v>
      </c>
      <c r="E985" s="28">
        <v>-594</v>
      </c>
      <c r="F985" s="28">
        <v>63119</v>
      </c>
      <c r="G985" s="28">
        <v>3746</v>
      </c>
      <c r="H985" s="28">
        <v>-1320</v>
      </c>
      <c r="I985" s="99">
        <v>252284</v>
      </c>
    </row>
    <row r="986" spans="1:9" s="4" customFormat="1" ht="14.1" customHeight="1" x14ac:dyDescent="0.2">
      <c r="A986" s="70">
        <v>5412</v>
      </c>
      <c r="B986" s="129" t="s">
        <v>560</v>
      </c>
      <c r="C986" s="68">
        <v>3141</v>
      </c>
      <c r="D986" s="107">
        <v>35739</v>
      </c>
      <c r="E986" s="28">
        <v>0</v>
      </c>
      <c r="F986" s="28">
        <v>12080</v>
      </c>
      <c r="G986" s="28">
        <v>714</v>
      </c>
      <c r="H986" s="28">
        <v>257</v>
      </c>
      <c r="I986" s="99">
        <v>48790</v>
      </c>
    </row>
    <row r="987" spans="1:9" s="4" customFormat="1" ht="14.1" customHeight="1" x14ac:dyDescent="0.2">
      <c r="A987" s="70">
        <v>5412</v>
      </c>
      <c r="B987" s="129" t="s">
        <v>560</v>
      </c>
      <c r="C987" s="68">
        <v>3143</v>
      </c>
      <c r="D987" s="107">
        <v>19591</v>
      </c>
      <c r="E987" s="28">
        <v>0</v>
      </c>
      <c r="F987" s="28">
        <v>6620</v>
      </c>
      <c r="G987" s="28">
        <v>391</v>
      </c>
      <c r="H987" s="28">
        <v>25</v>
      </c>
      <c r="I987" s="99">
        <v>26627</v>
      </c>
    </row>
    <row r="988" spans="1:9" s="4" customFormat="1" ht="14.1" customHeight="1" x14ac:dyDescent="0.2">
      <c r="A988" s="71">
        <v>5412</v>
      </c>
      <c r="B988" s="130" t="s">
        <v>561</v>
      </c>
      <c r="C988" s="66"/>
      <c r="D988" s="114">
        <v>309005</v>
      </c>
      <c r="E988" s="72">
        <v>-594</v>
      </c>
      <c r="F988" s="72">
        <v>104243</v>
      </c>
      <c r="G988" s="72">
        <v>6177</v>
      </c>
      <c r="H988" s="72">
        <v>-1563</v>
      </c>
      <c r="I988" s="101">
        <v>417268</v>
      </c>
    </row>
    <row r="989" spans="1:9" s="4" customFormat="1" ht="14.1" customHeight="1" x14ac:dyDescent="0.2">
      <c r="A989" s="70">
        <v>5418</v>
      </c>
      <c r="B989" s="129" t="s">
        <v>562</v>
      </c>
      <c r="C989" s="68">
        <v>3111</v>
      </c>
      <c r="D989" s="107">
        <v>254735</v>
      </c>
      <c r="E989" s="28">
        <v>0</v>
      </c>
      <c r="F989" s="28">
        <v>86100</v>
      </c>
      <c r="G989" s="28">
        <v>5096</v>
      </c>
      <c r="H989" s="28">
        <v>-2526</v>
      </c>
      <c r="I989" s="99">
        <v>343405</v>
      </c>
    </row>
    <row r="990" spans="1:9" s="4" customFormat="1" ht="14.1" customHeight="1" x14ac:dyDescent="0.2">
      <c r="A990" s="70">
        <v>5418</v>
      </c>
      <c r="B990" s="129" t="s">
        <v>562</v>
      </c>
      <c r="C990" s="68">
        <v>3141</v>
      </c>
      <c r="D990" s="107">
        <v>43184</v>
      </c>
      <c r="E990" s="28">
        <v>0</v>
      </c>
      <c r="F990" s="28">
        <v>14596</v>
      </c>
      <c r="G990" s="28">
        <v>863</v>
      </c>
      <c r="H990" s="28">
        <v>150</v>
      </c>
      <c r="I990" s="99">
        <v>58793</v>
      </c>
    </row>
    <row r="991" spans="1:9" s="4" customFormat="1" ht="14.1" customHeight="1" x14ac:dyDescent="0.2">
      <c r="A991" s="71">
        <v>5418</v>
      </c>
      <c r="B991" s="130" t="s">
        <v>563</v>
      </c>
      <c r="C991" s="66"/>
      <c r="D991" s="114">
        <v>297919</v>
      </c>
      <c r="E991" s="72">
        <v>0</v>
      </c>
      <c r="F991" s="72">
        <v>100696</v>
      </c>
      <c r="G991" s="72">
        <v>5959</v>
      </c>
      <c r="H991" s="72">
        <v>-2376</v>
      </c>
      <c r="I991" s="101">
        <v>402198</v>
      </c>
    </row>
    <row r="992" spans="1:9" s="4" customFormat="1" ht="14.1" customHeight="1" x14ac:dyDescent="0.2">
      <c r="A992" s="70">
        <v>5417</v>
      </c>
      <c r="B992" s="129" t="s">
        <v>564</v>
      </c>
      <c r="C992" s="68">
        <v>3117</v>
      </c>
      <c r="D992" s="107">
        <v>228449</v>
      </c>
      <c r="E992" s="28">
        <v>12216</v>
      </c>
      <c r="F992" s="28">
        <v>81344</v>
      </c>
      <c r="G992" s="28">
        <v>4568</v>
      </c>
      <c r="H992" s="28">
        <v>-13770</v>
      </c>
      <c r="I992" s="99">
        <v>312807</v>
      </c>
    </row>
    <row r="993" spans="1:9" s="4" customFormat="1" ht="14.1" customHeight="1" x14ac:dyDescent="0.2">
      <c r="A993" s="70">
        <v>5417</v>
      </c>
      <c r="B993" s="129" t="s">
        <v>564</v>
      </c>
      <c r="C993" s="68">
        <v>3141</v>
      </c>
      <c r="D993" s="107">
        <v>39108</v>
      </c>
      <c r="E993" s="28">
        <v>-7998</v>
      </c>
      <c r="F993" s="28">
        <v>10515</v>
      </c>
      <c r="G993" s="28">
        <v>782</v>
      </c>
      <c r="H993" s="28">
        <v>265</v>
      </c>
      <c r="I993" s="99">
        <v>42672</v>
      </c>
    </row>
    <row r="994" spans="1:9" s="4" customFormat="1" ht="14.1" customHeight="1" x14ac:dyDescent="0.2">
      <c r="A994" s="70">
        <v>5417</v>
      </c>
      <c r="B994" s="129" t="s">
        <v>564</v>
      </c>
      <c r="C994" s="68">
        <v>3143</v>
      </c>
      <c r="D994" s="107">
        <v>113841</v>
      </c>
      <c r="E994" s="28">
        <v>0</v>
      </c>
      <c r="F994" s="28">
        <v>38478</v>
      </c>
      <c r="G994" s="28">
        <v>2276</v>
      </c>
      <c r="H994" s="28">
        <v>135</v>
      </c>
      <c r="I994" s="99">
        <v>154730</v>
      </c>
    </row>
    <row r="995" spans="1:9" s="4" customFormat="1" ht="14.1" customHeight="1" x14ac:dyDescent="0.2">
      <c r="A995" s="71">
        <v>5417</v>
      </c>
      <c r="B995" s="130" t="s">
        <v>565</v>
      </c>
      <c r="C995" s="66"/>
      <c r="D995" s="114">
        <v>381398</v>
      </c>
      <c r="E995" s="72">
        <v>4218</v>
      </c>
      <c r="F995" s="72">
        <v>130337</v>
      </c>
      <c r="G995" s="72">
        <v>7626</v>
      </c>
      <c r="H995" s="72">
        <v>-13370</v>
      </c>
      <c r="I995" s="101">
        <v>510209</v>
      </c>
    </row>
    <row r="996" spans="1:9" s="4" customFormat="1" ht="14.1" customHeight="1" x14ac:dyDescent="0.2">
      <c r="A996" s="70">
        <v>5420</v>
      </c>
      <c r="B996" s="129" t="s">
        <v>566</v>
      </c>
      <c r="C996" s="68">
        <v>3111</v>
      </c>
      <c r="D996" s="107">
        <v>212406</v>
      </c>
      <c r="E996" s="28">
        <v>0</v>
      </c>
      <c r="F996" s="28">
        <v>71794</v>
      </c>
      <c r="G996" s="28">
        <v>4249</v>
      </c>
      <c r="H996" s="28">
        <v>-1149</v>
      </c>
      <c r="I996" s="99">
        <v>287300</v>
      </c>
    </row>
    <row r="997" spans="1:9" s="4" customFormat="1" ht="14.1" customHeight="1" x14ac:dyDescent="0.2">
      <c r="A997" s="70">
        <v>5420</v>
      </c>
      <c r="B997" s="129" t="s">
        <v>566</v>
      </c>
      <c r="C997" s="68">
        <v>3141</v>
      </c>
      <c r="D997" s="107">
        <v>37485</v>
      </c>
      <c r="E997" s="28">
        <v>0</v>
      </c>
      <c r="F997" s="28">
        <v>12670</v>
      </c>
      <c r="G997" s="28">
        <v>750</v>
      </c>
      <c r="H997" s="28">
        <v>223</v>
      </c>
      <c r="I997" s="99">
        <v>51128</v>
      </c>
    </row>
    <row r="998" spans="1:9" s="4" customFormat="1" ht="14.1" customHeight="1" x14ac:dyDescent="0.2">
      <c r="A998" s="71">
        <v>5420</v>
      </c>
      <c r="B998" s="130" t="s">
        <v>567</v>
      </c>
      <c r="C998" s="66"/>
      <c r="D998" s="114">
        <v>249891</v>
      </c>
      <c r="E998" s="72">
        <v>0</v>
      </c>
      <c r="F998" s="72">
        <v>84464</v>
      </c>
      <c r="G998" s="72">
        <v>4999</v>
      </c>
      <c r="H998" s="72">
        <v>-926</v>
      </c>
      <c r="I998" s="101">
        <v>338428</v>
      </c>
    </row>
    <row r="999" spans="1:9" s="4" customFormat="1" ht="14.1" customHeight="1" x14ac:dyDescent="0.2">
      <c r="A999" s="70">
        <v>5419</v>
      </c>
      <c r="B999" s="129" t="s">
        <v>568</v>
      </c>
      <c r="C999" s="68">
        <v>3113</v>
      </c>
      <c r="D999" s="107">
        <v>958226</v>
      </c>
      <c r="E999" s="28">
        <v>-900</v>
      </c>
      <c r="F999" s="28">
        <v>320488</v>
      </c>
      <c r="G999" s="28">
        <v>19165</v>
      </c>
      <c r="H999" s="28">
        <v>-5372</v>
      </c>
      <c r="I999" s="99">
        <v>1291607</v>
      </c>
    </row>
    <row r="1000" spans="1:9" s="4" customFormat="1" ht="14.1" customHeight="1" x14ac:dyDescent="0.2">
      <c r="A1000" s="70">
        <v>5419</v>
      </c>
      <c r="B1000" s="129" t="s">
        <v>568</v>
      </c>
      <c r="C1000" s="68">
        <v>3141</v>
      </c>
      <c r="D1000" s="107">
        <v>76745</v>
      </c>
      <c r="E1000" s="28">
        <v>1333</v>
      </c>
      <c r="F1000" s="28">
        <v>26389</v>
      </c>
      <c r="G1000" s="28">
        <v>1534</v>
      </c>
      <c r="H1000" s="28">
        <v>822</v>
      </c>
      <c r="I1000" s="99">
        <v>106823</v>
      </c>
    </row>
    <row r="1001" spans="1:9" s="4" customFormat="1" ht="14.1" customHeight="1" x14ac:dyDescent="0.2">
      <c r="A1001" s="70">
        <v>5419</v>
      </c>
      <c r="B1001" s="129" t="s">
        <v>568</v>
      </c>
      <c r="C1001" s="68">
        <v>3143</v>
      </c>
      <c r="D1001" s="107">
        <v>27718</v>
      </c>
      <c r="E1001" s="28">
        <v>5867</v>
      </c>
      <c r="F1001" s="28">
        <v>11352</v>
      </c>
      <c r="G1001" s="28">
        <v>554</v>
      </c>
      <c r="H1001" s="28">
        <v>45</v>
      </c>
      <c r="I1001" s="99">
        <v>45536</v>
      </c>
    </row>
    <row r="1002" spans="1:9" s="4" customFormat="1" ht="14.1" customHeight="1" x14ac:dyDescent="0.2">
      <c r="A1002" s="71">
        <v>5419</v>
      </c>
      <c r="B1002" s="130" t="s">
        <v>569</v>
      </c>
      <c r="C1002" s="66"/>
      <c r="D1002" s="114">
        <v>1062689</v>
      </c>
      <c r="E1002" s="72">
        <v>6300</v>
      </c>
      <c r="F1002" s="72">
        <v>358229</v>
      </c>
      <c r="G1002" s="72">
        <v>21253</v>
      </c>
      <c r="H1002" s="72">
        <v>-4505</v>
      </c>
      <c r="I1002" s="101">
        <v>1443966</v>
      </c>
    </row>
    <row r="1003" spans="1:9" s="4" customFormat="1" ht="14.1" customHeight="1" x14ac:dyDescent="0.2">
      <c r="A1003" s="70">
        <v>5425</v>
      </c>
      <c r="B1003" s="129" t="s">
        <v>570</v>
      </c>
      <c r="C1003" s="68">
        <v>3233</v>
      </c>
      <c r="D1003" s="107">
        <v>151932</v>
      </c>
      <c r="E1003" s="28">
        <v>669</v>
      </c>
      <c r="F1003" s="28">
        <v>51579</v>
      </c>
      <c r="G1003" s="28">
        <v>3038</v>
      </c>
      <c r="H1003" s="28">
        <v>1778</v>
      </c>
      <c r="I1003" s="99">
        <v>208996</v>
      </c>
    </row>
    <row r="1004" spans="1:9" s="4" customFormat="1" ht="14.1" customHeight="1" x14ac:dyDescent="0.2">
      <c r="A1004" s="71">
        <v>5425</v>
      </c>
      <c r="B1004" s="130" t="s">
        <v>571</v>
      </c>
      <c r="C1004" s="66"/>
      <c r="D1004" s="114">
        <v>151932</v>
      </c>
      <c r="E1004" s="72">
        <v>669</v>
      </c>
      <c r="F1004" s="72">
        <v>51579</v>
      </c>
      <c r="G1004" s="72">
        <v>3038</v>
      </c>
      <c r="H1004" s="72">
        <v>1778</v>
      </c>
      <c r="I1004" s="101">
        <v>208996</v>
      </c>
    </row>
    <row r="1005" spans="1:9" s="4" customFormat="1" ht="14.1" customHeight="1" x14ac:dyDescent="0.2">
      <c r="A1005" s="70">
        <v>5426</v>
      </c>
      <c r="B1005" s="129" t="s">
        <v>572</v>
      </c>
      <c r="C1005" s="68">
        <v>3111</v>
      </c>
      <c r="D1005" s="107">
        <v>402849</v>
      </c>
      <c r="E1005" s="28">
        <v>5802</v>
      </c>
      <c r="F1005" s="28">
        <v>138124</v>
      </c>
      <c r="G1005" s="28">
        <v>8058</v>
      </c>
      <c r="H1005" s="28">
        <v>-21738</v>
      </c>
      <c r="I1005" s="99">
        <v>533095</v>
      </c>
    </row>
    <row r="1006" spans="1:9" s="4" customFormat="1" ht="14.1" customHeight="1" x14ac:dyDescent="0.2">
      <c r="A1006" s="70">
        <v>5426</v>
      </c>
      <c r="B1006" s="129" t="s">
        <v>572</v>
      </c>
      <c r="C1006" s="68">
        <v>3141</v>
      </c>
      <c r="D1006" s="107">
        <v>55933</v>
      </c>
      <c r="E1006" s="28">
        <v>670</v>
      </c>
      <c r="F1006" s="28">
        <v>19132</v>
      </c>
      <c r="G1006" s="28">
        <v>1119</v>
      </c>
      <c r="H1006" s="28">
        <v>419</v>
      </c>
      <c r="I1006" s="99">
        <v>77273</v>
      </c>
    </row>
    <row r="1007" spans="1:9" s="4" customFormat="1" ht="14.1" customHeight="1" x14ac:dyDescent="0.2">
      <c r="A1007" s="71">
        <v>5426</v>
      </c>
      <c r="B1007" s="130" t="s">
        <v>573</v>
      </c>
      <c r="C1007" s="66"/>
      <c r="D1007" s="114">
        <v>458782</v>
      </c>
      <c r="E1007" s="72">
        <v>6472</v>
      </c>
      <c r="F1007" s="72">
        <v>157256</v>
      </c>
      <c r="G1007" s="72">
        <v>9177</v>
      </c>
      <c r="H1007" s="72">
        <v>-21319</v>
      </c>
      <c r="I1007" s="101">
        <v>610368</v>
      </c>
    </row>
    <row r="1008" spans="1:9" s="4" customFormat="1" ht="14.1" customHeight="1" x14ac:dyDescent="0.2">
      <c r="A1008" s="70">
        <v>5423</v>
      </c>
      <c r="B1008" s="129" t="s">
        <v>574</v>
      </c>
      <c r="C1008" s="68">
        <v>3111</v>
      </c>
      <c r="D1008" s="107">
        <v>550393</v>
      </c>
      <c r="E1008" s="28">
        <v>0</v>
      </c>
      <c r="F1008" s="28">
        <v>186034</v>
      </c>
      <c r="G1008" s="28">
        <v>11007</v>
      </c>
      <c r="H1008" s="28">
        <v>-22725</v>
      </c>
      <c r="I1008" s="99">
        <v>724709</v>
      </c>
    </row>
    <row r="1009" spans="1:9" s="4" customFormat="1" ht="14.1" customHeight="1" x14ac:dyDescent="0.2">
      <c r="A1009" s="70">
        <v>5423</v>
      </c>
      <c r="B1009" s="129" t="s">
        <v>574</v>
      </c>
      <c r="C1009" s="68">
        <v>3141</v>
      </c>
      <c r="D1009" s="107">
        <v>91532</v>
      </c>
      <c r="E1009" s="28">
        <v>0</v>
      </c>
      <c r="F1009" s="28">
        <v>30938</v>
      </c>
      <c r="G1009" s="28">
        <v>1830</v>
      </c>
      <c r="H1009" s="28">
        <v>885</v>
      </c>
      <c r="I1009" s="99">
        <v>125185</v>
      </c>
    </row>
    <row r="1010" spans="1:9" s="4" customFormat="1" ht="14.1" customHeight="1" x14ac:dyDescent="0.2">
      <c r="A1010" s="71">
        <v>5423</v>
      </c>
      <c r="B1010" s="130" t="s">
        <v>575</v>
      </c>
      <c r="C1010" s="66"/>
      <c r="D1010" s="114">
        <v>641925</v>
      </c>
      <c r="E1010" s="72">
        <v>0</v>
      </c>
      <c r="F1010" s="72">
        <v>216972</v>
      </c>
      <c r="G1010" s="72">
        <v>12837</v>
      </c>
      <c r="H1010" s="72">
        <v>-21840</v>
      </c>
      <c r="I1010" s="101">
        <v>849894</v>
      </c>
    </row>
    <row r="1011" spans="1:9" s="4" customFormat="1" ht="14.1" customHeight="1" x14ac:dyDescent="0.2">
      <c r="A1011" s="70">
        <v>5422</v>
      </c>
      <c r="B1011" s="129" t="s">
        <v>576</v>
      </c>
      <c r="C1011" s="68">
        <v>3113</v>
      </c>
      <c r="D1011" s="107">
        <v>2251145</v>
      </c>
      <c r="E1011" s="28">
        <v>-8115</v>
      </c>
      <c r="F1011" s="28">
        <v>758144</v>
      </c>
      <c r="G1011" s="28">
        <v>45024</v>
      </c>
      <c r="H1011" s="28">
        <v>-42058</v>
      </c>
      <c r="I1011" s="99">
        <v>3004140</v>
      </c>
    </row>
    <row r="1012" spans="1:9" s="4" customFormat="1" ht="14.1" customHeight="1" x14ac:dyDescent="0.2">
      <c r="A1012" s="70">
        <v>5422</v>
      </c>
      <c r="B1012" s="129" t="s">
        <v>576</v>
      </c>
      <c r="C1012" s="68">
        <v>3141</v>
      </c>
      <c r="D1012" s="107">
        <v>209784</v>
      </c>
      <c r="E1012" s="28">
        <v>-1335</v>
      </c>
      <c r="F1012" s="28">
        <v>70456</v>
      </c>
      <c r="G1012" s="28">
        <v>4196</v>
      </c>
      <c r="H1012" s="28">
        <v>3142</v>
      </c>
      <c r="I1012" s="99">
        <v>286243</v>
      </c>
    </row>
    <row r="1013" spans="1:9" s="4" customFormat="1" ht="14.1" customHeight="1" x14ac:dyDescent="0.2">
      <c r="A1013" s="70">
        <v>5422</v>
      </c>
      <c r="B1013" s="129" t="s">
        <v>576</v>
      </c>
      <c r="C1013" s="68">
        <v>3143</v>
      </c>
      <c r="D1013" s="107">
        <v>157699</v>
      </c>
      <c r="E1013" s="28">
        <v>0</v>
      </c>
      <c r="F1013" s="28">
        <v>53302</v>
      </c>
      <c r="G1013" s="28">
        <v>3154</v>
      </c>
      <c r="H1013" s="28">
        <v>280</v>
      </c>
      <c r="I1013" s="99">
        <v>214435</v>
      </c>
    </row>
    <row r="1014" spans="1:9" s="4" customFormat="1" ht="14.1" customHeight="1" x14ac:dyDescent="0.2">
      <c r="A1014" s="71">
        <v>5422</v>
      </c>
      <c r="B1014" s="130" t="s">
        <v>577</v>
      </c>
      <c r="C1014" s="66"/>
      <c r="D1014" s="114">
        <v>2618628</v>
      </c>
      <c r="E1014" s="72">
        <v>-9450</v>
      </c>
      <c r="F1014" s="72">
        <v>881902</v>
      </c>
      <c r="G1014" s="72">
        <v>52374</v>
      </c>
      <c r="H1014" s="72">
        <v>-38636</v>
      </c>
      <c r="I1014" s="101">
        <v>3504818</v>
      </c>
    </row>
    <row r="1015" spans="1:9" s="4" customFormat="1" ht="14.1" customHeight="1" x14ac:dyDescent="0.2">
      <c r="A1015" s="70">
        <v>5424</v>
      </c>
      <c r="B1015" s="129" t="s">
        <v>578</v>
      </c>
      <c r="C1015" s="68">
        <v>3114</v>
      </c>
      <c r="D1015" s="107">
        <v>273055</v>
      </c>
      <c r="E1015" s="28">
        <v>-7130</v>
      </c>
      <c r="F1015" s="28">
        <v>89882</v>
      </c>
      <c r="G1015" s="28">
        <v>5461</v>
      </c>
      <c r="H1015" s="28">
        <v>2057</v>
      </c>
      <c r="I1015" s="99">
        <v>363325</v>
      </c>
    </row>
    <row r="1016" spans="1:9" s="4" customFormat="1" ht="14.1" customHeight="1" x14ac:dyDescent="0.2">
      <c r="A1016" s="71">
        <v>5424</v>
      </c>
      <c r="B1016" s="130" t="s">
        <v>579</v>
      </c>
      <c r="C1016" s="66"/>
      <c r="D1016" s="114">
        <v>273055</v>
      </c>
      <c r="E1016" s="72">
        <v>-7130</v>
      </c>
      <c r="F1016" s="72">
        <v>89882</v>
      </c>
      <c r="G1016" s="72">
        <v>5461</v>
      </c>
      <c r="H1016" s="72">
        <v>2057</v>
      </c>
      <c r="I1016" s="101">
        <v>363325</v>
      </c>
    </row>
    <row r="1017" spans="1:9" s="4" customFormat="1" ht="14.1" customHeight="1" x14ac:dyDescent="0.2">
      <c r="A1017" s="70">
        <v>5427</v>
      </c>
      <c r="B1017" s="129" t="s">
        <v>580</v>
      </c>
      <c r="C1017" s="68">
        <v>3231</v>
      </c>
      <c r="D1017" s="107">
        <v>596490</v>
      </c>
      <c r="E1017" s="28">
        <v>0</v>
      </c>
      <c r="F1017" s="28">
        <v>201615</v>
      </c>
      <c r="G1017" s="28">
        <v>11931</v>
      </c>
      <c r="H1017" s="28">
        <v>1751</v>
      </c>
      <c r="I1017" s="99">
        <v>811787</v>
      </c>
    </row>
    <row r="1018" spans="1:9" s="4" customFormat="1" ht="14.1" customHeight="1" x14ac:dyDescent="0.2">
      <c r="A1018" s="71">
        <v>5427</v>
      </c>
      <c r="B1018" s="130" t="s">
        <v>581</v>
      </c>
      <c r="C1018" s="66"/>
      <c r="D1018" s="114">
        <v>596490</v>
      </c>
      <c r="E1018" s="72">
        <v>0</v>
      </c>
      <c r="F1018" s="72">
        <v>201615</v>
      </c>
      <c r="G1018" s="72">
        <v>11931</v>
      </c>
      <c r="H1018" s="72">
        <v>1751</v>
      </c>
      <c r="I1018" s="101">
        <v>811787</v>
      </c>
    </row>
    <row r="1019" spans="1:9" s="4" customFormat="1" ht="14.1" customHeight="1" x14ac:dyDescent="0.2">
      <c r="A1019" s="70">
        <v>5432</v>
      </c>
      <c r="B1019" s="129" t="s">
        <v>582</v>
      </c>
      <c r="C1019" s="68">
        <v>3111</v>
      </c>
      <c r="D1019" s="107">
        <v>89102</v>
      </c>
      <c r="E1019" s="28">
        <v>-130</v>
      </c>
      <c r="F1019" s="28">
        <v>30072</v>
      </c>
      <c r="G1019" s="28">
        <v>1782</v>
      </c>
      <c r="H1019" s="28">
        <v>-726</v>
      </c>
      <c r="I1019" s="99">
        <v>120100</v>
      </c>
    </row>
    <row r="1020" spans="1:9" s="4" customFormat="1" ht="14.1" customHeight="1" x14ac:dyDescent="0.2">
      <c r="A1020" s="70">
        <v>5432</v>
      </c>
      <c r="B1020" s="129" t="s">
        <v>582</v>
      </c>
      <c r="C1020" s="68">
        <v>3117</v>
      </c>
      <c r="D1020" s="107">
        <v>111892</v>
      </c>
      <c r="E1020" s="28">
        <v>-735</v>
      </c>
      <c r="F1020" s="28">
        <v>37572</v>
      </c>
      <c r="G1020" s="28">
        <v>2238</v>
      </c>
      <c r="H1020" s="28">
        <v>3960</v>
      </c>
      <c r="I1020" s="99">
        <v>154927</v>
      </c>
    </row>
    <row r="1021" spans="1:9" s="4" customFormat="1" ht="14.1" customHeight="1" x14ac:dyDescent="0.2">
      <c r="A1021" s="70">
        <v>5432</v>
      </c>
      <c r="B1021" s="129" t="s">
        <v>582</v>
      </c>
      <c r="C1021" s="68">
        <v>3141</v>
      </c>
      <c r="D1021" s="107">
        <v>36089</v>
      </c>
      <c r="E1021" s="28">
        <v>-667</v>
      </c>
      <c r="F1021" s="28">
        <v>11974</v>
      </c>
      <c r="G1021" s="28">
        <v>723</v>
      </c>
      <c r="H1021" s="28">
        <v>400</v>
      </c>
      <c r="I1021" s="99">
        <v>48519</v>
      </c>
    </row>
    <row r="1022" spans="1:9" s="4" customFormat="1" ht="14.1" customHeight="1" x14ac:dyDescent="0.2">
      <c r="A1022" s="70">
        <v>5432</v>
      </c>
      <c r="B1022" s="129" t="s">
        <v>582</v>
      </c>
      <c r="C1022" s="68">
        <v>3143</v>
      </c>
      <c r="D1022" s="107">
        <v>66194</v>
      </c>
      <c r="E1022" s="28">
        <v>142</v>
      </c>
      <c r="F1022" s="28">
        <v>22421</v>
      </c>
      <c r="G1022" s="28">
        <v>1324</v>
      </c>
      <c r="H1022" s="28">
        <v>136</v>
      </c>
      <c r="I1022" s="99">
        <v>90217</v>
      </c>
    </row>
    <row r="1023" spans="1:9" s="4" customFormat="1" ht="14.1" customHeight="1" x14ac:dyDescent="0.2">
      <c r="A1023" s="71">
        <v>5432</v>
      </c>
      <c r="B1023" s="130" t="s">
        <v>583</v>
      </c>
      <c r="C1023" s="66"/>
      <c r="D1023" s="114">
        <v>303277</v>
      </c>
      <c r="E1023" s="72">
        <v>-1390</v>
      </c>
      <c r="F1023" s="72">
        <v>102039</v>
      </c>
      <c r="G1023" s="72">
        <v>6067</v>
      </c>
      <c r="H1023" s="72">
        <v>3770</v>
      </c>
      <c r="I1023" s="101">
        <v>413763</v>
      </c>
    </row>
    <row r="1024" spans="1:9" s="4" customFormat="1" ht="14.1" customHeight="1" x14ac:dyDescent="0.2">
      <c r="A1024" s="70">
        <v>5452</v>
      </c>
      <c r="B1024" s="129" t="s">
        <v>584</v>
      </c>
      <c r="C1024" s="68">
        <v>3111</v>
      </c>
      <c r="D1024" s="107">
        <v>74172</v>
      </c>
      <c r="E1024" s="28">
        <v>669</v>
      </c>
      <c r="F1024" s="28">
        <v>25296</v>
      </c>
      <c r="G1024" s="28">
        <v>1483</v>
      </c>
      <c r="H1024" s="28">
        <v>-999</v>
      </c>
      <c r="I1024" s="99">
        <v>100621</v>
      </c>
    </row>
    <row r="1025" spans="1:9" s="4" customFormat="1" ht="14.1" customHeight="1" x14ac:dyDescent="0.2">
      <c r="A1025" s="70">
        <v>5452</v>
      </c>
      <c r="B1025" s="129" t="s">
        <v>584</v>
      </c>
      <c r="C1025" s="68">
        <v>3117</v>
      </c>
      <c r="D1025" s="107">
        <v>330321</v>
      </c>
      <c r="E1025" s="28">
        <v>591</v>
      </c>
      <c r="F1025" s="28">
        <v>111847</v>
      </c>
      <c r="G1025" s="28">
        <v>6606</v>
      </c>
      <c r="H1025" s="28">
        <v>-7217</v>
      </c>
      <c r="I1025" s="99">
        <v>442148</v>
      </c>
    </row>
    <row r="1026" spans="1:9" s="4" customFormat="1" ht="14.1" customHeight="1" x14ac:dyDescent="0.2">
      <c r="A1026" s="70">
        <v>5452</v>
      </c>
      <c r="B1026" s="129" t="s">
        <v>584</v>
      </c>
      <c r="C1026" s="68">
        <v>3141</v>
      </c>
      <c r="D1026" s="107">
        <v>43342</v>
      </c>
      <c r="E1026" s="28">
        <v>0</v>
      </c>
      <c r="F1026" s="28">
        <v>14649</v>
      </c>
      <c r="G1026" s="28">
        <v>868</v>
      </c>
      <c r="H1026" s="28">
        <v>169</v>
      </c>
      <c r="I1026" s="99">
        <v>59028</v>
      </c>
    </row>
    <row r="1027" spans="1:9" s="4" customFormat="1" ht="14.1" customHeight="1" x14ac:dyDescent="0.2">
      <c r="A1027" s="70">
        <v>5452</v>
      </c>
      <c r="B1027" s="129" t="s">
        <v>584</v>
      </c>
      <c r="C1027" s="68">
        <v>3143</v>
      </c>
      <c r="D1027" s="107">
        <v>26314</v>
      </c>
      <c r="E1027" s="28">
        <v>-1002</v>
      </c>
      <c r="F1027" s="28">
        <v>8557</v>
      </c>
      <c r="G1027" s="28">
        <v>526</v>
      </c>
      <c r="H1027" s="28">
        <v>31</v>
      </c>
      <c r="I1027" s="99">
        <v>34426</v>
      </c>
    </row>
    <row r="1028" spans="1:9" s="4" customFormat="1" ht="14.1" customHeight="1" x14ac:dyDescent="0.2">
      <c r="A1028" s="71">
        <v>5452</v>
      </c>
      <c r="B1028" s="130" t="s">
        <v>585</v>
      </c>
      <c r="C1028" s="66"/>
      <c r="D1028" s="114">
        <v>474149</v>
      </c>
      <c r="E1028" s="72">
        <v>258</v>
      </c>
      <c r="F1028" s="72">
        <v>160349</v>
      </c>
      <c r="G1028" s="72">
        <v>9483</v>
      </c>
      <c r="H1028" s="72">
        <v>-8016</v>
      </c>
      <c r="I1028" s="101">
        <v>636223</v>
      </c>
    </row>
    <row r="1029" spans="1:9" s="4" customFormat="1" ht="14.1" customHeight="1" x14ac:dyDescent="0.2">
      <c r="A1029" s="70">
        <v>5428</v>
      </c>
      <c r="B1029" s="129" t="s">
        <v>586</v>
      </c>
      <c r="C1029" s="68">
        <v>3111</v>
      </c>
      <c r="D1029" s="107">
        <v>118486</v>
      </c>
      <c r="E1029" s="28">
        <v>1331</v>
      </c>
      <c r="F1029" s="28">
        <v>40499</v>
      </c>
      <c r="G1029" s="28">
        <v>2369</v>
      </c>
      <c r="H1029" s="28">
        <v>-849</v>
      </c>
      <c r="I1029" s="99">
        <v>161836</v>
      </c>
    </row>
    <row r="1030" spans="1:9" s="4" customFormat="1" ht="14.1" customHeight="1" x14ac:dyDescent="0.2">
      <c r="A1030" s="70">
        <v>5428</v>
      </c>
      <c r="B1030" s="129" t="s">
        <v>586</v>
      </c>
      <c r="C1030" s="68">
        <v>3117</v>
      </c>
      <c r="D1030" s="107">
        <v>94804</v>
      </c>
      <c r="E1030" s="28">
        <v>18144</v>
      </c>
      <c r="F1030" s="28">
        <v>38175</v>
      </c>
      <c r="G1030" s="28">
        <v>1896</v>
      </c>
      <c r="H1030" s="28">
        <v>-9771</v>
      </c>
      <c r="I1030" s="99">
        <v>143248</v>
      </c>
    </row>
    <row r="1031" spans="1:9" s="4" customFormat="1" ht="14.1" customHeight="1" x14ac:dyDescent="0.2">
      <c r="A1031" s="70">
        <v>5428</v>
      </c>
      <c r="B1031" s="129" t="s">
        <v>586</v>
      </c>
      <c r="C1031" s="68">
        <v>3141</v>
      </c>
      <c r="D1031" s="107">
        <v>33333</v>
      </c>
      <c r="E1031" s="28">
        <v>-6665</v>
      </c>
      <c r="F1031" s="28">
        <v>9015</v>
      </c>
      <c r="G1031" s="28">
        <v>666</v>
      </c>
      <c r="H1031" s="28">
        <v>110</v>
      </c>
      <c r="I1031" s="99">
        <v>36459</v>
      </c>
    </row>
    <row r="1032" spans="1:9" s="4" customFormat="1" ht="14.1" customHeight="1" x14ac:dyDescent="0.2">
      <c r="A1032" s="70">
        <v>5428</v>
      </c>
      <c r="B1032" s="129" t="s">
        <v>586</v>
      </c>
      <c r="C1032" s="68">
        <v>3143</v>
      </c>
      <c r="D1032" s="107">
        <v>33745</v>
      </c>
      <c r="E1032" s="28">
        <v>-2</v>
      </c>
      <c r="F1032" s="28">
        <v>11406</v>
      </c>
      <c r="G1032" s="28">
        <v>675</v>
      </c>
      <c r="H1032" s="28">
        <v>26</v>
      </c>
      <c r="I1032" s="99">
        <v>45850</v>
      </c>
    </row>
    <row r="1033" spans="1:9" s="4" customFormat="1" ht="14.1" customHeight="1" x14ac:dyDescent="0.2">
      <c r="A1033" s="71">
        <v>5428</v>
      </c>
      <c r="B1033" s="130" t="s">
        <v>587</v>
      </c>
      <c r="C1033" s="66"/>
      <c r="D1033" s="114">
        <v>280368</v>
      </c>
      <c r="E1033" s="72">
        <v>12808</v>
      </c>
      <c r="F1033" s="72">
        <v>99095</v>
      </c>
      <c r="G1033" s="72">
        <v>5606</v>
      </c>
      <c r="H1033" s="72">
        <v>-10484</v>
      </c>
      <c r="I1033" s="101">
        <v>387393</v>
      </c>
    </row>
    <row r="1034" spans="1:9" s="4" customFormat="1" ht="14.1" customHeight="1" x14ac:dyDescent="0.2">
      <c r="A1034" s="70">
        <v>5472</v>
      </c>
      <c r="B1034" s="129" t="s">
        <v>588</v>
      </c>
      <c r="C1034" s="68">
        <v>3111</v>
      </c>
      <c r="D1034" s="107">
        <v>210533</v>
      </c>
      <c r="E1034" s="28">
        <v>0</v>
      </c>
      <c r="F1034" s="28">
        <v>71160</v>
      </c>
      <c r="G1034" s="28">
        <v>4210</v>
      </c>
      <c r="H1034" s="28">
        <v>-1650</v>
      </c>
      <c r="I1034" s="99">
        <v>284253</v>
      </c>
    </row>
    <row r="1035" spans="1:9" s="4" customFormat="1" ht="14.1" customHeight="1" x14ac:dyDescent="0.2">
      <c r="A1035" s="70">
        <v>5472</v>
      </c>
      <c r="B1035" s="129" t="s">
        <v>588</v>
      </c>
      <c r="C1035" s="68">
        <v>3141</v>
      </c>
      <c r="D1035" s="107">
        <v>41465</v>
      </c>
      <c r="E1035" s="28">
        <v>0</v>
      </c>
      <c r="F1035" s="28">
        <v>14015</v>
      </c>
      <c r="G1035" s="28">
        <v>830</v>
      </c>
      <c r="H1035" s="28">
        <v>222</v>
      </c>
      <c r="I1035" s="99">
        <v>56532</v>
      </c>
    </row>
    <row r="1036" spans="1:9" s="4" customFormat="1" ht="14.1" customHeight="1" x14ac:dyDescent="0.2">
      <c r="A1036" s="71">
        <v>5472</v>
      </c>
      <c r="B1036" s="130" t="s">
        <v>589</v>
      </c>
      <c r="C1036" s="66"/>
      <c r="D1036" s="113">
        <v>251998</v>
      </c>
      <c r="E1036" s="67">
        <v>0</v>
      </c>
      <c r="F1036" s="67">
        <v>85175</v>
      </c>
      <c r="G1036" s="67">
        <v>5040</v>
      </c>
      <c r="H1036" s="67">
        <v>-1428</v>
      </c>
      <c r="I1036" s="100">
        <v>340785</v>
      </c>
    </row>
    <row r="1037" spans="1:9" s="4" customFormat="1" ht="14.1" customHeight="1" x14ac:dyDescent="0.2">
      <c r="A1037" s="70">
        <v>5471</v>
      </c>
      <c r="B1037" s="129" t="s">
        <v>590</v>
      </c>
      <c r="C1037" s="68">
        <v>3113</v>
      </c>
      <c r="D1037" s="107">
        <v>826895</v>
      </c>
      <c r="E1037" s="28">
        <v>-2349</v>
      </c>
      <c r="F1037" s="28">
        <v>278698</v>
      </c>
      <c r="G1037" s="28">
        <v>16538</v>
      </c>
      <c r="H1037" s="28">
        <v>-11044</v>
      </c>
      <c r="I1037" s="99">
        <v>1108738</v>
      </c>
    </row>
    <row r="1038" spans="1:9" s="4" customFormat="1" ht="14.1" customHeight="1" x14ac:dyDescent="0.2">
      <c r="A1038" s="70">
        <v>5471</v>
      </c>
      <c r="B1038" s="129" t="s">
        <v>590</v>
      </c>
      <c r="C1038" s="68">
        <v>3141</v>
      </c>
      <c r="D1038" s="107">
        <v>67369</v>
      </c>
      <c r="E1038" s="28">
        <v>8000</v>
      </c>
      <c r="F1038" s="28">
        <v>25474</v>
      </c>
      <c r="G1038" s="28">
        <v>1347</v>
      </c>
      <c r="H1038" s="28">
        <v>803</v>
      </c>
      <c r="I1038" s="99">
        <v>102993</v>
      </c>
    </row>
    <row r="1039" spans="1:9" s="4" customFormat="1" ht="14.1" customHeight="1" x14ac:dyDescent="0.2">
      <c r="A1039" s="70">
        <v>5471</v>
      </c>
      <c r="B1039" s="129" t="s">
        <v>590</v>
      </c>
      <c r="C1039" s="68">
        <v>3143</v>
      </c>
      <c r="D1039" s="107">
        <v>46264</v>
      </c>
      <c r="E1039" s="28">
        <v>10427</v>
      </c>
      <c r="F1039" s="28">
        <v>19162</v>
      </c>
      <c r="G1039" s="28">
        <v>925</v>
      </c>
      <c r="H1039" s="28">
        <v>201</v>
      </c>
      <c r="I1039" s="99">
        <v>76979</v>
      </c>
    </row>
    <row r="1040" spans="1:9" s="4" customFormat="1" ht="14.1" customHeight="1" x14ac:dyDescent="0.2">
      <c r="A1040" s="71">
        <v>5471</v>
      </c>
      <c r="B1040" s="130" t="s">
        <v>591</v>
      </c>
      <c r="C1040" s="66"/>
      <c r="D1040" s="113">
        <v>940528</v>
      </c>
      <c r="E1040" s="67">
        <v>16078</v>
      </c>
      <c r="F1040" s="67">
        <v>323334</v>
      </c>
      <c r="G1040" s="67">
        <v>18810</v>
      </c>
      <c r="H1040" s="67">
        <v>-10040</v>
      </c>
      <c r="I1040" s="100">
        <v>1288710</v>
      </c>
    </row>
    <row r="1041" spans="1:9" s="4" customFormat="1" ht="14.1" customHeight="1" x14ac:dyDescent="0.2">
      <c r="A1041" s="70">
        <v>5473</v>
      </c>
      <c r="B1041" s="129" t="s">
        <v>592</v>
      </c>
      <c r="C1041" s="68">
        <v>3111</v>
      </c>
      <c r="D1041" s="107">
        <v>128826</v>
      </c>
      <c r="E1041" s="28">
        <v>0</v>
      </c>
      <c r="F1041" s="28">
        <v>43543</v>
      </c>
      <c r="G1041" s="28">
        <v>2578</v>
      </c>
      <c r="H1041" s="28">
        <v>351</v>
      </c>
      <c r="I1041" s="99">
        <v>175298</v>
      </c>
    </row>
    <row r="1042" spans="1:9" s="4" customFormat="1" ht="14.1" customHeight="1" x14ac:dyDescent="0.2">
      <c r="A1042" s="70">
        <v>5473</v>
      </c>
      <c r="B1042" s="129" t="s">
        <v>592</v>
      </c>
      <c r="C1042" s="68">
        <v>3141</v>
      </c>
      <c r="D1042" s="107">
        <v>23837</v>
      </c>
      <c r="E1042" s="28">
        <v>0</v>
      </c>
      <c r="F1042" s="28">
        <v>8056</v>
      </c>
      <c r="G1042" s="28">
        <v>476</v>
      </c>
      <c r="H1042" s="28">
        <v>208</v>
      </c>
      <c r="I1042" s="99">
        <v>32577</v>
      </c>
    </row>
    <row r="1043" spans="1:9" s="4" customFormat="1" ht="14.1" customHeight="1" thickBot="1" x14ac:dyDescent="0.25">
      <c r="A1043" s="183">
        <v>5473</v>
      </c>
      <c r="B1043" s="180" t="s">
        <v>593</v>
      </c>
      <c r="C1043" s="179"/>
      <c r="D1043" s="181">
        <v>152663</v>
      </c>
      <c r="E1043" s="73">
        <v>0</v>
      </c>
      <c r="F1043" s="73">
        <v>51599</v>
      </c>
      <c r="G1043" s="73">
        <v>3054</v>
      </c>
      <c r="H1043" s="73">
        <v>559</v>
      </c>
      <c r="I1043" s="182">
        <v>207875</v>
      </c>
    </row>
    <row r="1044" spans="1:9" s="4" customFormat="1" ht="14.1" customHeight="1" thickBot="1" x14ac:dyDescent="0.25">
      <c r="A1044" s="186"/>
      <c r="B1044" s="193" t="s">
        <v>594</v>
      </c>
      <c r="C1044" s="86"/>
      <c r="D1044" s="88">
        <v>19834039</v>
      </c>
      <c r="E1044" s="89">
        <v>142226</v>
      </c>
      <c r="F1044" s="89">
        <v>6748891</v>
      </c>
      <c r="G1044" s="89">
        <v>396676</v>
      </c>
      <c r="H1044" s="89">
        <v>-244488</v>
      </c>
      <c r="I1044" s="90">
        <v>26877344</v>
      </c>
    </row>
    <row r="1045" spans="1:9" s="4" customFormat="1" ht="14.1" customHeight="1" x14ac:dyDescent="0.2">
      <c r="A1045" s="156">
        <v>5415</v>
      </c>
      <c r="B1045" s="166" t="s">
        <v>595</v>
      </c>
      <c r="C1045" s="156">
        <v>3111</v>
      </c>
      <c r="D1045" s="159">
        <v>1137058</v>
      </c>
      <c r="E1045" s="74">
        <v>4669</v>
      </c>
      <c r="F1045" s="74">
        <v>385903</v>
      </c>
      <c r="G1045" s="74">
        <v>22740</v>
      </c>
      <c r="H1045" s="74">
        <v>-21426</v>
      </c>
      <c r="I1045" s="165">
        <v>1528944</v>
      </c>
    </row>
    <row r="1046" spans="1:9" s="4" customFormat="1" ht="14.1" customHeight="1" x14ac:dyDescent="0.2">
      <c r="A1046" s="68">
        <v>5415</v>
      </c>
      <c r="B1046" s="133" t="s">
        <v>595</v>
      </c>
      <c r="C1046" s="68">
        <v>3141</v>
      </c>
      <c r="D1046" s="107">
        <v>149515</v>
      </c>
      <c r="E1046" s="28">
        <v>1331</v>
      </c>
      <c r="F1046" s="28">
        <v>50987</v>
      </c>
      <c r="G1046" s="28">
        <v>2991</v>
      </c>
      <c r="H1046" s="28">
        <v>808</v>
      </c>
      <c r="I1046" s="99">
        <v>205632</v>
      </c>
    </row>
    <row r="1047" spans="1:9" s="4" customFormat="1" ht="14.1" customHeight="1" x14ac:dyDescent="0.2">
      <c r="A1047" s="71">
        <v>5415</v>
      </c>
      <c r="B1047" s="134" t="s">
        <v>595</v>
      </c>
      <c r="C1047" s="71"/>
      <c r="D1047" s="112">
        <v>1286573</v>
      </c>
      <c r="E1047" s="54">
        <v>6000</v>
      </c>
      <c r="F1047" s="54">
        <v>436890</v>
      </c>
      <c r="G1047" s="54">
        <v>25731</v>
      </c>
      <c r="H1047" s="54">
        <v>-20618</v>
      </c>
      <c r="I1047" s="55">
        <v>1734576</v>
      </c>
    </row>
    <row r="1048" spans="1:9" s="4" customFormat="1" ht="14.1" customHeight="1" x14ac:dyDescent="0.2">
      <c r="A1048" s="70">
        <v>5416</v>
      </c>
      <c r="B1048" s="27" t="s">
        <v>596</v>
      </c>
      <c r="C1048" s="70">
        <v>3113</v>
      </c>
      <c r="D1048" s="107">
        <v>1375024</v>
      </c>
      <c r="E1048" s="28">
        <v>-4173</v>
      </c>
      <c r="F1048" s="28">
        <v>463347</v>
      </c>
      <c r="G1048" s="28">
        <v>27501</v>
      </c>
      <c r="H1048" s="28">
        <v>-16704</v>
      </c>
      <c r="I1048" s="99">
        <v>1844995</v>
      </c>
    </row>
    <row r="1049" spans="1:9" s="4" customFormat="1" ht="14.1" customHeight="1" x14ac:dyDescent="0.2">
      <c r="A1049" s="70">
        <v>5416</v>
      </c>
      <c r="B1049" s="27" t="s">
        <v>596</v>
      </c>
      <c r="C1049" s="70">
        <v>3143</v>
      </c>
      <c r="D1049" s="107">
        <v>138452</v>
      </c>
      <c r="E1049" s="28">
        <v>0</v>
      </c>
      <c r="F1049" s="28">
        <v>46797</v>
      </c>
      <c r="G1049" s="28">
        <v>2768</v>
      </c>
      <c r="H1049" s="28">
        <v>290</v>
      </c>
      <c r="I1049" s="99">
        <v>188307</v>
      </c>
    </row>
    <row r="1050" spans="1:9" s="4" customFormat="1" ht="14.1" customHeight="1" x14ac:dyDescent="0.2">
      <c r="A1050" s="71">
        <v>5416</v>
      </c>
      <c r="B1050" s="135" t="s">
        <v>597</v>
      </c>
      <c r="C1050" s="71"/>
      <c r="D1050" s="112">
        <v>1513476</v>
      </c>
      <c r="E1050" s="54">
        <v>-4173</v>
      </c>
      <c r="F1050" s="54">
        <v>510144</v>
      </c>
      <c r="G1050" s="54">
        <v>30269</v>
      </c>
      <c r="H1050" s="54">
        <v>-16414</v>
      </c>
      <c r="I1050" s="55">
        <v>2033302</v>
      </c>
    </row>
    <row r="1051" spans="1:9" s="4" customFormat="1" ht="14.1" customHeight="1" x14ac:dyDescent="0.2">
      <c r="A1051" s="70">
        <v>5413</v>
      </c>
      <c r="B1051" s="27" t="s">
        <v>598</v>
      </c>
      <c r="C1051" s="70">
        <v>3113</v>
      </c>
      <c r="D1051" s="107">
        <v>1385262</v>
      </c>
      <c r="E1051" s="28">
        <v>-6389</v>
      </c>
      <c r="F1051" s="28">
        <v>466059</v>
      </c>
      <c r="G1051" s="28">
        <v>27706</v>
      </c>
      <c r="H1051" s="28">
        <v>-29778</v>
      </c>
      <c r="I1051" s="99">
        <v>1842860</v>
      </c>
    </row>
    <row r="1052" spans="1:9" s="4" customFormat="1" ht="14.1" customHeight="1" x14ac:dyDescent="0.2">
      <c r="A1052" s="70">
        <v>5413</v>
      </c>
      <c r="B1052" s="27" t="s">
        <v>598</v>
      </c>
      <c r="C1052" s="70">
        <v>3143</v>
      </c>
      <c r="D1052" s="107">
        <v>254020</v>
      </c>
      <c r="E1052" s="28">
        <v>0</v>
      </c>
      <c r="F1052" s="28">
        <v>85858</v>
      </c>
      <c r="G1052" s="28">
        <v>5081</v>
      </c>
      <c r="H1052" s="28">
        <v>150</v>
      </c>
      <c r="I1052" s="99">
        <v>345109</v>
      </c>
    </row>
    <row r="1053" spans="1:9" s="4" customFormat="1" ht="14.1" customHeight="1" x14ac:dyDescent="0.2">
      <c r="A1053" s="71">
        <v>5413</v>
      </c>
      <c r="B1053" s="135" t="s">
        <v>599</v>
      </c>
      <c r="C1053" s="71"/>
      <c r="D1053" s="112">
        <v>1639282</v>
      </c>
      <c r="E1053" s="54">
        <v>-6389</v>
      </c>
      <c r="F1053" s="54">
        <v>551917</v>
      </c>
      <c r="G1053" s="54">
        <v>32787</v>
      </c>
      <c r="H1053" s="54">
        <v>-29628</v>
      </c>
      <c r="I1053" s="55">
        <v>2187969</v>
      </c>
    </row>
    <row r="1054" spans="1:9" s="4" customFormat="1" ht="14.1" customHeight="1" x14ac:dyDescent="0.2">
      <c r="A1054" s="70">
        <v>5475</v>
      </c>
      <c r="B1054" s="27" t="s">
        <v>600</v>
      </c>
      <c r="C1054" s="70">
        <v>3231</v>
      </c>
      <c r="D1054" s="107">
        <v>711409</v>
      </c>
      <c r="E1054" s="28">
        <v>28067</v>
      </c>
      <c r="F1054" s="28">
        <v>249943</v>
      </c>
      <c r="G1054" s="28">
        <v>14227</v>
      </c>
      <c r="H1054" s="28">
        <v>-6399</v>
      </c>
      <c r="I1054" s="99">
        <v>997247</v>
      </c>
    </row>
    <row r="1055" spans="1:9" s="4" customFormat="1" ht="14.1" customHeight="1" x14ac:dyDescent="0.2">
      <c r="A1055" s="71">
        <v>5475</v>
      </c>
      <c r="B1055" s="135" t="s">
        <v>601</v>
      </c>
      <c r="C1055" s="71"/>
      <c r="D1055" s="112">
        <v>711409</v>
      </c>
      <c r="E1055" s="54">
        <v>28067</v>
      </c>
      <c r="F1055" s="54">
        <v>249943</v>
      </c>
      <c r="G1055" s="54">
        <v>14227</v>
      </c>
      <c r="H1055" s="54">
        <v>-6399</v>
      </c>
      <c r="I1055" s="55">
        <v>997247</v>
      </c>
    </row>
    <row r="1056" spans="1:9" s="4" customFormat="1" ht="14.1" customHeight="1" x14ac:dyDescent="0.2">
      <c r="A1056" s="70">
        <v>5401</v>
      </c>
      <c r="B1056" s="27" t="s">
        <v>602</v>
      </c>
      <c r="C1056" s="70">
        <v>3111</v>
      </c>
      <c r="D1056" s="107">
        <v>96301</v>
      </c>
      <c r="E1056" s="28">
        <v>9000</v>
      </c>
      <c r="F1056" s="28">
        <v>35592</v>
      </c>
      <c r="G1056" s="28">
        <v>1926</v>
      </c>
      <c r="H1056" s="28">
        <v>-126</v>
      </c>
      <c r="I1056" s="99">
        <v>142693</v>
      </c>
    </row>
    <row r="1057" spans="1:9" s="4" customFormat="1" ht="14.1" customHeight="1" x14ac:dyDescent="0.2">
      <c r="A1057" s="70">
        <v>5401</v>
      </c>
      <c r="B1057" s="27" t="s">
        <v>602</v>
      </c>
      <c r="C1057" s="70">
        <v>3141</v>
      </c>
      <c r="D1057" s="107">
        <v>7341</v>
      </c>
      <c r="E1057" s="28">
        <v>0</v>
      </c>
      <c r="F1057" s="28">
        <v>2481</v>
      </c>
      <c r="G1057" s="28">
        <v>146</v>
      </c>
      <c r="H1057" s="28">
        <v>79</v>
      </c>
      <c r="I1057" s="99">
        <v>10047</v>
      </c>
    </row>
    <row r="1058" spans="1:9" s="4" customFormat="1" ht="14.1" customHeight="1" x14ac:dyDescent="0.2">
      <c r="A1058" s="71">
        <v>5401</v>
      </c>
      <c r="B1058" s="135" t="s">
        <v>603</v>
      </c>
      <c r="C1058" s="71"/>
      <c r="D1058" s="112">
        <v>103642</v>
      </c>
      <c r="E1058" s="54">
        <v>9000</v>
      </c>
      <c r="F1058" s="54">
        <v>38073</v>
      </c>
      <c r="G1058" s="54">
        <v>2072</v>
      </c>
      <c r="H1058" s="54">
        <v>-47</v>
      </c>
      <c r="I1058" s="55">
        <v>152740</v>
      </c>
    </row>
    <row r="1059" spans="1:9" s="4" customFormat="1" ht="14.1" customHeight="1" x14ac:dyDescent="0.2">
      <c r="A1059" s="70">
        <v>5402</v>
      </c>
      <c r="B1059" s="27" t="s">
        <v>604</v>
      </c>
      <c r="C1059" s="70">
        <v>3117</v>
      </c>
      <c r="D1059" s="107">
        <v>297137</v>
      </c>
      <c r="E1059" s="28">
        <v>-102</v>
      </c>
      <c r="F1059" s="28">
        <v>100398</v>
      </c>
      <c r="G1059" s="28">
        <v>5942</v>
      </c>
      <c r="H1059" s="28">
        <v>-8970</v>
      </c>
      <c r="I1059" s="99">
        <v>394405</v>
      </c>
    </row>
    <row r="1060" spans="1:9" s="4" customFormat="1" ht="14.1" customHeight="1" x14ac:dyDescent="0.2">
      <c r="A1060" s="70">
        <v>5402</v>
      </c>
      <c r="B1060" s="27" t="s">
        <v>604</v>
      </c>
      <c r="C1060" s="70">
        <v>3141</v>
      </c>
      <c r="D1060" s="107">
        <v>46692</v>
      </c>
      <c r="E1060" s="28">
        <v>1333</v>
      </c>
      <c r="F1060" s="28">
        <v>16233</v>
      </c>
      <c r="G1060" s="28">
        <v>934</v>
      </c>
      <c r="H1060" s="28">
        <v>335</v>
      </c>
      <c r="I1060" s="99">
        <v>65527</v>
      </c>
    </row>
    <row r="1061" spans="1:9" s="4" customFormat="1" ht="14.1" customHeight="1" x14ac:dyDescent="0.2">
      <c r="A1061" s="70">
        <v>5402</v>
      </c>
      <c r="B1061" s="27" t="s">
        <v>604</v>
      </c>
      <c r="C1061" s="70">
        <v>3143</v>
      </c>
      <c r="D1061" s="107">
        <v>84144</v>
      </c>
      <c r="E1061" s="28">
        <v>1333</v>
      </c>
      <c r="F1061" s="28">
        <v>28891</v>
      </c>
      <c r="G1061" s="28">
        <v>1683</v>
      </c>
      <c r="H1061" s="28">
        <v>131</v>
      </c>
      <c r="I1061" s="99">
        <v>116182</v>
      </c>
    </row>
    <row r="1062" spans="1:9" s="4" customFormat="1" ht="14.1" customHeight="1" x14ac:dyDescent="0.2">
      <c r="A1062" s="71">
        <v>5402</v>
      </c>
      <c r="B1062" s="135" t="s">
        <v>605</v>
      </c>
      <c r="C1062" s="71"/>
      <c r="D1062" s="112">
        <v>427973</v>
      </c>
      <c r="E1062" s="54">
        <v>2564</v>
      </c>
      <c r="F1062" s="54">
        <v>145522</v>
      </c>
      <c r="G1062" s="54">
        <v>8559</v>
      </c>
      <c r="H1062" s="54">
        <v>-8504</v>
      </c>
      <c r="I1062" s="55">
        <v>576114</v>
      </c>
    </row>
    <row r="1063" spans="1:9" s="4" customFormat="1" ht="14.1" customHeight="1" x14ac:dyDescent="0.2">
      <c r="A1063" s="70">
        <v>5405</v>
      </c>
      <c r="B1063" s="27" t="s">
        <v>606</v>
      </c>
      <c r="C1063" s="70">
        <v>3111</v>
      </c>
      <c r="D1063" s="107">
        <v>85078</v>
      </c>
      <c r="E1063" s="28">
        <v>0</v>
      </c>
      <c r="F1063" s="28">
        <v>28755</v>
      </c>
      <c r="G1063" s="28">
        <v>1701</v>
      </c>
      <c r="H1063" s="28">
        <v>-525</v>
      </c>
      <c r="I1063" s="99">
        <v>115009</v>
      </c>
    </row>
    <row r="1064" spans="1:9" s="4" customFormat="1" ht="14.1" customHeight="1" x14ac:dyDescent="0.2">
      <c r="A1064" s="70">
        <v>5405</v>
      </c>
      <c r="B1064" s="27" t="s">
        <v>606</v>
      </c>
      <c r="C1064" s="70">
        <v>3113</v>
      </c>
      <c r="D1064" s="107">
        <v>309261</v>
      </c>
      <c r="E1064" s="28">
        <v>-1509</v>
      </c>
      <c r="F1064" s="28">
        <v>104020</v>
      </c>
      <c r="G1064" s="28">
        <v>6185</v>
      </c>
      <c r="H1064" s="28">
        <v>1853</v>
      </c>
      <c r="I1064" s="99">
        <v>419810</v>
      </c>
    </row>
    <row r="1065" spans="1:9" s="4" customFormat="1" ht="14.1" customHeight="1" x14ac:dyDescent="0.2">
      <c r="A1065" s="70">
        <v>5405</v>
      </c>
      <c r="B1065" s="27" t="s">
        <v>606</v>
      </c>
      <c r="C1065" s="70">
        <v>3141</v>
      </c>
      <c r="D1065" s="107">
        <v>52853</v>
      </c>
      <c r="E1065" s="28">
        <v>0</v>
      </c>
      <c r="F1065" s="28">
        <v>17864</v>
      </c>
      <c r="G1065" s="28">
        <v>1057</v>
      </c>
      <c r="H1065" s="28">
        <v>483</v>
      </c>
      <c r="I1065" s="99">
        <v>72257</v>
      </c>
    </row>
    <row r="1066" spans="1:9" s="4" customFormat="1" ht="14.1" customHeight="1" x14ac:dyDescent="0.2">
      <c r="A1066" s="70">
        <v>5405</v>
      </c>
      <c r="B1066" s="27" t="s">
        <v>606</v>
      </c>
      <c r="C1066" s="70">
        <v>3143</v>
      </c>
      <c r="D1066" s="107">
        <v>63322</v>
      </c>
      <c r="E1066" s="28">
        <v>0</v>
      </c>
      <c r="F1066" s="28">
        <v>21403</v>
      </c>
      <c r="G1066" s="28">
        <v>1266</v>
      </c>
      <c r="H1066" s="28">
        <v>61</v>
      </c>
      <c r="I1066" s="99">
        <v>86052</v>
      </c>
    </row>
    <row r="1067" spans="1:9" s="4" customFormat="1" ht="14.1" customHeight="1" x14ac:dyDescent="0.2">
      <c r="A1067" s="71">
        <v>5405</v>
      </c>
      <c r="B1067" s="135" t="s">
        <v>607</v>
      </c>
      <c r="C1067" s="71"/>
      <c r="D1067" s="112">
        <v>510514</v>
      </c>
      <c r="E1067" s="54">
        <v>-1509</v>
      </c>
      <c r="F1067" s="54">
        <v>172042</v>
      </c>
      <c r="G1067" s="54">
        <v>10209</v>
      </c>
      <c r="H1067" s="54">
        <v>1872</v>
      </c>
      <c r="I1067" s="55">
        <v>693128</v>
      </c>
    </row>
    <row r="1068" spans="1:9" s="4" customFormat="1" ht="14.1" customHeight="1" x14ac:dyDescent="0.2">
      <c r="A1068" s="70">
        <v>5410</v>
      </c>
      <c r="B1068" s="27" t="s">
        <v>608</v>
      </c>
      <c r="C1068" s="70">
        <v>3111</v>
      </c>
      <c r="D1068" s="107">
        <v>205769</v>
      </c>
      <c r="E1068" s="28">
        <v>0</v>
      </c>
      <c r="F1068" s="28">
        <v>69548</v>
      </c>
      <c r="G1068" s="28">
        <v>4115</v>
      </c>
      <c r="H1068" s="28">
        <v>-1674</v>
      </c>
      <c r="I1068" s="99">
        <v>277758</v>
      </c>
    </row>
    <row r="1069" spans="1:9" s="4" customFormat="1" ht="14.1" customHeight="1" x14ac:dyDescent="0.2">
      <c r="A1069" s="70">
        <v>5410</v>
      </c>
      <c r="B1069" s="27" t="s">
        <v>608</v>
      </c>
      <c r="C1069" s="70">
        <v>3113</v>
      </c>
      <c r="D1069" s="107">
        <v>805937</v>
      </c>
      <c r="E1069" s="28">
        <v>-11204</v>
      </c>
      <c r="F1069" s="28">
        <v>268621</v>
      </c>
      <c r="G1069" s="28">
        <v>16117</v>
      </c>
      <c r="H1069" s="28">
        <v>-27137</v>
      </c>
      <c r="I1069" s="99">
        <v>1052334</v>
      </c>
    </row>
    <row r="1070" spans="1:9" s="4" customFormat="1" ht="14.1" customHeight="1" x14ac:dyDescent="0.2">
      <c r="A1070" s="70">
        <v>5410</v>
      </c>
      <c r="B1070" s="27" t="s">
        <v>608</v>
      </c>
      <c r="C1070" s="70">
        <v>3141</v>
      </c>
      <c r="D1070" s="107">
        <v>123562</v>
      </c>
      <c r="E1070" s="28">
        <v>0</v>
      </c>
      <c r="F1070" s="28">
        <v>41764</v>
      </c>
      <c r="G1070" s="28">
        <v>2472</v>
      </c>
      <c r="H1070" s="28">
        <v>1096</v>
      </c>
      <c r="I1070" s="99">
        <v>168894</v>
      </c>
    </row>
    <row r="1071" spans="1:9" s="4" customFormat="1" ht="14.1" customHeight="1" x14ac:dyDescent="0.2">
      <c r="A1071" s="70">
        <v>5410</v>
      </c>
      <c r="B1071" s="27" t="s">
        <v>608</v>
      </c>
      <c r="C1071" s="70">
        <v>3143</v>
      </c>
      <c r="D1071" s="107">
        <v>58816</v>
      </c>
      <c r="E1071" s="28">
        <v>0</v>
      </c>
      <c r="F1071" s="28">
        <v>19879</v>
      </c>
      <c r="G1071" s="28">
        <v>1176</v>
      </c>
      <c r="H1071" s="28">
        <v>90</v>
      </c>
      <c r="I1071" s="99">
        <v>79961</v>
      </c>
    </row>
    <row r="1072" spans="1:9" s="4" customFormat="1" ht="14.1" customHeight="1" x14ac:dyDescent="0.2">
      <c r="A1072" s="71">
        <v>5410</v>
      </c>
      <c r="B1072" s="135" t="s">
        <v>609</v>
      </c>
      <c r="C1072" s="71"/>
      <c r="D1072" s="112">
        <v>1194084</v>
      </c>
      <c r="E1072" s="54">
        <v>-11204</v>
      </c>
      <c r="F1072" s="54">
        <v>399812</v>
      </c>
      <c r="G1072" s="54">
        <v>23880</v>
      </c>
      <c r="H1072" s="54">
        <v>-27625</v>
      </c>
      <c r="I1072" s="55">
        <v>1578947</v>
      </c>
    </row>
    <row r="1073" spans="1:9" s="4" customFormat="1" ht="14.1" customHeight="1" x14ac:dyDescent="0.2">
      <c r="A1073" s="68">
        <v>5476</v>
      </c>
      <c r="B1073" s="129" t="s">
        <v>610</v>
      </c>
      <c r="C1073" s="68">
        <v>3111</v>
      </c>
      <c r="D1073" s="107">
        <v>208820</v>
      </c>
      <c r="E1073" s="28">
        <v>2002</v>
      </c>
      <c r="F1073" s="28">
        <v>71258</v>
      </c>
      <c r="G1073" s="28">
        <v>4175</v>
      </c>
      <c r="H1073" s="28">
        <v>24</v>
      </c>
      <c r="I1073" s="99">
        <v>286279</v>
      </c>
    </row>
    <row r="1074" spans="1:9" s="4" customFormat="1" ht="14.1" customHeight="1" x14ac:dyDescent="0.2">
      <c r="A1074" s="70">
        <v>5476</v>
      </c>
      <c r="B1074" s="27" t="s">
        <v>610</v>
      </c>
      <c r="C1074" s="70">
        <v>3113</v>
      </c>
      <c r="D1074" s="107">
        <v>643275</v>
      </c>
      <c r="E1074" s="28">
        <v>-492</v>
      </c>
      <c r="F1074" s="28">
        <v>217260</v>
      </c>
      <c r="G1074" s="28">
        <v>12866</v>
      </c>
      <c r="H1074" s="28">
        <v>-13780</v>
      </c>
      <c r="I1074" s="99">
        <v>859129</v>
      </c>
    </row>
    <row r="1075" spans="1:9" s="4" customFormat="1" ht="14.1" customHeight="1" x14ac:dyDescent="0.2">
      <c r="A1075" s="70">
        <v>5476</v>
      </c>
      <c r="B1075" s="27" t="s">
        <v>610</v>
      </c>
      <c r="C1075" s="70">
        <v>3141</v>
      </c>
      <c r="D1075" s="107">
        <v>89415</v>
      </c>
      <c r="E1075" s="28">
        <v>0</v>
      </c>
      <c r="F1075" s="28">
        <v>30222</v>
      </c>
      <c r="G1075" s="28">
        <v>1789</v>
      </c>
      <c r="H1075" s="28">
        <v>726</v>
      </c>
      <c r="I1075" s="99">
        <v>122152</v>
      </c>
    </row>
    <row r="1076" spans="1:9" s="4" customFormat="1" ht="14.1" customHeight="1" x14ac:dyDescent="0.2">
      <c r="A1076" s="70">
        <v>5476</v>
      </c>
      <c r="B1076" s="27" t="s">
        <v>610</v>
      </c>
      <c r="C1076" s="70">
        <v>3143</v>
      </c>
      <c r="D1076" s="107">
        <v>44739</v>
      </c>
      <c r="E1076" s="28">
        <v>1333</v>
      </c>
      <c r="F1076" s="28">
        <v>15573</v>
      </c>
      <c r="G1076" s="28">
        <v>895</v>
      </c>
      <c r="H1076" s="28">
        <v>0</v>
      </c>
      <c r="I1076" s="99">
        <v>62540</v>
      </c>
    </row>
    <row r="1077" spans="1:9" s="4" customFormat="1" ht="14.1" customHeight="1" x14ac:dyDescent="0.2">
      <c r="A1077" s="70">
        <v>5476</v>
      </c>
      <c r="B1077" s="27" t="s">
        <v>610</v>
      </c>
      <c r="C1077" s="70">
        <v>3231</v>
      </c>
      <c r="D1077" s="107">
        <v>340874</v>
      </c>
      <c r="E1077" s="28">
        <v>331</v>
      </c>
      <c r="F1077" s="28">
        <v>115326</v>
      </c>
      <c r="G1077" s="28">
        <v>6817</v>
      </c>
      <c r="H1077" s="28">
        <v>2001</v>
      </c>
      <c r="I1077" s="99">
        <v>465349</v>
      </c>
    </row>
    <row r="1078" spans="1:9" s="4" customFormat="1" ht="14.1" customHeight="1" x14ac:dyDescent="0.2">
      <c r="A1078" s="71">
        <v>5476</v>
      </c>
      <c r="B1078" s="135" t="s">
        <v>611</v>
      </c>
      <c r="C1078" s="71"/>
      <c r="D1078" s="112">
        <v>1327123</v>
      </c>
      <c r="E1078" s="54">
        <v>3174</v>
      </c>
      <c r="F1078" s="54">
        <v>449639</v>
      </c>
      <c r="G1078" s="54">
        <v>26542</v>
      </c>
      <c r="H1078" s="54">
        <v>-11029</v>
      </c>
      <c r="I1078" s="55">
        <v>1795449</v>
      </c>
    </row>
    <row r="1079" spans="1:9" s="4" customFormat="1" ht="14.1" customHeight="1" x14ac:dyDescent="0.2">
      <c r="A1079" s="70">
        <v>5414</v>
      </c>
      <c r="B1079" s="27" t="s">
        <v>612</v>
      </c>
      <c r="C1079" s="70">
        <v>3111</v>
      </c>
      <c r="D1079" s="107">
        <v>105167</v>
      </c>
      <c r="E1079" s="28">
        <v>0</v>
      </c>
      <c r="F1079" s="28">
        <v>35547</v>
      </c>
      <c r="G1079" s="28">
        <v>2103</v>
      </c>
      <c r="H1079" s="28">
        <v>150</v>
      </c>
      <c r="I1079" s="99">
        <v>142967</v>
      </c>
    </row>
    <row r="1080" spans="1:9" s="4" customFormat="1" ht="14.1" customHeight="1" x14ac:dyDescent="0.2">
      <c r="A1080" s="70">
        <v>5414</v>
      </c>
      <c r="B1080" s="27" t="s">
        <v>612</v>
      </c>
      <c r="C1080" s="70">
        <v>3141</v>
      </c>
      <c r="D1080" s="107">
        <v>7886</v>
      </c>
      <c r="E1080" s="28">
        <v>0</v>
      </c>
      <c r="F1080" s="28">
        <v>2664</v>
      </c>
      <c r="G1080" s="28">
        <v>158</v>
      </c>
      <c r="H1080" s="28">
        <v>108</v>
      </c>
      <c r="I1080" s="99">
        <v>10816</v>
      </c>
    </row>
    <row r="1081" spans="1:9" s="4" customFormat="1" ht="14.1" customHeight="1" x14ac:dyDescent="0.2">
      <c r="A1081" s="71">
        <v>5414</v>
      </c>
      <c r="B1081" s="135" t="s">
        <v>613</v>
      </c>
      <c r="C1081" s="71"/>
      <c r="D1081" s="112">
        <v>113053</v>
      </c>
      <c r="E1081" s="54">
        <v>0</v>
      </c>
      <c r="F1081" s="54">
        <v>38211</v>
      </c>
      <c r="G1081" s="54">
        <v>2261</v>
      </c>
      <c r="H1081" s="54">
        <v>258</v>
      </c>
      <c r="I1081" s="55">
        <v>153783</v>
      </c>
    </row>
    <row r="1082" spans="1:9" s="4" customFormat="1" ht="14.1" customHeight="1" x14ac:dyDescent="0.2">
      <c r="A1082" s="68">
        <v>5483</v>
      </c>
      <c r="B1082" s="129" t="s">
        <v>614</v>
      </c>
      <c r="C1082" s="68">
        <v>3111</v>
      </c>
      <c r="D1082" s="107">
        <v>103949</v>
      </c>
      <c r="E1082" s="28">
        <v>-316</v>
      </c>
      <c r="F1082" s="28">
        <v>35028</v>
      </c>
      <c r="G1082" s="28">
        <v>2078</v>
      </c>
      <c r="H1082" s="28">
        <v>-699</v>
      </c>
      <c r="I1082" s="99">
        <v>140040</v>
      </c>
    </row>
    <row r="1083" spans="1:9" s="4" customFormat="1" ht="14.1" customHeight="1" x14ac:dyDescent="0.2">
      <c r="A1083" s="70">
        <v>5483</v>
      </c>
      <c r="B1083" s="27" t="s">
        <v>614</v>
      </c>
      <c r="C1083" s="70">
        <v>3141</v>
      </c>
      <c r="D1083" s="107">
        <v>22360</v>
      </c>
      <c r="E1083" s="28">
        <v>0</v>
      </c>
      <c r="F1083" s="28">
        <v>7558</v>
      </c>
      <c r="G1083" s="28">
        <v>448</v>
      </c>
      <c r="H1083" s="28">
        <v>88</v>
      </c>
      <c r="I1083" s="99">
        <v>30454</v>
      </c>
    </row>
    <row r="1084" spans="1:9" s="4" customFormat="1" ht="14.1" customHeight="1" x14ac:dyDescent="0.2">
      <c r="A1084" s="71">
        <v>5483</v>
      </c>
      <c r="B1084" s="135" t="s">
        <v>615</v>
      </c>
      <c r="C1084" s="71"/>
      <c r="D1084" s="112">
        <v>126309</v>
      </c>
      <c r="E1084" s="54">
        <v>-316</v>
      </c>
      <c r="F1084" s="54">
        <v>42586</v>
      </c>
      <c r="G1084" s="54">
        <v>2526</v>
      </c>
      <c r="H1084" s="54">
        <v>-611</v>
      </c>
      <c r="I1084" s="55">
        <v>170494</v>
      </c>
    </row>
    <row r="1085" spans="1:9" s="4" customFormat="1" ht="14.1" customHeight="1" x14ac:dyDescent="0.2">
      <c r="A1085" s="70">
        <v>5430</v>
      </c>
      <c r="B1085" s="27" t="s">
        <v>616</v>
      </c>
      <c r="C1085" s="70">
        <v>3111</v>
      </c>
      <c r="D1085" s="107">
        <v>129490</v>
      </c>
      <c r="E1085" s="28">
        <v>0</v>
      </c>
      <c r="F1085" s="28">
        <v>43766</v>
      </c>
      <c r="G1085" s="28">
        <v>2589</v>
      </c>
      <c r="H1085" s="28">
        <v>-675</v>
      </c>
      <c r="I1085" s="99">
        <v>175170</v>
      </c>
    </row>
    <row r="1086" spans="1:9" s="4" customFormat="1" ht="14.1" customHeight="1" x14ac:dyDescent="0.2">
      <c r="A1086" s="70">
        <v>5430</v>
      </c>
      <c r="B1086" s="27" t="s">
        <v>616</v>
      </c>
      <c r="C1086" s="70">
        <v>3117</v>
      </c>
      <c r="D1086" s="107">
        <v>216975</v>
      </c>
      <c r="E1086" s="28">
        <v>-771</v>
      </c>
      <c r="F1086" s="28">
        <v>73076</v>
      </c>
      <c r="G1086" s="28">
        <v>4339</v>
      </c>
      <c r="H1086" s="28">
        <v>-2574</v>
      </c>
      <c r="I1086" s="99">
        <v>291045</v>
      </c>
    </row>
    <row r="1087" spans="1:9" s="4" customFormat="1" ht="14.1" customHeight="1" x14ac:dyDescent="0.2">
      <c r="A1087" s="70">
        <v>5430</v>
      </c>
      <c r="B1087" s="27" t="s">
        <v>616</v>
      </c>
      <c r="C1087" s="70">
        <v>3141</v>
      </c>
      <c r="D1087" s="107">
        <v>44187</v>
      </c>
      <c r="E1087" s="28">
        <v>0</v>
      </c>
      <c r="F1087" s="28">
        <v>14934</v>
      </c>
      <c r="G1087" s="28">
        <v>884</v>
      </c>
      <c r="H1087" s="28">
        <v>353</v>
      </c>
      <c r="I1087" s="99">
        <v>60358</v>
      </c>
    </row>
    <row r="1088" spans="1:9" s="4" customFormat="1" ht="14.1" customHeight="1" x14ac:dyDescent="0.2">
      <c r="A1088" s="70">
        <v>5430</v>
      </c>
      <c r="B1088" s="27" t="s">
        <v>616</v>
      </c>
      <c r="C1088" s="70">
        <v>3143</v>
      </c>
      <c r="D1088" s="107">
        <v>44078</v>
      </c>
      <c r="E1088" s="28">
        <v>0</v>
      </c>
      <c r="F1088" s="28">
        <v>14899</v>
      </c>
      <c r="G1088" s="28">
        <v>882</v>
      </c>
      <c r="H1088" s="28">
        <v>71</v>
      </c>
      <c r="I1088" s="99">
        <v>59930</v>
      </c>
    </row>
    <row r="1089" spans="1:9" s="4" customFormat="1" ht="14.1" customHeight="1" x14ac:dyDescent="0.2">
      <c r="A1089" s="71">
        <v>5430</v>
      </c>
      <c r="B1089" s="135" t="s">
        <v>617</v>
      </c>
      <c r="C1089" s="71"/>
      <c r="D1089" s="112">
        <v>434730</v>
      </c>
      <c r="E1089" s="54">
        <v>-771</v>
      </c>
      <c r="F1089" s="54">
        <v>146675</v>
      </c>
      <c r="G1089" s="54">
        <v>8694</v>
      </c>
      <c r="H1089" s="54">
        <v>-2825</v>
      </c>
      <c r="I1089" s="55">
        <v>586503</v>
      </c>
    </row>
    <row r="1090" spans="1:9" s="4" customFormat="1" ht="14.1" customHeight="1" x14ac:dyDescent="0.2">
      <c r="A1090" s="70">
        <v>5431</v>
      </c>
      <c r="B1090" s="27" t="s">
        <v>618</v>
      </c>
      <c r="C1090" s="70">
        <v>3111</v>
      </c>
      <c r="D1090" s="107">
        <v>108233</v>
      </c>
      <c r="E1090" s="28">
        <v>0</v>
      </c>
      <c r="F1090" s="28">
        <v>36583</v>
      </c>
      <c r="G1090" s="28">
        <v>2164</v>
      </c>
      <c r="H1090" s="28">
        <v>-600</v>
      </c>
      <c r="I1090" s="99">
        <v>146380</v>
      </c>
    </row>
    <row r="1091" spans="1:9" s="4" customFormat="1" ht="14.1" customHeight="1" x14ac:dyDescent="0.2">
      <c r="A1091" s="70">
        <v>5431</v>
      </c>
      <c r="B1091" s="27" t="s">
        <v>618</v>
      </c>
      <c r="C1091" s="70">
        <v>3117</v>
      </c>
      <c r="D1091" s="107">
        <v>217676</v>
      </c>
      <c r="E1091" s="28">
        <v>1024</v>
      </c>
      <c r="F1091" s="28">
        <v>73921</v>
      </c>
      <c r="G1091" s="28">
        <v>4354</v>
      </c>
      <c r="H1091" s="28">
        <v>-6414</v>
      </c>
      <c r="I1091" s="99">
        <v>290561</v>
      </c>
    </row>
    <row r="1092" spans="1:9" s="4" customFormat="1" ht="14.1" customHeight="1" x14ac:dyDescent="0.2">
      <c r="A1092" s="70">
        <v>5431</v>
      </c>
      <c r="B1092" s="27" t="s">
        <v>618</v>
      </c>
      <c r="C1092" s="70">
        <v>3141</v>
      </c>
      <c r="D1092" s="107">
        <v>45614</v>
      </c>
      <c r="E1092" s="28">
        <v>-2669</v>
      </c>
      <c r="F1092" s="28">
        <v>14516</v>
      </c>
      <c r="G1092" s="28">
        <v>912</v>
      </c>
      <c r="H1092" s="28">
        <v>255</v>
      </c>
      <c r="I1092" s="99">
        <v>58628</v>
      </c>
    </row>
    <row r="1093" spans="1:9" s="4" customFormat="1" ht="14.1" customHeight="1" x14ac:dyDescent="0.2">
      <c r="A1093" s="70">
        <v>5431</v>
      </c>
      <c r="B1093" s="27" t="s">
        <v>618</v>
      </c>
      <c r="C1093" s="70">
        <v>3143</v>
      </c>
      <c r="D1093" s="107">
        <v>30538</v>
      </c>
      <c r="E1093" s="28">
        <v>0</v>
      </c>
      <c r="F1093" s="28">
        <v>10321</v>
      </c>
      <c r="G1093" s="28">
        <v>611</v>
      </c>
      <c r="H1093" s="28">
        <v>50</v>
      </c>
      <c r="I1093" s="99">
        <v>41520</v>
      </c>
    </row>
    <row r="1094" spans="1:9" s="4" customFormat="1" ht="14.1" customHeight="1" x14ac:dyDescent="0.2">
      <c r="A1094" s="71">
        <v>5431</v>
      </c>
      <c r="B1094" s="135" t="s">
        <v>619</v>
      </c>
      <c r="C1094" s="71"/>
      <c r="D1094" s="112">
        <v>402061</v>
      </c>
      <c r="E1094" s="54">
        <v>-1645</v>
      </c>
      <c r="F1094" s="54">
        <v>135341</v>
      </c>
      <c r="G1094" s="54">
        <v>8041</v>
      </c>
      <c r="H1094" s="54">
        <v>-6709</v>
      </c>
      <c r="I1094" s="55">
        <v>537089</v>
      </c>
    </row>
    <row r="1095" spans="1:9" s="4" customFormat="1" ht="14.1" customHeight="1" x14ac:dyDescent="0.2">
      <c r="A1095" s="70">
        <v>5487</v>
      </c>
      <c r="B1095" s="27" t="s">
        <v>620</v>
      </c>
      <c r="C1095" s="70">
        <v>3111</v>
      </c>
      <c r="D1095" s="107">
        <v>93887</v>
      </c>
      <c r="E1095" s="28">
        <v>0</v>
      </c>
      <c r="F1095" s="28">
        <v>31734</v>
      </c>
      <c r="G1095" s="28">
        <v>1878</v>
      </c>
      <c r="H1095" s="28">
        <v>-3000</v>
      </c>
      <c r="I1095" s="99">
        <v>124499</v>
      </c>
    </row>
    <row r="1096" spans="1:9" s="4" customFormat="1" ht="14.1" customHeight="1" x14ac:dyDescent="0.2">
      <c r="A1096" s="70">
        <v>5487</v>
      </c>
      <c r="B1096" s="27" t="s">
        <v>620</v>
      </c>
      <c r="C1096" s="70">
        <v>3141</v>
      </c>
      <c r="D1096" s="107">
        <v>47114</v>
      </c>
      <c r="E1096" s="28">
        <v>0</v>
      </c>
      <c r="F1096" s="28">
        <v>15926</v>
      </c>
      <c r="G1096" s="28">
        <v>942</v>
      </c>
      <c r="H1096" s="28">
        <v>49</v>
      </c>
      <c r="I1096" s="99">
        <v>64031</v>
      </c>
    </row>
    <row r="1097" spans="1:9" s="4" customFormat="1" ht="14.1" customHeight="1" x14ac:dyDescent="0.2">
      <c r="A1097" s="71">
        <v>5487</v>
      </c>
      <c r="B1097" s="135" t="s">
        <v>621</v>
      </c>
      <c r="C1097" s="71"/>
      <c r="D1097" s="112">
        <v>141001</v>
      </c>
      <c r="E1097" s="54">
        <v>0</v>
      </c>
      <c r="F1097" s="54">
        <v>47660</v>
      </c>
      <c r="G1097" s="54">
        <v>2820</v>
      </c>
      <c r="H1097" s="54">
        <v>-2951</v>
      </c>
      <c r="I1097" s="55">
        <v>188530</v>
      </c>
    </row>
    <row r="1098" spans="1:9" s="4" customFormat="1" ht="14.1" customHeight="1" x14ac:dyDescent="0.2">
      <c r="A1098" s="70">
        <v>5436</v>
      </c>
      <c r="B1098" s="27" t="s">
        <v>622</v>
      </c>
      <c r="C1098" s="70">
        <v>3111</v>
      </c>
      <c r="D1098" s="107">
        <v>210394</v>
      </c>
      <c r="E1098" s="28">
        <v>6400</v>
      </c>
      <c r="F1098" s="28">
        <v>73277</v>
      </c>
      <c r="G1098" s="28">
        <v>4209</v>
      </c>
      <c r="H1098" s="28">
        <v>-1626</v>
      </c>
      <c r="I1098" s="99">
        <v>292654</v>
      </c>
    </row>
    <row r="1099" spans="1:9" s="4" customFormat="1" ht="14.1" customHeight="1" x14ac:dyDescent="0.2">
      <c r="A1099" s="70">
        <v>5436</v>
      </c>
      <c r="B1099" s="27" t="s">
        <v>622</v>
      </c>
      <c r="C1099" s="70">
        <v>3141</v>
      </c>
      <c r="D1099" s="107">
        <v>37479</v>
      </c>
      <c r="E1099" s="28">
        <v>0</v>
      </c>
      <c r="F1099" s="28">
        <v>12668</v>
      </c>
      <c r="G1099" s="28">
        <v>749</v>
      </c>
      <c r="H1099" s="28">
        <v>170</v>
      </c>
      <c r="I1099" s="99">
        <v>51066</v>
      </c>
    </row>
    <row r="1100" spans="1:9" s="4" customFormat="1" ht="14.1" customHeight="1" x14ac:dyDescent="0.2">
      <c r="A1100" s="71">
        <v>5436</v>
      </c>
      <c r="B1100" s="135" t="s">
        <v>623</v>
      </c>
      <c r="C1100" s="71"/>
      <c r="D1100" s="112">
        <v>247873</v>
      </c>
      <c r="E1100" s="54">
        <v>6400</v>
      </c>
      <c r="F1100" s="54">
        <v>85945</v>
      </c>
      <c r="G1100" s="54">
        <v>4958</v>
      </c>
      <c r="H1100" s="54">
        <v>-1456</v>
      </c>
      <c r="I1100" s="55">
        <v>343720</v>
      </c>
    </row>
    <row r="1101" spans="1:9" s="4" customFormat="1" ht="14.1" customHeight="1" x14ac:dyDescent="0.2">
      <c r="A1101" s="70">
        <v>5435</v>
      </c>
      <c r="B1101" s="27" t="s">
        <v>624</v>
      </c>
      <c r="C1101" s="70">
        <v>3113</v>
      </c>
      <c r="D1101" s="107">
        <v>422213</v>
      </c>
      <c r="E1101" s="28">
        <v>-7812</v>
      </c>
      <c r="F1101" s="28">
        <v>140069</v>
      </c>
      <c r="G1101" s="28">
        <v>8445</v>
      </c>
      <c r="H1101" s="28">
        <v>-1726</v>
      </c>
      <c r="I1101" s="99">
        <v>561189</v>
      </c>
    </row>
    <row r="1102" spans="1:9" s="4" customFormat="1" ht="14.1" customHeight="1" x14ac:dyDescent="0.2">
      <c r="A1102" s="70">
        <v>5435</v>
      </c>
      <c r="B1102" s="27" t="s">
        <v>624</v>
      </c>
      <c r="C1102" s="70">
        <v>3141</v>
      </c>
      <c r="D1102" s="107">
        <v>48620</v>
      </c>
      <c r="E1102" s="28">
        <v>0</v>
      </c>
      <c r="F1102" s="28">
        <v>16432</v>
      </c>
      <c r="G1102" s="28">
        <v>974</v>
      </c>
      <c r="H1102" s="28">
        <v>633</v>
      </c>
      <c r="I1102" s="99">
        <v>66659</v>
      </c>
    </row>
    <row r="1103" spans="1:9" s="4" customFormat="1" ht="14.1" customHeight="1" x14ac:dyDescent="0.2">
      <c r="A1103" s="70">
        <v>5435</v>
      </c>
      <c r="B1103" s="27" t="s">
        <v>624</v>
      </c>
      <c r="C1103" s="70">
        <v>3143</v>
      </c>
      <c r="D1103" s="107">
        <v>39531</v>
      </c>
      <c r="E1103" s="28">
        <v>0</v>
      </c>
      <c r="F1103" s="28">
        <v>13360</v>
      </c>
      <c r="G1103" s="28">
        <v>790</v>
      </c>
      <c r="H1103" s="28">
        <v>75</v>
      </c>
      <c r="I1103" s="99">
        <v>53756</v>
      </c>
    </row>
    <row r="1104" spans="1:9" s="4" customFormat="1" ht="14.1" customHeight="1" x14ac:dyDescent="0.2">
      <c r="A1104" s="71">
        <v>5435</v>
      </c>
      <c r="B1104" s="135" t="s">
        <v>625</v>
      </c>
      <c r="C1104" s="71"/>
      <c r="D1104" s="112">
        <v>510364</v>
      </c>
      <c r="E1104" s="54">
        <v>-7812</v>
      </c>
      <c r="F1104" s="54">
        <v>169861</v>
      </c>
      <c r="G1104" s="54">
        <v>10209</v>
      </c>
      <c r="H1104" s="54">
        <v>-1018</v>
      </c>
      <c r="I1104" s="55">
        <v>681604</v>
      </c>
    </row>
    <row r="1105" spans="1:9" s="4" customFormat="1" ht="14.1" customHeight="1" x14ac:dyDescent="0.2">
      <c r="A1105" s="70">
        <v>5474</v>
      </c>
      <c r="B1105" s="27" t="s">
        <v>626</v>
      </c>
      <c r="C1105" s="70">
        <v>3233</v>
      </c>
      <c r="D1105" s="107">
        <v>135628</v>
      </c>
      <c r="E1105" s="28">
        <v>18667</v>
      </c>
      <c r="F1105" s="28">
        <v>52152</v>
      </c>
      <c r="G1105" s="28">
        <v>2713</v>
      </c>
      <c r="H1105" s="28">
        <v>1620</v>
      </c>
      <c r="I1105" s="99">
        <v>210780</v>
      </c>
    </row>
    <row r="1106" spans="1:9" s="4" customFormat="1" ht="14.1" customHeight="1" x14ac:dyDescent="0.2">
      <c r="A1106" s="71">
        <v>5474</v>
      </c>
      <c r="B1106" s="135" t="s">
        <v>627</v>
      </c>
      <c r="C1106" s="71"/>
      <c r="D1106" s="112">
        <v>135628</v>
      </c>
      <c r="E1106" s="54">
        <v>18667</v>
      </c>
      <c r="F1106" s="54">
        <v>52152</v>
      </c>
      <c r="G1106" s="54">
        <v>2713</v>
      </c>
      <c r="H1106" s="54">
        <v>1620</v>
      </c>
      <c r="I1106" s="55">
        <v>210780</v>
      </c>
    </row>
    <row r="1107" spans="1:9" s="4" customFormat="1" ht="14.1" customHeight="1" x14ac:dyDescent="0.2">
      <c r="A1107" s="70">
        <v>5477</v>
      </c>
      <c r="B1107" s="27" t="s">
        <v>628</v>
      </c>
      <c r="C1107" s="70">
        <v>3111</v>
      </c>
      <c r="D1107" s="107">
        <v>348573</v>
      </c>
      <c r="E1107" s="28">
        <v>5333</v>
      </c>
      <c r="F1107" s="28">
        <v>119621</v>
      </c>
      <c r="G1107" s="28">
        <v>6972</v>
      </c>
      <c r="H1107" s="28">
        <v>-1374</v>
      </c>
      <c r="I1107" s="99">
        <v>479125</v>
      </c>
    </row>
    <row r="1108" spans="1:9" s="4" customFormat="1" ht="14.1" customHeight="1" x14ac:dyDescent="0.2">
      <c r="A1108" s="70">
        <v>5477</v>
      </c>
      <c r="B1108" s="27" t="s">
        <v>628</v>
      </c>
      <c r="C1108" s="70">
        <v>3141</v>
      </c>
      <c r="D1108" s="107">
        <v>48927</v>
      </c>
      <c r="E1108" s="28">
        <v>-1002</v>
      </c>
      <c r="F1108" s="28">
        <v>16199</v>
      </c>
      <c r="G1108" s="28">
        <v>978</v>
      </c>
      <c r="H1108" s="28">
        <v>362</v>
      </c>
      <c r="I1108" s="99">
        <v>65464</v>
      </c>
    </row>
    <row r="1109" spans="1:9" s="4" customFormat="1" ht="14.1" customHeight="1" x14ac:dyDescent="0.2">
      <c r="A1109" s="71">
        <v>5477</v>
      </c>
      <c r="B1109" s="135" t="s">
        <v>629</v>
      </c>
      <c r="C1109" s="71"/>
      <c r="D1109" s="112">
        <v>397500</v>
      </c>
      <c r="E1109" s="54">
        <v>4331</v>
      </c>
      <c r="F1109" s="54">
        <v>135820</v>
      </c>
      <c r="G1109" s="54">
        <v>7950</v>
      </c>
      <c r="H1109" s="54">
        <v>-1012</v>
      </c>
      <c r="I1109" s="55">
        <v>544589</v>
      </c>
    </row>
    <row r="1110" spans="1:9" s="4" customFormat="1" ht="14.1" customHeight="1" x14ac:dyDescent="0.2">
      <c r="A1110" s="70">
        <v>5478</v>
      </c>
      <c r="B1110" s="27" t="s">
        <v>630</v>
      </c>
      <c r="C1110" s="70">
        <v>3111</v>
      </c>
      <c r="D1110" s="107">
        <v>213818</v>
      </c>
      <c r="E1110" s="28">
        <v>0</v>
      </c>
      <c r="F1110" s="28">
        <v>72270</v>
      </c>
      <c r="G1110" s="28">
        <v>4277</v>
      </c>
      <c r="H1110" s="28">
        <v>-6075</v>
      </c>
      <c r="I1110" s="99">
        <v>284290</v>
      </c>
    </row>
    <row r="1111" spans="1:9" s="4" customFormat="1" ht="14.1" customHeight="1" x14ac:dyDescent="0.2">
      <c r="A1111" s="70">
        <v>5478</v>
      </c>
      <c r="B1111" s="27" t="s">
        <v>630</v>
      </c>
      <c r="C1111" s="70">
        <v>3141</v>
      </c>
      <c r="D1111" s="107">
        <v>40758</v>
      </c>
      <c r="E1111" s="28">
        <v>0</v>
      </c>
      <c r="F1111" s="28">
        <v>13776</v>
      </c>
      <c r="G1111" s="28">
        <v>816</v>
      </c>
      <c r="H1111" s="28">
        <v>160</v>
      </c>
      <c r="I1111" s="99">
        <v>55510</v>
      </c>
    </row>
    <row r="1112" spans="1:9" s="4" customFormat="1" ht="14.1" customHeight="1" x14ac:dyDescent="0.2">
      <c r="A1112" s="71">
        <v>5478</v>
      </c>
      <c r="B1112" s="135" t="s">
        <v>631</v>
      </c>
      <c r="C1112" s="71"/>
      <c r="D1112" s="112">
        <v>254576</v>
      </c>
      <c r="E1112" s="54">
        <v>0</v>
      </c>
      <c r="F1112" s="54">
        <v>86046</v>
      </c>
      <c r="G1112" s="54">
        <v>5093</v>
      </c>
      <c r="H1112" s="54">
        <v>-5915</v>
      </c>
      <c r="I1112" s="55">
        <v>339800</v>
      </c>
    </row>
    <row r="1113" spans="1:9" s="4" customFormat="1" ht="14.1" customHeight="1" x14ac:dyDescent="0.2">
      <c r="A1113" s="70">
        <v>5479</v>
      </c>
      <c r="B1113" s="27" t="s">
        <v>632</v>
      </c>
      <c r="C1113" s="70">
        <v>3113</v>
      </c>
      <c r="D1113" s="107">
        <v>979942</v>
      </c>
      <c r="E1113" s="28">
        <v>-11662</v>
      </c>
      <c r="F1113" s="28">
        <v>327278</v>
      </c>
      <c r="G1113" s="28">
        <v>19599</v>
      </c>
      <c r="H1113" s="28">
        <v>-15416</v>
      </c>
      <c r="I1113" s="99">
        <v>1299741</v>
      </c>
    </row>
    <row r="1114" spans="1:9" s="4" customFormat="1" ht="14.1" customHeight="1" x14ac:dyDescent="0.2">
      <c r="A1114" s="68">
        <v>5479</v>
      </c>
      <c r="B1114" s="129" t="s">
        <v>632</v>
      </c>
      <c r="C1114" s="68">
        <v>3141</v>
      </c>
      <c r="D1114" s="107">
        <v>80418</v>
      </c>
      <c r="E1114" s="28">
        <v>0</v>
      </c>
      <c r="F1114" s="28">
        <v>27182</v>
      </c>
      <c r="G1114" s="28">
        <v>1609</v>
      </c>
      <c r="H1114" s="28">
        <v>743</v>
      </c>
      <c r="I1114" s="99">
        <v>109952</v>
      </c>
    </row>
    <row r="1115" spans="1:9" s="4" customFormat="1" ht="14.1" customHeight="1" x14ac:dyDescent="0.2">
      <c r="A1115" s="70">
        <v>5479</v>
      </c>
      <c r="B1115" s="136" t="s">
        <v>632</v>
      </c>
      <c r="C1115" s="70">
        <v>3143</v>
      </c>
      <c r="D1115" s="107">
        <v>98116</v>
      </c>
      <c r="E1115" s="28">
        <v>0</v>
      </c>
      <c r="F1115" s="28">
        <v>33163</v>
      </c>
      <c r="G1115" s="28">
        <v>1962</v>
      </c>
      <c r="H1115" s="28">
        <v>131</v>
      </c>
      <c r="I1115" s="99">
        <v>133372</v>
      </c>
    </row>
    <row r="1116" spans="1:9" s="4" customFormat="1" ht="14.1" customHeight="1" x14ac:dyDescent="0.2">
      <c r="A1116" s="71">
        <v>5479</v>
      </c>
      <c r="B1116" s="135" t="s">
        <v>633</v>
      </c>
      <c r="C1116" s="71"/>
      <c r="D1116" s="112">
        <v>1158476</v>
      </c>
      <c r="E1116" s="54">
        <v>-11662</v>
      </c>
      <c r="F1116" s="54">
        <v>387623</v>
      </c>
      <c r="G1116" s="54">
        <v>23170</v>
      </c>
      <c r="H1116" s="54">
        <v>-14542</v>
      </c>
      <c r="I1116" s="55">
        <v>1543065</v>
      </c>
    </row>
    <row r="1117" spans="1:9" s="4" customFormat="1" ht="14.1" customHeight="1" x14ac:dyDescent="0.2">
      <c r="A1117" s="70">
        <v>5442</v>
      </c>
      <c r="B1117" s="27" t="s">
        <v>634</v>
      </c>
      <c r="C1117" s="70">
        <v>3111</v>
      </c>
      <c r="D1117" s="107">
        <v>153892</v>
      </c>
      <c r="E1117" s="28">
        <v>0</v>
      </c>
      <c r="F1117" s="28">
        <v>52016</v>
      </c>
      <c r="G1117" s="28">
        <v>3079</v>
      </c>
      <c r="H1117" s="28">
        <v>-999</v>
      </c>
      <c r="I1117" s="99">
        <v>207988</v>
      </c>
    </row>
    <row r="1118" spans="1:9" s="4" customFormat="1" ht="14.1" customHeight="1" x14ac:dyDescent="0.2">
      <c r="A1118" s="70">
        <v>5442</v>
      </c>
      <c r="B1118" s="27" t="s">
        <v>634</v>
      </c>
      <c r="C1118" s="70">
        <v>3113</v>
      </c>
      <c r="D1118" s="107">
        <v>648158</v>
      </c>
      <c r="E1118" s="28">
        <v>-2049</v>
      </c>
      <c r="F1118" s="28">
        <v>218383</v>
      </c>
      <c r="G1118" s="28">
        <v>12963</v>
      </c>
      <c r="H1118" s="28">
        <v>-13081</v>
      </c>
      <c r="I1118" s="99">
        <v>864374</v>
      </c>
    </row>
    <row r="1119" spans="1:9" s="4" customFormat="1" ht="14.1" customHeight="1" x14ac:dyDescent="0.2">
      <c r="A1119" s="70">
        <v>5442</v>
      </c>
      <c r="B1119" s="27" t="s">
        <v>634</v>
      </c>
      <c r="C1119" s="70">
        <v>3141</v>
      </c>
      <c r="D1119" s="107">
        <v>13605</v>
      </c>
      <c r="E1119" s="28">
        <v>0</v>
      </c>
      <c r="F1119" s="28">
        <v>4599</v>
      </c>
      <c r="G1119" s="28">
        <v>273</v>
      </c>
      <c r="H1119" s="28">
        <v>126</v>
      </c>
      <c r="I1119" s="99">
        <v>18603</v>
      </c>
    </row>
    <row r="1120" spans="1:9" s="4" customFormat="1" ht="14.1" customHeight="1" x14ac:dyDescent="0.2">
      <c r="A1120" s="70">
        <v>5442</v>
      </c>
      <c r="B1120" s="27" t="s">
        <v>634</v>
      </c>
      <c r="C1120" s="70">
        <v>3143</v>
      </c>
      <c r="D1120" s="107">
        <v>80857</v>
      </c>
      <c r="E1120" s="28">
        <v>0</v>
      </c>
      <c r="F1120" s="28">
        <v>27329</v>
      </c>
      <c r="G1120" s="28">
        <v>1617</v>
      </c>
      <c r="H1120" s="28">
        <v>100</v>
      </c>
      <c r="I1120" s="99">
        <v>109903</v>
      </c>
    </row>
    <row r="1121" spans="1:9" s="4" customFormat="1" ht="14.1" customHeight="1" x14ac:dyDescent="0.2">
      <c r="A1121" s="71">
        <v>5442</v>
      </c>
      <c r="B1121" s="135" t="s">
        <v>635</v>
      </c>
      <c r="C1121" s="71"/>
      <c r="D1121" s="112">
        <v>896512</v>
      </c>
      <c r="E1121" s="54">
        <v>-2049</v>
      </c>
      <c r="F1121" s="54">
        <v>302327</v>
      </c>
      <c r="G1121" s="54">
        <v>17932</v>
      </c>
      <c r="H1121" s="54">
        <v>-13854</v>
      </c>
      <c r="I1121" s="55">
        <v>1200868</v>
      </c>
    </row>
    <row r="1122" spans="1:9" s="4" customFormat="1" ht="14.1" customHeight="1" x14ac:dyDescent="0.2">
      <c r="A1122" s="70">
        <v>5453</v>
      </c>
      <c r="B1122" s="27" t="s">
        <v>636</v>
      </c>
      <c r="C1122" s="70">
        <v>3111</v>
      </c>
      <c r="D1122" s="107">
        <v>204361</v>
      </c>
      <c r="E1122" s="28">
        <v>331</v>
      </c>
      <c r="F1122" s="28">
        <v>69185</v>
      </c>
      <c r="G1122" s="28">
        <v>4087</v>
      </c>
      <c r="H1122" s="28">
        <v>-4149</v>
      </c>
      <c r="I1122" s="99">
        <v>273815</v>
      </c>
    </row>
    <row r="1123" spans="1:9" s="4" customFormat="1" ht="14.1" customHeight="1" x14ac:dyDescent="0.2">
      <c r="A1123" s="70">
        <v>5453</v>
      </c>
      <c r="B1123" s="27" t="s">
        <v>636</v>
      </c>
      <c r="C1123" s="70">
        <v>3113</v>
      </c>
      <c r="D1123" s="107">
        <v>1557763</v>
      </c>
      <c r="E1123" s="28">
        <v>-35715</v>
      </c>
      <c r="F1123" s="28">
        <v>514451</v>
      </c>
      <c r="G1123" s="28">
        <v>31154</v>
      </c>
      <c r="H1123" s="28">
        <v>-26463</v>
      </c>
      <c r="I1123" s="99">
        <v>2041190</v>
      </c>
    </row>
    <row r="1124" spans="1:9" s="4" customFormat="1" ht="14.1" customHeight="1" x14ac:dyDescent="0.2">
      <c r="A1124" s="70">
        <v>5453</v>
      </c>
      <c r="B1124" s="27" t="s">
        <v>636</v>
      </c>
      <c r="C1124" s="70">
        <v>3141</v>
      </c>
      <c r="D1124" s="107">
        <v>189090</v>
      </c>
      <c r="E1124" s="28">
        <v>0</v>
      </c>
      <c r="F1124" s="28">
        <v>63913</v>
      </c>
      <c r="G1124" s="28">
        <v>3782</v>
      </c>
      <c r="H1124" s="28">
        <v>1826</v>
      </c>
      <c r="I1124" s="99">
        <v>258611</v>
      </c>
    </row>
    <row r="1125" spans="1:9" s="4" customFormat="1" ht="14.1" customHeight="1" x14ac:dyDescent="0.2">
      <c r="A1125" s="70">
        <v>5453</v>
      </c>
      <c r="B1125" s="136" t="s">
        <v>636</v>
      </c>
      <c r="C1125" s="70">
        <v>3143</v>
      </c>
      <c r="D1125" s="107">
        <v>241051</v>
      </c>
      <c r="E1125" s="28">
        <v>0</v>
      </c>
      <c r="F1125" s="28">
        <v>81476</v>
      </c>
      <c r="G1125" s="28">
        <v>4822</v>
      </c>
      <c r="H1125" s="28">
        <v>235</v>
      </c>
      <c r="I1125" s="99">
        <v>327584</v>
      </c>
    </row>
    <row r="1126" spans="1:9" s="4" customFormat="1" ht="14.1" customHeight="1" x14ac:dyDescent="0.2">
      <c r="A1126" s="71">
        <v>5453</v>
      </c>
      <c r="B1126" s="135" t="s">
        <v>637</v>
      </c>
      <c r="C1126" s="71"/>
      <c r="D1126" s="112">
        <v>2192265</v>
      </c>
      <c r="E1126" s="54">
        <v>-35384</v>
      </c>
      <c r="F1126" s="54">
        <v>729025</v>
      </c>
      <c r="G1126" s="54">
        <v>43845</v>
      </c>
      <c r="H1126" s="54">
        <v>-28551</v>
      </c>
      <c r="I1126" s="55">
        <v>2901200</v>
      </c>
    </row>
    <row r="1127" spans="1:9" s="4" customFormat="1" ht="14.1" customHeight="1" x14ac:dyDescent="0.2">
      <c r="A1127" s="70">
        <v>5429</v>
      </c>
      <c r="B1127" s="27" t="s">
        <v>638</v>
      </c>
      <c r="C1127" s="70">
        <v>3111</v>
      </c>
      <c r="D1127" s="107">
        <v>182235</v>
      </c>
      <c r="E1127" s="28">
        <v>4669</v>
      </c>
      <c r="F1127" s="28">
        <v>63173</v>
      </c>
      <c r="G1127" s="28">
        <v>3645</v>
      </c>
      <c r="H1127" s="28">
        <v>-1524</v>
      </c>
      <c r="I1127" s="99">
        <v>252198</v>
      </c>
    </row>
    <row r="1128" spans="1:9" s="4" customFormat="1" ht="14.1" customHeight="1" x14ac:dyDescent="0.2">
      <c r="A1128" s="70">
        <v>5429</v>
      </c>
      <c r="B1128" s="27" t="s">
        <v>638</v>
      </c>
      <c r="C1128" s="70">
        <v>3141</v>
      </c>
      <c r="D1128" s="107">
        <v>47283</v>
      </c>
      <c r="E1128" s="28">
        <v>0</v>
      </c>
      <c r="F1128" s="28">
        <v>15982</v>
      </c>
      <c r="G1128" s="28">
        <v>945</v>
      </c>
      <c r="H1128" s="28">
        <v>247</v>
      </c>
      <c r="I1128" s="99">
        <v>64457</v>
      </c>
    </row>
    <row r="1129" spans="1:9" s="4" customFormat="1" ht="14.1" customHeight="1" x14ac:dyDescent="0.2">
      <c r="A1129" s="71">
        <v>5429</v>
      </c>
      <c r="B1129" s="135" t="s">
        <v>639</v>
      </c>
      <c r="C1129" s="71"/>
      <c r="D1129" s="112">
        <v>229518</v>
      </c>
      <c r="E1129" s="54">
        <v>4669</v>
      </c>
      <c r="F1129" s="54">
        <v>79155</v>
      </c>
      <c r="G1129" s="54">
        <v>4590</v>
      </c>
      <c r="H1129" s="54">
        <v>-1277</v>
      </c>
      <c r="I1129" s="55">
        <v>316655</v>
      </c>
    </row>
    <row r="1130" spans="1:9" s="4" customFormat="1" ht="14.1" customHeight="1" x14ac:dyDescent="0.2">
      <c r="A1130" s="70">
        <v>5468</v>
      </c>
      <c r="B1130" s="27" t="s">
        <v>640</v>
      </c>
      <c r="C1130" s="70">
        <v>3117</v>
      </c>
      <c r="D1130" s="107">
        <v>102193</v>
      </c>
      <c r="E1130" s="28">
        <v>-771</v>
      </c>
      <c r="F1130" s="28">
        <v>34280</v>
      </c>
      <c r="G1130" s="28">
        <v>2044</v>
      </c>
      <c r="H1130" s="28">
        <v>-5601</v>
      </c>
      <c r="I1130" s="99">
        <v>132145</v>
      </c>
    </row>
    <row r="1131" spans="1:9" s="4" customFormat="1" ht="14.1" customHeight="1" x14ac:dyDescent="0.2">
      <c r="A1131" s="70">
        <v>5468</v>
      </c>
      <c r="B1131" s="27" t="s">
        <v>640</v>
      </c>
      <c r="C1131" s="70">
        <v>3143</v>
      </c>
      <c r="D1131" s="107">
        <v>47008</v>
      </c>
      <c r="E1131" s="28">
        <v>0</v>
      </c>
      <c r="F1131" s="28">
        <v>15889</v>
      </c>
      <c r="G1131" s="28">
        <v>940</v>
      </c>
      <c r="H1131" s="28">
        <v>45</v>
      </c>
      <c r="I1131" s="99">
        <v>63882</v>
      </c>
    </row>
    <row r="1132" spans="1:9" s="4" customFormat="1" ht="14.1" customHeight="1" x14ac:dyDescent="0.2">
      <c r="A1132" s="71">
        <v>5468</v>
      </c>
      <c r="B1132" s="135" t="s">
        <v>641</v>
      </c>
      <c r="C1132" s="71"/>
      <c r="D1132" s="112">
        <v>149201</v>
      </c>
      <c r="E1132" s="54">
        <v>-771</v>
      </c>
      <c r="F1132" s="54">
        <v>50169</v>
      </c>
      <c r="G1132" s="54">
        <v>2984</v>
      </c>
      <c r="H1132" s="54">
        <v>-5556</v>
      </c>
      <c r="I1132" s="55">
        <v>196027</v>
      </c>
    </row>
    <row r="1133" spans="1:9" s="4" customFormat="1" ht="14.1" customHeight="1" x14ac:dyDescent="0.2">
      <c r="A1133" s="70">
        <v>5488</v>
      </c>
      <c r="B1133" s="27" t="s">
        <v>642</v>
      </c>
      <c r="C1133" s="70">
        <v>3111</v>
      </c>
      <c r="D1133" s="107">
        <v>70842</v>
      </c>
      <c r="E1133" s="28">
        <v>0</v>
      </c>
      <c r="F1133" s="28">
        <v>23945</v>
      </c>
      <c r="G1133" s="28">
        <v>1417</v>
      </c>
      <c r="H1133" s="28">
        <v>-375</v>
      </c>
      <c r="I1133" s="99">
        <v>95829</v>
      </c>
    </row>
    <row r="1134" spans="1:9" s="4" customFormat="1" ht="14.1" customHeight="1" x14ac:dyDescent="0.2">
      <c r="A1134" s="70">
        <v>5488</v>
      </c>
      <c r="B1134" s="27" t="s">
        <v>642</v>
      </c>
      <c r="C1134" s="70">
        <v>3117</v>
      </c>
      <c r="D1134" s="107">
        <v>155160</v>
      </c>
      <c r="E1134" s="28">
        <v>-444</v>
      </c>
      <c r="F1134" s="28">
        <v>52294</v>
      </c>
      <c r="G1134" s="28">
        <v>3104</v>
      </c>
      <c r="H1134" s="28">
        <v>-14016</v>
      </c>
      <c r="I1134" s="99">
        <v>196098</v>
      </c>
    </row>
    <row r="1135" spans="1:9" s="4" customFormat="1" ht="14.1" customHeight="1" x14ac:dyDescent="0.2">
      <c r="A1135" s="70">
        <v>5488</v>
      </c>
      <c r="B1135" s="27" t="s">
        <v>642</v>
      </c>
      <c r="C1135" s="70">
        <v>3141</v>
      </c>
      <c r="D1135" s="107">
        <v>26061</v>
      </c>
      <c r="E1135" s="28">
        <v>0</v>
      </c>
      <c r="F1135" s="28">
        <v>8810</v>
      </c>
      <c r="G1135" s="28">
        <v>522</v>
      </c>
      <c r="H1135" s="28">
        <v>106</v>
      </c>
      <c r="I1135" s="99">
        <v>35499</v>
      </c>
    </row>
    <row r="1136" spans="1:9" s="4" customFormat="1" ht="14.1" customHeight="1" x14ac:dyDescent="0.2">
      <c r="A1136" s="70">
        <v>5488</v>
      </c>
      <c r="B1136" s="27" t="s">
        <v>642</v>
      </c>
      <c r="C1136" s="70">
        <v>3143</v>
      </c>
      <c r="D1136" s="107">
        <v>33383</v>
      </c>
      <c r="E1136" s="28">
        <v>0</v>
      </c>
      <c r="F1136" s="28">
        <v>11284</v>
      </c>
      <c r="G1136" s="28">
        <v>668</v>
      </c>
      <c r="H1136" s="28">
        <v>16</v>
      </c>
      <c r="I1136" s="99">
        <v>45351</v>
      </c>
    </row>
    <row r="1137" spans="1:9" s="4" customFormat="1" ht="14.1" customHeight="1" thickBot="1" x14ac:dyDescent="0.25">
      <c r="A1137" s="183">
        <v>5488</v>
      </c>
      <c r="B1137" s="184" t="s">
        <v>643</v>
      </c>
      <c r="C1137" s="183"/>
      <c r="D1137" s="178">
        <v>285446</v>
      </c>
      <c r="E1137" s="61">
        <v>-444</v>
      </c>
      <c r="F1137" s="61">
        <v>96333</v>
      </c>
      <c r="G1137" s="61">
        <v>5711</v>
      </c>
      <c r="H1137" s="61">
        <v>-14269</v>
      </c>
      <c r="I1137" s="62">
        <v>372777</v>
      </c>
    </row>
    <row r="1138" spans="1:9" s="4" customFormat="1" ht="14.1" customHeight="1" thickBot="1" x14ac:dyDescent="0.25">
      <c r="A1138" s="189"/>
      <c r="B1138" s="193" t="s">
        <v>644</v>
      </c>
      <c r="C1138" s="91"/>
      <c r="D1138" s="198">
        <v>16388589</v>
      </c>
      <c r="E1138" s="92">
        <v>-1257</v>
      </c>
      <c r="F1138" s="92">
        <v>5538911</v>
      </c>
      <c r="G1138" s="92">
        <v>327773</v>
      </c>
      <c r="H1138" s="92">
        <v>-217060</v>
      </c>
      <c r="I1138" s="93">
        <v>22036956</v>
      </c>
    </row>
    <row r="1139" spans="1:9" s="4" customFormat="1" ht="14.1" customHeight="1" x14ac:dyDescent="0.2">
      <c r="A1139" s="167">
        <v>5490</v>
      </c>
      <c r="B1139" s="168" t="s">
        <v>645</v>
      </c>
      <c r="C1139" s="167">
        <v>3111</v>
      </c>
      <c r="D1139" s="159">
        <v>737143</v>
      </c>
      <c r="E1139" s="74">
        <v>-10185</v>
      </c>
      <c r="F1139" s="74">
        <v>245711</v>
      </c>
      <c r="G1139" s="74">
        <v>14743</v>
      </c>
      <c r="H1139" s="74">
        <v>-2809</v>
      </c>
      <c r="I1139" s="165">
        <v>984603</v>
      </c>
    </row>
    <row r="1140" spans="1:9" s="4" customFormat="1" ht="14.1" customHeight="1" x14ac:dyDescent="0.2">
      <c r="A1140" s="76">
        <v>5490</v>
      </c>
      <c r="B1140" s="138" t="s">
        <v>645</v>
      </c>
      <c r="C1140" s="76">
        <v>3114</v>
      </c>
      <c r="D1140" s="107">
        <v>592303</v>
      </c>
      <c r="E1140" s="28">
        <v>-384</v>
      </c>
      <c r="F1140" s="28">
        <v>200068</v>
      </c>
      <c r="G1140" s="28">
        <v>11846</v>
      </c>
      <c r="H1140" s="28">
        <v>-30916</v>
      </c>
      <c r="I1140" s="99">
        <v>772917</v>
      </c>
    </row>
    <row r="1141" spans="1:9" s="4" customFormat="1" ht="14.1" customHeight="1" x14ac:dyDescent="0.2">
      <c r="A1141" s="75">
        <v>5490</v>
      </c>
      <c r="B1141" s="39" t="s">
        <v>645</v>
      </c>
      <c r="C1141" s="37">
        <v>3141</v>
      </c>
      <c r="D1141" s="107">
        <v>103091</v>
      </c>
      <c r="E1141" s="28">
        <v>0</v>
      </c>
      <c r="F1141" s="28">
        <v>34845</v>
      </c>
      <c r="G1141" s="28">
        <v>2061</v>
      </c>
      <c r="H1141" s="28">
        <v>749</v>
      </c>
      <c r="I1141" s="99">
        <v>140746</v>
      </c>
    </row>
    <row r="1142" spans="1:9" s="4" customFormat="1" ht="14.1" customHeight="1" x14ac:dyDescent="0.2">
      <c r="A1142" s="77">
        <v>5490</v>
      </c>
      <c r="B1142" s="139" t="s">
        <v>646</v>
      </c>
      <c r="C1142" s="77"/>
      <c r="D1142" s="111">
        <v>1432537</v>
      </c>
      <c r="E1142" s="45">
        <v>-10569</v>
      </c>
      <c r="F1142" s="45">
        <v>480624</v>
      </c>
      <c r="G1142" s="45">
        <v>28650</v>
      </c>
      <c r="H1142" s="45">
        <v>-32976</v>
      </c>
      <c r="I1142" s="46">
        <v>1898266</v>
      </c>
    </row>
    <row r="1143" spans="1:9" s="4" customFormat="1" ht="14.1" customHeight="1" x14ac:dyDescent="0.2">
      <c r="A1143" s="37">
        <v>5460</v>
      </c>
      <c r="B1143" s="39" t="s">
        <v>647</v>
      </c>
      <c r="C1143" s="37">
        <v>3111</v>
      </c>
      <c r="D1143" s="107">
        <v>324432</v>
      </c>
      <c r="E1143" s="28">
        <v>-4002</v>
      </c>
      <c r="F1143" s="28">
        <v>108306</v>
      </c>
      <c r="G1143" s="28">
        <v>6488</v>
      </c>
      <c r="H1143" s="28">
        <v>-10851</v>
      </c>
      <c r="I1143" s="99">
        <v>424373</v>
      </c>
    </row>
    <row r="1144" spans="1:9" s="4" customFormat="1" ht="14.1" customHeight="1" x14ac:dyDescent="0.2">
      <c r="A1144" s="75">
        <v>5460</v>
      </c>
      <c r="B1144" s="137" t="s">
        <v>647</v>
      </c>
      <c r="C1144" s="75">
        <v>3141</v>
      </c>
      <c r="D1144" s="107">
        <v>51084</v>
      </c>
      <c r="E1144" s="28">
        <v>0</v>
      </c>
      <c r="F1144" s="28">
        <v>17267</v>
      </c>
      <c r="G1144" s="28">
        <v>1022</v>
      </c>
      <c r="H1144" s="28">
        <v>333</v>
      </c>
      <c r="I1144" s="99">
        <v>69706</v>
      </c>
    </row>
    <row r="1145" spans="1:9" s="4" customFormat="1" ht="14.1" customHeight="1" x14ac:dyDescent="0.2">
      <c r="A1145" s="77">
        <v>5460</v>
      </c>
      <c r="B1145" s="139" t="s">
        <v>648</v>
      </c>
      <c r="C1145" s="77"/>
      <c r="D1145" s="112">
        <v>375516</v>
      </c>
      <c r="E1145" s="54">
        <v>-4002</v>
      </c>
      <c r="F1145" s="54">
        <v>125573</v>
      </c>
      <c r="G1145" s="54">
        <v>7510</v>
      </c>
      <c r="H1145" s="54">
        <v>-10518</v>
      </c>
      <c r="I1145" s="55">
        <v>494079</v>
      </c>
    </row>
    <row r="1146" spans="1:9" s="4" customFormat="1" ht="14.1" customHeight="1" x14ac:dyDescent="0.2">
      <c r="A1146" s="34">
        <v>5462</v>
      </c>
      <c r="B1146" s="39" t="s">
        <v>649</v>
      </c>
      <c r="C1146" s="37">
        <v>3111</v>
      </c>
      <c r="D1146" s="107">
        <v>240544</v>
      </c>
      <c r="E1146" s="28">
        <v>0</v>
      </c>
      <c r="F1146" s="28">
        <v>81304</v>
      </c>
      <c r="G1146" s="28">
        <v>4812</v>
      </c>
      <c r="H1146" s="28">
        <v>-5700</v>
      </c>
      <c r="I1146" s="99">
        <v>320960</v>
      </c>
    </row>
    <row r="1147" spans="1:9" s="4" customFormat="1" ht="14.1" customHeight="1" x14ac:dyDescent="0.2">
      <c r="A1147" s="75">
        <v>5462</v>
      </c>
      <c r="B1147" s="137" t="s">
        <v>649</v>
      </c>
      <c r="C1147" s="75">
        <v>3141</v>
      </c>
      <c r="D1147" s="107">
        <v>37464</v>
      </c>
      <c r="E1147" s="28">
        <v>0</v>
      </c>
      <c r="F1147" s="28">
        <v>12662</v>
      </c>
      <c r="G1147" s="28">
        <v>750</v>
      </c>
      <c r="H1147" s="28">
        <v>328</v>
      </c>
      <c r="I1147" s="99">
        <v>51204</v>
      </c>
    </row>
    <row r="1148" spans="1:9" s="4" customFormat="1" ht="14.1" customHeight="1" x14ac:dyDescent="0.2">
      <c r="A1148" s="77">
        <v>5462</v>
      </c>
      <c r="B1148" s="139" t="s">
        <v>650</v>
      </c>
      <c r="C1148" s="77"/>
      <c r="D1148" s="111">
        <v>278008</v>
      </c>
      <c r="E1148" s="45">
        <v>0</v>
      </c>
      <c r="F1148" s="45">
        <v>93966</v>
      </c>
      <c r="G1148" s="45">
        <v>5562</v>
      </c>
      <c r="H1148" s="45">
        <v>-5372</v>
      </c>
      <c r="I1148" s="46">
        <v>372164</v>
      </c>
    </row>
    <row r="1149" spans="1:9" s="4" customFormat="1" ht="14.1" customHeight="1" x14ac:dyDescent="0.2">
      <c r="A1149" s="34">
        <v>5464</v>
      </c>
      <c r="B1149" s="39" t="s">
        <v>651</v>
      </c>
      <c r="C1149" s="37">
        <v>3111</v>
      </c>
      <c r="D1149" s="107">
        <v>263042</v>
      </c>
      <c r="E1149" s="28">
        <v>1690</v>
      </c>
      <c r="F1149" s="28">
        <v>89480</v>
      </c>
      <c r="G1149" s="28">
        <v>5261</v>
      </c>
      <c r="H1149" s="28">
        <v>-10149</v>
      </c>
      <c r="I1149" s="99">
        <v>349324</v>
      </c>
    </row>
    <row r="1150" spans="1:9" s="4" customFormat="1" ht="14.1" customHeight="1" x14ac:dyDescent="0.2">
      <c r="A1150" s="75">
        <v>5464</v>
      </c>
      <c r="B1150" s="137" t="s">
        <v>651</v>
      </c>
      <c r="C1150" s="75">
        <v>3141</v>
      </c>
      <c r="D1150" s="107">
        <v>46067</v>
      </c>
      <c r="E1150" s="28">
        <v>0</v>
      </c>
      <c r="F1150" s="28">
        <v>15570</v>
      </c>
      <c r="G1150" s="28">
        <v>922</v>
      </c>
      <c r="H1150" s="28">
        <v>318</v>
      </c>
      <c r="I1150" s="99">
        <v>62877</v>
      </c>
    </row>
    <row r="1151" spans="1:9" s="4" customFormat="1" ht="14.1" customHeight="1" x14ac:dyDescent="0.2">
      <c r="A1151" s="77">
        <v>5464</v>
      </c>
      <c r="B1151" s="139" t="s">
        <v>652</v>
      </c>
      <c r="C1151" s="77"/>
      <c r="D1151" s="112">
        <v>309109</v>
      </c>
      <c r="E1151" s="54">
        <v>1690</v>
      </c>
      <c r="F1151" s="54">
        <v>105050</v>
      </c>
      <c r="G1151" s="54">
        <v>6183</v>
      </c>
      <c r="H1151" s="54">
        <v>-9831</v>
      </c>
      <c r="I1151" s="55">
        <v>412201</v>
      </c>
    </row>
    <row r="1152" spans="1:9" s="4" customFormat="1" ht="14.1" customHeight="1" x14ac:dyDescent="0.2">
      <c r="A1152" s="75">
        <v>5467</v>
      </c>
      <c r="B1152" s="39" t="s">
        <v>653</v>
      </c>
      <c r="C1152" s="37">
        <v>3111</v>
      </c>
      <c r="D1152" s="107">
        <v>278972</v>
      </c>
      <c r="E1152" s="28">
        <v>0</v>
      </c>
      <c r="F1152" s="28">
        <v>94292</v>
      </c>
      <c r="G1152" s="28">
        <v>5580</v>
      </c>
      <c r="H1152" s="28">
        <v>-1251</v>
      </c>
      <c r="I1152" s="99">
        <v>377593</v>
      </c>
    </row>
    <row r="1153" spans="1:9" s="4" customFormat="1" ht="14.1" customHeight="1" x14ac:dyDescent="0.2">
      <c r="A1153" s="75">
        <v>5467</v>
      </c>
      <c r="B1153" s="39" t="s">
        <v>653</v>
      </c>
      <c r="C1153" s="37">
        <v>3141</v>
      </c>
      <c r="D1153" s="107">
        <v>39688</v>
      </c>
      <c r="E1153" s="28">
        <v>0</v>
      </c>
      <c r="F1153" s="28">
        <v>13414</v>
      </c>
      <c r="G1153" s="28">
        <v>793</v>
      </c>
      <c r="H1153" s="28">
        <v>241</v>
      </c>
      <c r="I1153" s="99">
        <v>54136</v>
      </c>
    </row>
    <row r="1154" spans="1:9" s="4" customFormat="1" ht="14.1" customHeight="1" x14ac:dyDescent="0.2">
      <c r="A1154" s="77">
        <v>5467</v>
      </c>
      <c r="B1154" s="140" t="s">
        <v>654</v>
      </c>
      <c r="C1154" s="78"/>
      <c r="D1154" s="111">
        <v>318660</v>
      </c>
      <c r="E1154" s="45">
        <v>0</v>
      </c>
      <c r="F1154" s="45">
        <v>107706</v>
      </c>
      <c r="G1154" s="45">
        <v>6373</v>
      </c>
      <c r="H1154" s="45">
        <v>-1010</v>
      </c>
      <c r="I1154" s="46">
        <v>431729</v>
      </c>
    </row>
    <row r="1155" spans="1:9" s="4" customFormat="1" ht="14.1" customHeight="1" x14ac:dyDescent="0.2">
      <c r="A1155" s="75">
        <v>5463</v>
      </c>
      <c r="B1155" s="39" t="s">
        <v>655</v>
      </c>
      <c r="C1155" s="37">
        <v>3111</v>
      </c>
      <c r="D1155" s="107">
        <v>247843</v>
      </c>
      <c r="E1155" s="28">
        <v>0</v>
      </c>
      <c r="F1155" s="28">
        <v>83771</v>
      </c>
      <c r="G1155" s="28">
        <v>4958</v>
      </c>
      <c r="H1155" s="28">
        <v>-1149</v>
      </c>
      <c r="I1155" s="99">
        <v>335423</v>
      </c>
    </row>
    <row r="1156" spans="1:9" s="4" customFormat="1" ht="14.1" customHeight="1" x14ac:dyDescent="0.2">
      <c r="A1156" s="75">
        <v>5463</v>
      </c>
      <c r="B1156" s="137" t="s">
        <v>655</v>
      </c>
      <c r="C1156" s="75">
        <v>3141</v>
      </c>
      <c r="D1156" s="107">
        <v>41292</v>
      </c>
      <c r="E1156" s="28">
        <v>0</v>
      </c>
      <c r="F1156" s="28">
        <v>13957</v>
      </c>
      <c r="G1156" s="28">
        <v>827</v>
      </c>
      <c r="H1156" s="28">
        <v>257</v>
      </c>
      <c r="I1156" s="99">
        <v>56333</v>
      </c>
    </row>
    <row r="1157" spans="1:9" s="4" customFormat="1" ht="14.1" customHeight="1" x14ac:dyDescent="0.2">
      <c r="A1157" s="77">
        <v>5463</v>
      </c>
      <c r="B1157" s="139" t="s">
        <v>656</v>
      </c>
      <c r="C1157" s="77"/>
      <c r="D1157" s="111">
        <v>289135</v>
      </c>
      <c r="E1157" s="45">
        <v>0</v>
      </c>
      <c r="F1157" s="45">
        <v>97728</v>
      </c>
      <c r="G1157" s="45">
        <v>5785</v>
      </c>
      <c r="H1157" s="45">
        <v>-892</v>
      </c>
      <c r="I1157" s="46">
        <v>391756</v>
      </c>
    </row>
    <row r="1158" spans="1:9" s="4" customFormat="1" ht="14.1" customHeight="1" x14ac:dyDescent="0.2">
      <c r="A1158" s="75">
        <v>5461</v>
      </c>
      <c r="B1158" s="137" t="s">
        <v>657</v>
      </c>
      <c r="C1158" s="75">
        <v>3111</v>
      </c>
      <c r="D1158" s="107">
        <v>198175</v>
      </c>
      <c r="E1158" s="28">
        <v>0</v>
      </c>
      <c r="F1158" s="28">
        <v>66984</v>
      </c>
      <c r="G1158" s="28">
        <v>3963</v>
      </c>
      <c r="H1158" s="28">
        <v>-1425</v>
      </c>
      <c r="I1158" s="99">
        <v>267697</v>
      </c>
    </row>
    <row r="1159" spans="1:9" s="4" customFormat="1" ht="14.1" customHeight="1" x14ac:dyDescent="0.2">
      <c r="A1159" s="75">
        <v>5461</v>
      </c>
      <c r="B1159" s="39" t="s">
        <v>657</v>
      </c>
      <c r="C1159" s="37">
        <v>3141</v>
      </c>
      <c r="D1159" s="107">
        <v>36538</v>
      </c>
      <c r="E1159" s="28">
        <v>0</v>
      </c>
      <c r="F1159" s="28">
        <v>12349</v>
      </c>
      <c r="G1159" s="28">
        <v>731</v>
      </c>
      <c r="H1159" s="28">
        <v>177</v>
      </c>
      <c r="I1159" s="99">
        <v>49795</v>
      </c>
    </row>
    <row r="1160" spans="1:9" s="4" customFormat="1" ht="14.1" customHeight="1" x14ac:dyDescent="0.2">
      <c r="A1160" s="77">
        <v>5461</v>
      </c>
      <c r="B1160" s="140" t="s">
        <v>658</v>
      </c>
      <c r="C1160" s="78"/>
      <c r="D1160" s="112">
        <v>234713</v>
      </c>
      <c r="E1160" s="54">
        <v>0</v>
      </c>
      <c r="F1160" s="54">
        <v>79333</v>
      </c>
      <c r="G1160" s="54">
        <v>4694</v>
      </c>
      <c r="H1160" s="54">
        <v>-1248</v>
      </c>
      <c r="I1160" s="55">
        <v>317492</v>
      </c>
    </row>
    <row r="1161" spans="1:9" s="4" customFormat="1" ht="14.1" customHeight="1" x14ac:dyDescent="0.2">
      <c r="A1161" s="75">
        <v>5466</v>
      </c>
      <c r="B1161" s="137" t="s">
        <v>659</v>
      </c>
      <c r="C1161" s="75">
        <v>3111</v>
      </c>
      <c r="D1161" s="107">
        <v>510906</v>
      </c>
      <c r="E1161" s="28">
        <v>5333</v>
      </c>
      <c r="F1161" s="28">
        <v>174489</v>
      </c>
      <c r="G1161" s="28">
        <v>10219</v>
      </c>
      <c r="H1161" s="28">
        <v>-1032</v>
      </c>
      <c r="I1161" s="99">
        <v>699915</v>
      </c>
    </row>
    <row r="1162" spans="1:9" s="4" customFormat="1" ht="14.1" customHeight="1" x14ac:dyDescent="0.2">
      <c r="A1162" s="75">
        <v>5466</v>
      </c>
      <c r="B1162" s="137" t="s">
        <v>659</v>
      </c>
      <c r="C1162" s="75">
        <v>3141</v>
      </c>
      <c r="D1162" s="107">
        <v>64366</v>
      </c>
      <c r="E1162" s="28">
        <v>0</v>
      </c>
      <c r="F1162" s="28">
        <v>21757</v>
      </c>
      <c r="G1162" s="28">
        <v>1288</v>
      </c>
      <c r="H1162" s="28">
        <v>508</v>
      </c>
      <c r="I1162" s="99">
        <v>87919</v>
      </c>
    </row>
    <row r="1163" spans="1:9" s="4" customFormat="1" ht="14.1" customHeight="1" x14ac:dyDescent="0.2">
      <c r="A1163" s="77">
        <v>5466</v>
      </c>
      <c r="B1163" s="139" t="s">
        <v>660</v>
      </c>
      <c r="C1163" s="77"/>
      <c r="D1163" s="112">
        <v>575272</v>
      </c>
      <c r="E1163" s="54">
        <v>5333</v>
      </c>
      <c r="F1163" s="54">
        <v>196246</v>
      </c>
      <c r="G1163" s="54">
        <v>11507</v>
      </c>
      <c r="H1163" s="54">
        <v>-524</v>
      </c>
      <c r="I1163" s="55">
        <v>787834</v>
      </c>
    </row>
    <row r="1164" spans="1:9" s="4" customFormat="1" ht="14.1" customHeight="1" x14ac:dyDescent="0.2">
      <c r="A1164" s="34">
        <v>5702</v>
      </c>
      <c r="B1164" s="141" t="s">
        <v>661</v>
      </c>
      <c r="C1164" s="79">
        <v>3233</v>
      </c>
      <c r="D1164" s="107">
        <v>238302</v>
      </c>
      <c r="E1164" s="28">
        <v>-49998</v>
      </c>
      <c r="F1164" s="28">
        <v>63647</v>
      </c>
      <c r="G1164" s="28">
        <v>4765</v>
      </c>
      <c r="H1164" s="28">
        <v>3026</v>
      </c>
      <c r="I1164" s="99">
        <v>259742</v>
      </c>
    </row>
    <row r="1165" spans="1:9" s="4" customFormat="1" ht="14.1" customHeight="1" x14ac:dyDescent="0.2">
      <c r="A1165" s="78">
        <v>5702</v>
      </c>
      <c r="B1165" s="140" t="s">
        <v>662</v>
      </c>
      <c r="C1165" s="78"/>
      <c r="D1165" s="111">
        <v>238302</v>
      </c>
      <c r="E1165" s="45">
        <v>-49998</v>
      </c>
      <c r="F1165" s="45">
        <v>63647</v>
      </c>
      <c r="G1165" s="45">
        <v>4765</v>
      </c>
      <c r="H1165" s="45">
        <v>3026</v>
      </c>
      <c r="I1165" s="46">
        <v>259742</v>
      </c>
    </row>
    <row r="1166" spans="1:9" s="4" customFormat="1" ht="14.1" customHeight="1" x14ac:dyDescent="0.2">
      <c r="A1166" s="76">
        <v>5458</v>
      </c>
      <c r="B1166" s="138" t="s">
        <v>663</v>
      </c>
      <c r="C1166" s="76">
        <v>3113</v>
      </c>
      <c r="D1166" s="107">
        <v>2241892</v>
      </c>
      <c r="E1166" s="28">
        <v>39987</v>
      </c>
      <c r="F1166" s="28">
        <v>771275</v>
      </c>
      <c r="G1166" s="28">
        <v>44839</v>
      </c>
      <c r="H1166" s="28">
        <v>-41832</v>
      </c>
      <c r="I1166" s="99">
        <v>3056161</v>
      </c>
    </row>
    <row r="1167" spans="1:9" s="4" customFormat="1" ht="14.1" customHeight="1" x14ac:dyDescent="0.2">
      <c r="A1167" s="75">
        <v>5458</v>
      </c>
      <c r="B1167" s="39" t="s">
        <v>663</v>
      </c>
      <c r="C1167" s="37">
        <v>3141</v>
      </c>
      <c r="D1167" s="107">
        <v>205415</v>
      </c>
      <c r="E1167" s="28">
        <v>0</v>
      </c>
      <c r="F1167" s="28">
        <v>69430</v>
      </c>
      <c r="G1167" s="28">
        <v>4109</v>
      </c>
      <c r="H1167" s="28">
        <v>2814</v>
      </c>
      <c r="I1167" s="99">
        <v>281768</v>
      </c>
    </row>
    <row r="1168" spans="1:9" s="4" customFormat="1" ht="14.1" customHeight="1" x14ac:dyDescent="0.2">
      <c r="A1168" s="76">
        <v>5458</v>
      </c>
      <c r="B1168" s="138" t="s">
        <v>663</v>
      </c>
      <c r="C1168" s="76">
        <v>3143</v>
      </c>
      <c r="D1168" s="107">
        <v>177278</v>
      </c>
      <c r="E1168" s="28">
        <v>0</v>
      </c>
      <c r="F1168" s="28">
        <v>59919</v>
      </c>
      <c r="G1168" s="28">
        <v>3545</v>
      </c>
      <c r="H1168" s="28">
        <v>350</v>
      </c>
      <c r="I1168" s="99">
        <v>241092</v>
      </c>
    </row>
    <row r="1169" spans="1:9" s="4" customFormat="1" ht="14.1" customHeight="1" x14ac:dyDescent="0.2">
      <c r="A1169" s="77">
        <v>5458</v>
      </c>
      <c r="B1169" s="139" t="s">
        <v>664</v>
      </c>
      <c r="C1169" s="77"/>
      <c r="D1169" s="111">
        <v>2624585</v>
      </c>
      <c r="E1169" s="45">
        <v>39987</v>
      </c>
      <c r="F1169" s="45">
        <v>900624</v>
      </c>
      <c r="G1169" s="45">
        <v>52493</v>
      </c>
      <c r="H1169" s="45">
        <v>-38668</v>
      </c>
      <c r="I1169" s="46">
        <v>3579021</v>
      </c>
    </row>
    <row r="1170" spans="1:9" s="4" customFormat="1" ht="14.1" customHeight="1" x14ac:dyDescent="0.2">
      <c r="A1170" s="76">
        <v>5456</v>
      </c>
      <c r="B1170" s="138" t="s">
        <v>665</v>
      </c>
      <c r="C1170" s="76">
        <v>3113</v>
      </c>
      <c r="D1170" s="107">
        <v>2727381</v>
      </c>
      <c r="E1170" s="28">
        <v>14427</v>
      </c>
      <c r="F1170" s="28">
        <v>926732</v>
      </c>
      <c r="G1170" s="28">
        <v>54547</v>
      </c>
      <c r="H1170" s="28">
        <v>-64021</v>
      </c>
      <c r="I1170" s="99">
        <v>3659066</v>
      </c>
    </row>
    <row r="1171" spans="1:9" s="4" customFormat="1" ht="14.1" customHeight="1" x14ac:dyDescent="0.2">
      <c r="A1171" s="75">
        <v>5456</v>
      </c>
      <c r="B1171" s="137" t="s">
        <v>665</v>
      </c>
      <c r="C1171" s="75">
        <v>3141</v>
      </c>
      <c r="D1171" s="107">
        <v>288081</v>
      </c>
      <c r="E1171" s="28">
        <v>2665</v>
      </c>
      <c r="F1171" s="28">
        <v>98272</v>
      </c>
      <c r="G1171" s="28">
        <v>5761</v>
      </c>
      <c r="H1171" s="28">
        <v>6316</v>
      </c>
      <c r="I1171" s="99">
        <v>401095</v>
      </c>
    </row>
    <row r="1172" spans="1:9" s="4" customFormat="1" ht="14.1" customHeight="1" x14ac:dyDescent="0.2">
      <c r="A1172" s="76">
        <v>5456</v>
      </c>
      <c r="B1172" s="138" t="s">
        <v>665</v>
      </c>
      <c r="C1172" s="76">
        <v>3143</v>
      </c>
      <c r="D1172" s="107">
        <v>212918</v>
      </c>
      <c r="E1172" s="28">
        <v>935</v>
      </c>
      <c r="F1172" s="28">
        <v>72283</v>
      </c>
      <c r="G1172" s="28">
        <v>4258</v>
      </c>
      <c r="H1172" s="28">
        <v>291</v>
      </c>
      <c r="I1172" s="99">
        <v>290685</v>
      </c>
    </row>
    <row r="1173" spans="1:9" s="4" customFormat="1" ht="14.1" customHeight="1" x14ac:dyDescent="0.2">
      <c r="A1173" s="77">
        <v>5456</v>
      </c>
      <c r="B1173" s="139" t="s">
        <v>666</v>
      </c>
      <c r="C1173" s="77"/>
      <c r="D1173" s="112">
        <v>3228380</v>
      </c>
      <c r="E1173" s="54">
        <v>18027</v>
      </c>
      <c r="F1173" s="54">
        <v>1097287</v>
      </c>
      <c r="G1173" s="54">
        <v>64566</v>
      </c>
      <c r="H1173" s="54">
        <v>-57414</v>
      </c>
      <c r="I1173" s="55">
        <v>4350846</v>
      </c>
    </row>
    <row r="1174" spans="1:9" s="4" customFormat="1" ht="14.1" customHeight="1" x14ac:dyDescent="0.2">
      <c r="A1174" s="75">
        <v>5481</v>
      </c>
      <c r="B1174" s="39" t="s">
        <v>667</v>
      </c>
      <c r="C1174" s="37">
        <v>3117</v>
      </c>
      <c r="D1174" s="107">
        <v>348899</v>
      </c>
      <c r="E1174" s="28">
        <v>-5766</v>
      </c>
      <c r="F1174" s="28">
        <v>115978</v>
      </c>
      <c r="G1174" s="28">
        <v>6977</v>
      </c>
      <c r="H1174" s="28">
        <v>-13620</v>
      </c>
      <c r="I1174" s="99">
        <v>452468</v>
      </c>
    </row>
    <row r="1175" spans="1:9" s="4" customFormat="1" ht="14.1" customHeight="1" x14ac:dyDescent="0.2">
      <c r="A1175" s="75">
        <v>5481</v>
      </c>
      <c r="B1175" s="138" t="s">
        <v>667</v>
      </c>
      <c r="C1175" s="37">
        <v>3141</v>
      </c>
      <c r="D1175" s="107">
        <v>2920</v>
      </c>
      <c r="E1175" s="28">
        <v>1333</v>
      </c>
      <c r="F1175" s="28">
        <v>1438</v>
      </c>
      <c r="G1175" s="28">
        <v>58</v>
      </c>
      <c r="H1175" s="28">
        <v>1001</v>
      </c>
      <c r="I1175" s="99">
        <v>6750</v>
      </c>
    </row>
    <row r="1176" spans="1:9" s="4" customFormat="1" ht="14.1" customHeight="1" x14ac:dyDescent="0.2">
      <c r="A1176" s="76">
        <v>5481</v>
      </c>
      <c r="B1176" s="138" t="s">
        <v>667</v>
      </c>
      <c r="C1176" s="76">
        <v>3143</v>
      </c>
      <c r="D1176" s="107">
        <v>78442</v>
      </c>
      <c r="E1176" s="28">
        <v>0</v>
      </c>
      <c r="F1176" s="28">
        <v>26513</v>
      </c>
      <c r="G1176" s="28">
        <v>1568</v>
      </c>
      <c r="H1176" s="28">
        <v>180</v>
      </c>
      <c r="I1176" s="99">
        <v>106703</v>
      </c>
    </row>
    <row r="1177" spans="1:9" s="4" customFormat="1" ht="14.1" customHeight="1" x14ac:dyDescent="0.2">
      <c r="A1177" s="77">
        <v>5481</v>
      </c>
      <c r="B1177" s="139" t="s">
        <v>668</v>
      </c>
      <c r="C1177" s="77"/>
      <c r="D1177" s="112">
        <v>430261</v>
      </c>
      <c r="E1177" s="54">
        <v>-4433</v>
      </c>
      <c r="F1177" s="54">
        <v>143929</v>
      </c>
      <c r="G1177" s="54">
        <v>8603</v>
      </c>
      <c r="H1177" s="54">
        <v>-12439</v>
      </c>
      <c r="I1177" s="55">
        <v>565921</v>
      </c>
    </row>
    <row r="1178" spans="1:9" s="4" customFormat="1" ht="14.1" customHeight="1" x14ac:dyDescent="0.2">
      <c r="A1178" s="76">
        <v>5492</v>
      </c>
      <c r="B1178" s="39" t="s">
        <v>669</v>
      </c>
      <c r="C1178" s="37">
        <v>3114</v>
      </c>
      <c r="D1178" s="107">
        <v>684266</v>
      </c>
      <c r="E1178" s="28">
        <v>-13888</v>
      </c>
      <c r="F1178" s="28">
        <v>226588</v>
      </c>
      <c r="G1178" s="28">
        <v>13685</v>
      </c>
      <c r="H1178" s="28">
        <v>-1325</v>
      </c>
      <c r="I1178" s="99">
        <v>909326</v>
      </c>
    </row>
    <row r="1179" spans="1:9" s="4" customFormat="1" ht="14.1" customHeight="1" x14ac:dyDescent="0.2">
      <c r="A1179" s="80">
        <v>5492</v>
      </c>
      <c r="B1179" s="142" t="s">
        <v>669</v>
      </c>
      <c r="C1179" s="80">
        <v>3143</v>
      </c>
      <c r="D1179" s="107">
        <v>35138</v>
      </c>
      <c r="E1179" s="28">
        <v>0</v>
      </c>
      <c r="F1179" s="28">
        <v>11877</v>
      </c>
      <c r="G1179" s="28">
        <v>702</v>
      </c>
      <c r="H1179" s="28">
        <v>36</v>
      </c>
      <c r="I1179" s="99">
        <v>47753</v>
      </c>
    </row>
    <row r="1180" spans="1:9" s="4" customFormat="1" ht="14.1" customHeight="1" x14ac:dyDescent="0.2">
      <c r="A1180" s="81">
        <v>5492</v>
      </c>
      <c r="B1180" s="143" t="s">
        <v>670</v>
      </c>
      <c r="C1180" s="81"/>
      <c r="D1180" s="112">
        <v>719404</v>
      </c>
      <c r="E1180" s="54">
        <v>-13888</v>
      </c>
      <c r="F1180" s="54">
        <v>238465</v>
      </c>
      <c r="G1180" s="54">
        <v>14387</v>
      </c>
      <c r="H1180" s="54">
        <v>-1289</v>
      </c>
      <c r="I1180" s="55">
        <v>957079</v>
      </c>
    </row>
    <row r="1181" spans="1:9" s="4" customFormat="1" ht="14.1" customHeight="1" x14ac:dyDescent="0.2">
      <c r="A1181" s="76">
        <v>5457</v>
      </c>
      <c r="B1181" s="39" t="s">
        <v>671</v>
      </c>
      <c r="C1181" s="37">
        <v>3113</v>
      </c>
      <c r="D1181" s="107">
        <v>2152226</v>
      </c>
      <c r="E1181" s="28">
        <v>83605</v>
      </c>
      <c r="F1181" s="28">
        <v>743092</v>
      </c>
      <c r="G1181" s="28">
        <v>43044</v>
      </c>
      <c r="H1181" s="28">
        <v>-46856</v>
      </c>
      <c r="I1181" s="99">
        <v>2975111</v>
      </c>
    </row>
    <row r="1182" spans="1:9" s="4" customFormat="1" ht="14.1" customHeight="1" x14ac:dyDescent="0.2">
      <c r="A1182" s="75">
        <v>5457</v>
      </c>
      <c r="B1182" s="137" t="s">
        <v>671</v>
      </c>
      <c r="C1182" s="75">
        <v>3141</v>
      </c>
      <c r="D1182" s="107">
        <v>71569</v>
      </c>
      <c r="E1182" s="28">
        <v>0</v>
      </c>
      <c r="F1182" s="28">
        <v>24190</v>
      </c>
      <c r="G1182" s="28">
        <v>1431</v>
      </c>
      <c r="H1182" s="28">
        <v>1677</v>
      </c>
      <c r="I1182" s="99">
        <v>98867</v>
      </c>
    </row>
    <row r="1183" spans="1:9" s="4" customFormat="1" ht="14.1" customHeight="1" x14ac:dyDescent="0.2">
      <c r="A1183" s="76">
        <v>5457</v>
      </c>
      <c r="B1183" s="144" t="s">
        <v>671</v>
      </c>
      <c r="C1183" s="76">
        <v>3143</v>
      </c>
      <c r="D1183" s="107">
        <v>403161</v>
      </c>
      <c r="E1183" s="28">
        <v>0</v>
      </c>
      <c r="F1183" s="28">
        <v>136268</v>
      </c>
      <c r="G1183" s="28">
        <v>8064</v>
      </c>
      <c r="H1183" s="28">
        <v>690</v>
      </c>
      <c r="I1183" s="99">
        <v>548183</v>
      </c>
    </row>
    <row r="1184" spans="1:9" s="4" customFormat="1" ht="14.1" customHeight="1" x14ac:dyDescent="0.2">
      <c r="A1184" s="77">
        <v>5457</v>
      </c>
      <c r="B1184" s="139" t="s">
        <v>672</v>
      </c>
      <c r="C1184" s="77"/>
      <c r="D1184" s="111">
        <v>2626956</v>
      </c>
      <c r="E1184" s="45">
        <v>83605</v>
      </c>
      <c r="F1184" s="45">
        <v>903550</v>
      </c>
      <c r="G1184" s="45">
        <v>52539</v>
      </c>
      <c r="H1184" s="45">
        <v>-44489</v>
      </c>
      <c r="I1184" s="46">
        <v>3622161</v>
      </c>
    </row>
    <row r="1185" spans="1:9" s="4" customFormat="1" ht="14.1" customHeight="1" x14ac:dyDescent="0.2">
      <c r="A1185" s="75">
        <v>5459</v>
      </c>
      <c r="B1185" s="137" t="s">
        <v>673</v>
      </c>
      <c r="C1185" s="75">
        <v>3231</v>
      </c>
      <c r="D1185" s="107">
        <v>1248128</v>
      </c>
      <c r="E1185" s="28">
        <v>0</v>
      </c>
      <c r="F1185" s="28">
        <v>421867</v>
      </c>
      <c r="G1185" s="28">
        <v>24962</v>
      </c>
      <c r="H1185" s="28">
        <v>-2037</v>
      </c>
      <c r="I1185" s="99">
        <v>1692920</v>
      </c>
    </row>
    <row r="1186" spans="1:9" s="4" customFormat="1" ht="14.1" customHeight="1" x14ac:dyDescent="0.2">
      <c r="A1186" s="77">
        <v>5459</v>
      </c>
      <c r="B1186" s="139" t="s">
        <v>674</v>
      </c>
      <c r="C1186" s="77"/>
      <c r="D1186" s="112">
        <v>1248128</v>
      </c>
      <c r="E1186" s="54">
        <v>0</v>
      </c>
      <c r="F1186" s="54">
        <v>421867</v>
      </c>
      <c r="G1186" s="54">
        <v>24962</v>
      </c>
      <c r="H1186" s="54">
        <v>-2037</v>
      </c>
      <c r="I1186" s="55">
        <v>1692920</v>
      </c>
    </row>
    <row r="1187" spans="1:9" s="4" customFormat="1" ht="14.1" customHeight="1" x14ac:dyDescent="0.2">
      <c r="A1187" s="75">
        <v>5482</v>
      </c>
      <c r="B1187" s="137" t="s">
        <v>675</v>
      </c>
      <c r="C1187" s="75">
        <v>3111</v>
      </c>
      <c r="D1187" s="107">
        <v>113822</v>
      </c>
      <c r="E1187" s="28">
        <v>0</v>
      </c>
      <c r="F1187" s="28">
        <v>38472</v>
      </c>
      <c r="G1187" s="28">
        <v>2277</v>
      </c>
      <c r="H1187" s="28">
        <v>-9450</v>
      </c>
      <c r="I1187" s="99">
        <v>145121</v>
      </c>
    </row>
    <row r="1188" spans="1:9" s="4" customFormat="1" ht="14.1" customHeight="1" x14ac:dyDescent="0.2">
      <c r="A1188" s="76">
        <v>5482</v>
      </c>
      <c r="B1188" s="137" t="s">
        <v>675</v>
      </c>
      <c r="C1188" s="75">
        <v>3117</v>
      </c>
      <c r="D1188" s="107">
        <v>185355</v>
      </c>
      <c r="E1188" s="28">
        <v>-1155</v>
      </c>
      <c r="F1188" s="28">
        <v>62259</v>
      </c>
      <c r="G1188" s="28">
        <v>3707</v>
      </c>
      <c r="H1188" s="28">
        <v>-5880</v>
      </c>
      <c r="I1188" s="99">
        <v>244286</v>
      </c>
    </row>
    <row r="1189" spans="1:9" s="4" customFormat="1" ht="14.1" customHeight="1" x14ac:dyDescent="0.2">
      <c r="A1189" s="75">
        <v>5482</v>
      </c>
      <c r="B1189" s="39" t="s">
        <v>675</v>
      </c>
      <c r="C1189" s="37">
        <v>3141</v>
      </c>
      <c r="D1189" s="107">
        <v>51972</v>
      </c>
      <c r="E1189" s="28">
        <v>0</v>
      </c>
      <c r="F1189" s="28">
        <v>17567</v>
      </c>
      <c r="G1189" s="28">
        <v>1039</v>
      </c>
      <c r="H1189" s="28">
        <v>362</v>
      </c>
      <c r="I1189" s="99">
        <v>70940</v>
      </c>
    </row>
    <row r="1190" spans="1:9" s="4" customFormat="1" ht="14.1" customHeight="1" x14ac:dyDescent="0.2">
      <c r="A1190" s="76">
        <v>5482</v>
      </c>
      <c r="B1190" s="39" t="s">
        <v>675</v>
      </c>
      <c r="C1190" s="37">
        <v>3143</v>
      </c>
      <c r="D1190" s="107">
        <v>37820</v>
      </c>
      <c r="E1190" s="28">
        <v>0</v>
      </c>
      <c r="F1190" s="28">
        <v>12783</v>
      </c>
      <c r="G1190" s="28">
        <v>757</v>
      </c>
      <c r="H1190" s="28">
        <v>75</v>
      </c>
      <c r="I1190" s="99">
        <v>51435</v>
      </c>
    </row>
    <row r="1191" spans="1:9" s="4" customFormat="1" ht="14.1" customHeight="1" x14ac:dyDescent="0.2">
      <c r="A1191" s="77">
        <v>5482</v>
      </c>
      <c r="B1191" s="140" t="s">
        <v>676</v>
      </c>
      <c r="C1191" s="78"/>
      <c r="D1191" s="112">
        <v>388969</v>
      </c>
      <c r="E1191" s="54">
        <v>-1155</v>
      </c>
      <c r="F1191" s="54">
        <v>131081</v>
      </c>
      <c r="G1191" s="54">
        <v>7780</v>
      </c>
      <c r="H1191" s="54">
        <v>-14893</v>
      </c>
      <c r="I1191" s="55">
        <v>511782</v>
      </c>
    </row>
    <row r="1192" spans="1:9" s="4" customFormat="1" ht="14.1" customHeight="1" x14ac:dyDescent="0.2">
      <c r="A1192" s="75">
        <v>3421</v>
      </c>
      <c r="B1192" s="137" t="s">
        <v>677</v>
      </c>
      <c r="C1192" s="75">
        <v>3111</v>
      </c>
      <c r="D1192" s="107">
        <v>289043</v>
      </c>
      <c r="E1192" s="28">
        <v>22665</v>
      </c>
      <c r="F1192" s="28">
        <v>105358</v>
      </c>
      <c r="G1192" s="28">
        <v>5781</v>
      </c>
      <c r="H1192" s="28">
        <v>1476</v>
      </c>
      <c r="I1192" s="99">
        <v>424323</v>
      </c>
    </row>
    <row r="1193" spans="1:9" s="4" customFormat="1" ht="14.1" customHeight="1" x14ac:dyDescent="0.2">
      <c r="A1193" s="76">
        <v>3421</v>
      </c>
      <c r="B1193" s="137" t="s">
        <v>677</v>
      </c>
      <c r="C1193" s="75">
        <v>3141</v>
      </c>
      <c r="D1193" s="107">
        <v>51650</v>
      </c>
      <c r="E1193" s="28">
        <v>0</v>
      </c>
      <c r="F1193" s="28">
        <v>17459</v>
      </c>
      <c r="G1193" s="28">
        <v>1032</v>
      </c>
      <c r="H1193" s="28">
        <v>729</v>
      </c>
      <c r="I1193" s="99">
        <v>70870</v>
      </c>
    </row>
    <row r="1194" spans="1:9" s="4" customFormat="1" ht="14.1" customHeight="1" x14ac:dyDescent="0.2">
      <c r="A1194" s="77">
        <v>3421</v>
      </c>
      <c r="B1194" s="139" t="s">
        <v>678</v>
      </c>
      <c r="C1194" s="77"/>
      <c r="D1194" s="112">
        <v>340693</v>
      </c>
      <c r="E1194" s="54">
        <v>22665</v>
      </c>
      <c r="F1194" s="54">
        <v>122817</v>
      </c>
      <c r="G1194" s="54">
        <v>6813</v>
      </c>
      <c r="H1194" s="54">
        <v>2205</v>
      </c>
      <c r="I1194" s="55">
        <v>495193</v>
      </c>
    </row>
    <row r="1195" spans="1:9" s="4" customFormat="1" ht="14.1" customHeight="1" x14ac:dyDescent="0.2">
      <c r="A1195" s="76">
        <v>3420</v>
      </c>
      <c r="B1195" s="138" t="s">
        <v>679</v>
      </c>
      <c r="C1195" s="76">
        <v>3113</v>
      </c>
      <c r="D1195" s="107">
        <v>808413</v>
      </c>
      <c r="E1195" s="28">
        <v>20214</v>
      </c>
      <c r="F1195" s="28">
        <v>280077</v>
      </c>
      <c r="G1195" s="28">
        <v>16169</v>
      </c>
      <c r="H1195" s="28">
        <v>-11963</v>
      </c>
      <c r="I1195" s="99">
        <v>1112910</v>
      </c>
    </row>
    <row r="1196" spans="1:9" s="4" customFormat="1" ht="14.1" customHeight="1" x14ac:dyDescent="0.2">
      <c r="A1196" s="75">
        <v>3420</v>
      </c>
      <c r="B1196" s="39" t="s">
        <v>679</v>
      </c>
      <c r="C1196" s="37">
        <v>3141</v>
      </c>
      <c r="D1196" s="107">
        <v>80482</v>
      </c>
      <c r="E1196" s="28">
        <v>-3333</v>
      </c>
      <c r="F1196" s="28">
        <v>26075</v>
      </c>
      <c r="G1196" s="28">
        <v>1610</v>
      </c>
      <c r="H1196" s="28">
        <v>880</v>
      </c>
      <c r="I1196" s="99">
        <v>105714</v>
      </c>
    </row>
    <row r="1197" spans="1:9" s="4" customFormat="1" ht="14.1" customHeight="1" x14ac:dyDescent="0.2">
      <c r="A1197" s="80">
        <v>3420</v>
      </c>
      <c r="B1197" s="142" t="s">
        <v>679</v>
      </c>
      <c r="C1197" s="80">
        <v>3143</v>
      </c>
      <c r="D1197" s="107">
        <v>63292</v>
      </c>
      <c r="E1197" s="28">
        <v>4000</v>
      </c>
      <c r="F1197" s="28">
        <v>22745</v>
      </c>
      <c r="G1197" s="28">
        <v>1265</v>
      </c>
      <c r="H1197" s="28">
        <v>125</v>
      </c>
      <c r="I1197" s="99">
        <v>91427</v>
      </c>
    </row>
    <row r="1198" spans="1:9" s="4" customFormat="1" ht="14.1" customHeight="1" x14ac:dyDescent="0.2">
      <c r="A1198" s="81">
        <v>3420</v>
      </c>
      <c r="B1198" s="143" t="s">
        <v>680</v>
      </c>
      <c r="C1198" s="81"/>
      <c r="D1198" s="112">
        <v>952187</v>
      </c>
      <c r="E1198" s="54">
        <v>20881</v>
      </c>
      <c r="F1198" s="54">
        <v>328897</v>
      </c>
      <c r="G1198" s="54">
        <v>19044</v>
      </c>
      <c r="H1198" s="54">
        <v>-10958</v>
      </c>
      <c r="I1198" s="55">
        <v>1310051</v>
      </c>
    </row>
    <row r="1199" spans="1:9" s="4" customFormat="1" ht="14.1" customHeight="1" x14ac:dyDescent="0.2">
      <c r="A1199" s="76">
        <v>5493</v>
      </c>
      <c r="B1199" s="138" t="s">
        <v>681</v>
      </c>
      <c r="C1199" s="76">
        <v>3111</v>
      </c>
      <c r="D1199" s="107">
        <v>107728</v>
      </c>
      <c r="E1199" s="28">
        <v>4369</v>
      </c>
      <c r="F1199" s="28">
        <v>37889</v>
      </c>
      <c r="G1199" s="28">
        <v>2154</v>
      </c>
      <c r="H1199" s="28">
        <v>349</v>
      </c>
      <c r="I1199" s="99">
        <v>152489</v>
      </c>
    </row>
    <row r="1200" spans="1:9" s="4" customFormat="1" ht="14.1" customHeight="1" x14ac:dyDescent="0.2">
      <c r="A1200" s="76">
        <v>5493</v>
      </c>
      <c r="B1200" s="138" t="s">
        <v>681</v>
      </c>
      <c r="C1200" s="76">
        <v>3141</v>
      </c>
      <c r="D1200" s="107">
        <v>6446</v>
      </c>
      <c r="E1200" s="28">
        <v>0</v>
      </c>
      <c r="F1200" s="28">
        <v>2178</v>
      </c>
      <c r="G1200" s="28">
        <v>129</v>
      </c>
      <c r="H1200" s="28">
        <v>83</v>
      </c>
      <c r="I1200" s="99">
        <v>8836</v>
      </c>
    </row>
    <row r="1201" spans="1:9" s="4" customFormat="1" ht="14.1" customHeight="1" x14ac:dyDescent="0.2">
      <c r="A1201" s="82">
        <v>5493</v>
      </c>
      <c r="B1201" s="139" t="s">
        <v>682</v>
      </c>
      <c r="C1201" s="77"/>
      <c r="D1201" s="112">
        <v>114174</v>
      </c>
      <c r="E1201" s="54">
        <v>4369</v>
      </c>
      <c r="F1201" s="54">
        <v>40067</v>
      </c>
      <c r="G1201" s="54">
        <v>2283</v>
      </c>
      <c r="H1201" s="54">
        <v>432</v>
      </c>
      <c r="I1201" s="55">
        <v>161325</v>
      </c>
    </row>
    <row r="1202" spans="1:9" s="4" customFormat="1" ht="14.1" customHeight="1" x14ac:dyDescent="0.2">
      <c r="A1202" s="76">
        <v>2463</v>
      </c>
      <c r="B1202" s="138" t="s">
        <v>683</v>
      </c>
      <c r="C1202" s="76">
        <v>3113</v>
      </c>
      <c r="D1202" s="107">
        <v>459891</v>
      </c>
      <c r="E1202" s="28">
        <v>21070</v>
      </c>
      <c r="F1202" s="28">
        <v>162565</v>
      </c>
      <c r="G1202" s="28">
        <v>9198</v>
      </c>
      <c r="H1202" s="28">
        <v>-669</v>
      </c>
      <c r="I1202" s="99">
        <v>652055</v>
      </c>
    </row>
    <row r="1203" spans="1:9" s="4" customFormat="1" ht="14.1" customHeight="1" x14ac:dyDescent="0.2">
      <c r="A1203" s="76">
        <v>2463</v>
      </c>
      <c r="B1203" s="137" t="s">
        <v>683</v>
      </c>
      <c r="C1203" s="75">
        <v>3141</v>
      </c>
      <c r="D1203" s="107">
        <v>43460</v>
      </c>
      <c r="E1203" s="28">
        <v>0</v>
      </c>
      <c r="F1203" s="28">
        <v>14689</v>
      </c>
      <c r="G1203" s="28">
        <v>870</v>
      </c>
      <c r="H1203" s="28">
        <v>478</v>
      </c>
      <c r="I1203" s="99">
        <v>59497</v>
      </c>
    </row>
    <row r="1204" spans="1:9" s="4" customFormat="1" ht="14.1" customHeight="1" x14ac:dyDescent="0.2">
      <c r="A1204" s="76">
        <v>2463</v>
      </c>
      <c r="B1204" s="138" t="s">
        <v>683</v>
      </c>
      <c r="C1204" s="76">
        <v>3143</v>
      </c>
      <c r="D1204" s="107">
        <v>44574</v>
      </c>
      <c r="E1204" s="28">
        <v>0</v>
      </c>
      <c r="F1204" s="28">
        <v>15067</v>
      </c>
      <c r="G1204" s="28">
        <v>892</v>
      </c>
      <c r="H1204" s="28">
        <v>71</v>
      </c>
      <c r="I1204" s="99">
        <v>60604</v>
      </c>
    </row>
    <row r="1205" spans="1:9" s="4" customFormat="1" ht="14.1" customHeight="1" x14ac:dyDescent="0.2">
      <c r="A1205" s="77">
        <v>2463</v>
      </c>
      <c r="B1205" s="139" t="s">
        <v>684</v>
      </c>
      <c r="C1205" s="77"/>
      <c r="D1205" s="112">
        <v>547925</v>
      </c>
      <c r="E1205" s="54">
        <v>21070</v>
      </c>
      <c r="F1205" s="54">
        <v>192321</v>
      </c>
      <c r="G1205" s="54">
        <v>10960</v>
      </c>
      <c r="H1205" s="54">
        <v>-120</v>
      </c>
      <c r="I1205" s="55">
        <v>772156</v>
      </c>
    </row>
    <row r="1206" spans="1:9" s="4" customFormat="1" ht="14.1" customHeight="1" x14ac:dyDescent="0.2">
      <c r="A1206" s="75">
        <v>3427</v>
      </c>
      <c r="B1206" s="137" t="s">
        <v>685</v>
      </c>
      <c r="C1206" s="75">
        <v>3111</v>
      </c>
      <c r="D1206" s="107">
        <v>258033</v>
      </c>
      <c r="E1206" s="28">
        <v>0</v>
      </c>
      <c r="F1206" s="28">
        <v>87216</v>
      </c>
      <c r="G1206" s="28">
        <v>5160</v>
      </c>
      <c r="H1206" s="28">
        <v>-774</v>
      </c>
      <c r="I1206" s="99">
        <v>349635</v>
      </c>
    </row>
    <row r="1207" spans="1:9" s="4" customFormat="1" ht="14.1" customHeight="1" x14ac:dyDescent="0.2">
      <c r="A1207" s="76">
        <v>3427</v>
      </c>
      <c r="B1207" s="138" t="s">
        <v>685</v>
      </c>
      <c r="C1207" s="76">
        <v>3113</v>
      </c>
      <c r="D1207" s="107">
        <v>692920</v>
      </c>
      <c r="E1207" s="28">
        <v>-5061</v>
      </c>
      <c r="F1207" s="28">
        <v>232496</v>
      </c>
      <c r="G1207" s="28">
        <v>13858</v>
      </c>
      <c r="H1207" s="28">
        <v>-31961</v>
      </c>
      <c r="I1207" s="99">
        <v>902252</v>
      </c>
    </row>
    <row r="1208" spans="1:9" s="4" customFormat="1" ht="14.1" customHeight="1" x14ac:dyDescent="0.2">
      <c r="A1208" s="76">
        <v>3427</v>
      </c>
      <c r="B1208" s="137" t="s">
        <v>685</v>
      </c>
      <c r="C1208" s="75">
        <v>3141</v>
      </c>
      <c r="D1208" s="107">
        <v>107696</v>
      </c>
      <c r="E1208" s="28">
        <v>0</v>
      </c>
      <c r="F1208" s="28">
        <v>36402</v>
      </c>
      <c r="G1208" s="28">
        <v>2154</v>
      </c>
      <c r="H1208" s="28">
        <v>1014</v>
      </c>
      <c r="I1208" s="99">
        <v>147266</v>
      </c>
    </row>
    <row r="1209" spans="1:9" s="4" customFormat="1" ht="14.1" customHeight="1" x14ac:dyDescent="0.2">
      <c r="A1209" s="76">
        <v>3427</v>
      </c>
      <c r="B1209" s="138" t="s">
        <v>685</v>
      </c>
      <c r="C1209" s="76">
        <v>3143</v>
      </c>
      <c r="D1209" s="107">
        <v>100782</v>
      </c>
      <c r="E1209" s="28">
        <v>0</v>
      </c>
      <c r="F1209" s="28">
        <v>34064</v>
      </c>
      <c r="G1209" s="28">
        <v>2015</v>
      </c>
      <c r="H1209" s="28">
        <v>110</v>
      </c>
      <c r="I1209" s="99">
        <v>136971</v>
      </c>
    </row>
    <row r="1210" spans="1:9" s="4" customFormat="1" ht="14.1" customHeight="1" x14ac:dyDescent="0.2">
      <c r="A1210" s="77">
        <v>3427</v>
      </c>
      <c r="B1210" s="139" t="s">
        <v>686</v>
      </c>
      <c r="C1210" s="77"/>
      <c r="D1210" s="112">
        <v>1159431</v>
      </c>
      <c r="E1210" s="54">
        <v>-5061</v>
      </c>
      <c r="F1210" s="54">
        <v>390178</v>
      </c>
      <c r="G1210" s="54">
        <v>23187</v>
      </c>
      <c r="H1210" s="54">
        <v>-31611</v>
      </c>
      <c r="I1210" s="55">
        <v>1536124</v>
      </c>
    </row>
    <row r="1211" spans="1:9" s="4" customFormat="1" ht="14.1" customHeight="1" x14ac:dyDescent="0.2">
      <c r="A1211" s="75">
        <v>5484</v>
      </c>
      <c r="B1211" s="137" t="s">
        <v>687</v>
      </c>
      <c r="C1211" s="75">
        <v>3111</v>
      </c>
      <c r="D1211" s="107">
        <v>291900</v>
      </c>
      <c r="E1211" s="28">
        <v>0</v>
      </c>
      <c r="F1211" s="28">
        <v>98662</v>
      </c>
      <c r="G1211" s="28">
        <v>5839</v>
      </c>
      <c r="H1211" s="28">
        <v>-1125</v>
      </c>
      <c r="I1211" s="99">
        <v>395276</v>
      </c>
    </row>
    <row r="1212" spans="1:9" s="4" customFormat="1" ht="14.1" customHeight="1" x14ac:dyDescent="0.2">
      <c r="A1212" s="75">
        <v>5484</v>
      </c>
      <c r="B1212" s="137" t="s">
        <v>687</v>
      </c>
      <c r="C1212" s="75">
        <v>3141</v>
      </c>
      <c r="D1212" s="107">
        <v>72074</v>
      </c>
      <c r="E1212" s="28">
        <v>0</v>
      </c>
      <c r="F1212" s="28">
        <v>24361</v>
      </c>
      <c r="G1212" s="28">
        <v>1441</v>
      </c>
      <c r="H1212" s="28">
        <v>492</v>
      </c>
      <c r="I1212" s="99">
        <v>98368</v>
      </c>
    </row>
    <row r="1213" spans="1:9" s="4" customFormat="1" ht="14.1" customHeight="1" x14ac:dyDescent="0.2">
      <c r="A1213" s="77">
        <v>5484</v>
      </c>
      <c r="B1213" s="139" t="s">
        <v>688</v>
      </c>
      <c r="C1213" s="77"/>
      <c r="D1213" s="112">
        <v>363974</v>
      </c>
      <c r="E1213" s="54">
        <v>0</v>
      </c>
      <c r="F1213" s="54">
        <v>123023</v>
      </c>
      <c r="G1213" s="54">
        <v>7280</v>
      </c>
      <c r="H1213" s="54">
        <v>-633</v>
      </c>
      <c r="I1213" s="55">
        <v>493644</v>
      </c>
    </row>
    <row r="1214" spans="1:9" s="4" customFormat="1" ht="14.1" customHeight="1" x14ac:dyDescent="0.2">
      <c r="A1214" s="75">
        <v>5485</v>
      </c>
      <c r="B1214" s="39" t="s">
        <v>689</v>
      </c>
      <c r="C1214" s="37">
        <v>3117</v>
      </c>
      <c r="D1214" s="107">
        <v>322396</v>
      </c>
      <c r="E1214" s="28">
        <v>-4041</v>
      </c>
      <c r="F1214" s="28">
        <v>107604</v>
      </c>
      <c r="G1214" s="28">
        <v>6448</v>
      </c>
      <c r="H1214" s="28">
        <v>-20070</v>
      </c>
      <c r="I1214" s="99">
        <v>412337</v>
      </c>
    </row>
    <row r="1215" spans="1:9" s="4" customFormat="1" ht="14.1" customHeight="1" x14ac:dyDescent="0.2">
      <c r="A1215" s="76">
        <v>5485</v>
      </c>
      <c r="B1215" s="137" t="s">
        <v>689</v>
      </c>
      <c r="C1215" s="75">
        <v>3141</v>
      </c>
      <c r="D1215" s="107">
        <v>16787</v>
      </c>
      <c r="E1215" s="28">
        <v>0</v>
      </c>
      <c r="F1215" s="28">
        <v>5674</v>
      </c>
      <c r="G1215" s="28">
        <v>336</v>
      </c>
      <c r="H1215" s="28">
        <v>128</v>
      </c>
      <c r="I1215" s="99">
        <v>22925</v>
      </c>
    </row>
    <row r="1216" spans="1:9" s="4" customFormat="1" ht="14.1" customHeight="1" x14ac:dyDescent="0.2">
      <c r="A1216" s="76">
        <v>5485</v>
      </c>
      <c r="B1216" s="39" t="s">
        <v>689</v>
      </c>
      <c r="C1216" s="37">
        <v>3143</v>
      </c>
      <c r="D1216" s="107">
        <v>44264</v>
      </c>
      <c r="E1216" s="28">
        <v>0</v>
      </c>
      <c r="F1216" s="28">
        <v>14961</v>
      </c>
      <c r="G1216" s="28">
        <v>884</v>
      </c>
      <c r="H1216" s="28">
        <v>91</v>
      </c>
      <c r="I1216" s="99">
        <v>60200</v>
      </c>
    </row>
    <row r="1217" spans="1:9" s="4" customFormat="1" ht="14.1" customHeight="1" x14ac:dyDescent="0.2">
      <c r="A1217" s="77">
        <v>5485</v>
      </c>
      <c r="B1217" s="140" t="s">
        <v>690</v>
      </c>
      <c r="C1217" s="78"/>
      <c r="D1217" s="112">
        <v>383447</v>
      </c>
      <c r="E1217" s="54">
        <v>-4041</v>
      </c>
      <c r="F1217" s="54">
        <v>128239</v>
      </c>
      <c r="G1217" s="54">
        <v>7668</v>
      </c>
      <c r="H1217" s="54">
        <v>-19851</v>
      </c>
      <c r="I1217" s="55">
        <v>495462</v>
      </c>
    </row>
    <row r="1218" spans="1:9" s="4" customFormat="1" ht="14.1" customHeight="1" x14ac:dyDescent="0.2">
      <c r="A1218" s="75">
        <v>5434</v>
      </c>
      <c r="B1218" s="137" t="s">
        <v>691</v>
      </c>
      <c r="C1218" s="75">
        <v>3111</v>
      </c>
      <c r="D1218" s="107">
        <v>201266</v>
      </c>
      <c r="E1218" s="28">
        <v>0</v>
      </c>
      <c r="F1218" s="28">
        <v>68029</v>
      </c>
      <c r="G1218" s="28">
        <v>4026</v>
      </c>
      <c r="H1218" s="28">
        <v>-975</v>
      </c>
      <c r="I1218" s="99">
        <v>272346</v>
      </c>
    </row>
    <row r="1219" spans="1:9" s="4" customFormat="1" ht="14.1" customHeight="1" x14ac:dyDescent="0.2">
      <c r="A1219" s="75">
        <v>5434</v>
      </c>
      <c r="B1219" s="137" t="s">
        <v>691</v>
      </c>
      <c r="C1219" s="75">
        <v>3141</v>
      </c>
      <c r="D1219" s="107">
        <v>33412</v>
      </c>
      <c r="E1219" s="28">
        <v>0</v>
      </c>
      <c r="F1219" s="28">
        <v>11292</v>
      </c>
      <c r="G1219" s="28">
        <v>669</v>
      </c>
      <c r="H1219" s="28">
        <v>187</v>
      </c>
      <c r="I1219" s="99">
        <v>45560</v>
      </c>
    </row>
    <row r="1220" spans="1:9" s="4" customFormat="1" ht="14.1" customHeight="1" x14ac:dyDescent="0.2">
      <c r="A1220" s="77">
        <v>5434</v>
      </c>
      <c r="B1220" s="139" t="s">
        <v>692</v>
      </c>
      <c r="C1220" s="77"/>
      <c r="D1220" s="112">
        <v>234678</v>
      </c>
      <c r="E1220" s="54">
        <v>0</v>
      </c>
      <c r="F1220" s="54">
        <v>79321</v>
      </c>
      <c r="G1220" s="54">
        <v>4695</v>
      </c>
      <c r="H1220" s="54">
        <v>-788</v>
      </c>
      <c r="I1220" s="55">
        <v>317906</v>
      </c>
    </row>
    <row r="1221" spans="1:9" s="4" customFormat="1" ht="14.1" customHeight="1" x14ac:dyDescent="0.2">
      <c r="A1221" s="75">
        <v>5433</v>
      </c>
      <c r="B1221" s="137" t="s">
        <v>693</v>
      </c>
      <c r="C1221" s="75">
        <v>3117</v>
      </c>
      <c r="D1221" s="107">
        <v>205310</v>
      </c>
      <c r="E1221" s="28">
        <v>-1242</v>
      </c>
      <c r="F1221" s="28">
        <v>68974</v>
      </c>
      <c r="G1221" s="28">
        <v>4107</v>
      </c>
      <c r="H1221" s="28">
        <v>-9840</v>
      </c>
      <c r="I1221" s="99">
        <v>267309</v>
      </c>
    </row>
    <row r="1222" spans="1:9" s="4" customFormat="1" ht="14.1" customHeight="1" x14ac:dyDescent="0.2">
      <c r="A1222" s="75">
        <v>5433</v>
      </c>
      <c r="B1222" s="137" t="s">
        <v>693</v>
      </c>
      <c r="C1222" s="75">
        <v>3141</v>
      </c>
      <c r="D1222" s="107">
        <v>26154</v>
      </c>
      <c r="E1222" s="28">
        <v>0</v>
      </c>
      <c r="F1222" s="28">
        <v>8840</v>
      </c>
      <c r="G1222" s="28">
        <v>523</v>
      </c>
      <c r="H1222" s="28">
        <v>126</v>
      </c>
      <c r="I1222" s="99">
        <v>35643</v>
      </c>
    </row>
    <row r="1223" spans="1:9" s="4" customFormat="1" ht="14.1" customHeight="1" x14ac:dyDescent="0.2">
      <c r="A1223" s="76">
        <v>5433</v>
      </c>
      <c r="B1223" s="138" t="s">
        <v>693</v>
      </c>
      <c r="C1223" s="76">
        <v>3143</v>
      </c>
      <c r="D1223" s="107">
        <v>40802</v>
      </c>
      <c r="E1223" s="28">
        <v>0</v>
      </c>
      <c r="F1223" s="28">
        <v>13790</v>
      </c>
      <c r="G1223" s="28">
        <v>815</v>
      </c>
      <c r="H1223" s="28">
        <v>75</v>
      </c>
      <c r="I1223" s="99">
        <v>55482</v>
      </c>
    </row>
    <row r="1224" spans="1:9" s="4" customFormat="1" ht="14.1" customHeight="1" x14ac:dyDescent="0.2">
      <c r="A1224" s="77">
        <v>5433</v>
      </c>
      <c r="B1224" s="139" t="s">
        <v>694</v>
      </c>
      <c r="C1224" s="77"/>
      <c r="D1224" s="112">
        <v>272266</v>
      </c>
      <c r="E1224" s="54">
        <v>-1242</v>
      </c>
      <c r="F1224" s="54">
        <v>91604</v>
      </c>
      <c r="G1224" s="54">
        <v>5445</v>
      </c>
      <c r="H1224" s="54">
        <v>-9639</v>
      </c>
      <c r="I1224" s="55">
        <v>358434</v>
      </c>
    </row>
    <row r="1225" spans="1:9" s="4" customFormat="1" ht="14.1" customHeight="1" x14ac:dyDescent="0.2">
      <c r="A1225" s="75">
        <v>5486</v>
      </c>
      <c r="B1225" s="137" t="s">
        <v>695</v>
      </c>
      <c r="C1225" s="75">
        <v>3111</v>
      </c>
      <c r="D1225" s="107">
        <v>121917</v>
      </c>
      <c r="E1225" s="28">
        <v>0</v>
      </c>
      <c r="F1225" s="28">
        <v>41208</v>
      </c>
      <c r="G1225" s="28">
        <v>2438</v>
      </c>
      <c r="H1225" s="28">
        <v>-750</v>
      </c>
      <c r="I1225" s="99">
        <v>164813</v>
      </c>
    </row>
    <row r="1226" spans="1:9" s="4" customFormat="1" ht="14.1" customHeight="1" x14ac:dyDescent="0.2">
      <c r="A1226" s="76">
        <v>5486</v>
      </c>
      <c r="B1226" s="137" t="s">
        <v>695</v>
      </c>
      <c r="C1226" s="75">
        <v>3141</v>
      </c>
      <c r="D1226" s="107">
        <v>23125</v>
      </c>
      <c r="E1226" s="28">
        <v>0</v>
      </c>
      <c r="F1226" s="28">
        <v>7816</v>
      </c>
      <c r="G1226" s="28">
        <v>461</v>
      </c>
      <c r="H1226" s="28">
        <v>97</v>
      </c>
      <c r="I1226" s="99">
        <v>31499</v>
      </c>
    </row>
    <row r="1227" spans="1:9" s="4" customFormat="1" ht="14.1" customHeight="1" x14ac:dyDescent="0.2">
      <c r="A1227" s="77">
        <v>5486</v>
      </c>
      <c r="B1227" s="139" t="s">
        <v>696</v>
      </c>
      <c r="C1227" s="77"/>
      <c r="D1227" s="111">
        <v>145042</v>
      </c>
      <c r="E1227" s="45">
        <v>0</v>
      </c>
      <c r="F1227" s="45">
        <v>49024</v>
      </c>
      <c r="G1227" s="45">
        <v>2899</v>
      </c>
      <c r="H1227" s="45">
        <v>-653</v>
      </c>
      <c r="I1227" s="46">
        <v>196312</v>
      </c>
    </row>
    <row r="1228" spans="1:9" s="4" customFormat="1" ht="14.1" customHeight="1" x14ac:dyDescent="0.2">
      <c r="A1228" s="75">
        <v>2440</v>
      </c>
      <c r="B1228" s="137" t="s">
        <v>697</v>
      </c>
      <c r="C1228" s="75">
        <v>3111</v>
      </c>
      <c r="D1228" s="107">
        <v>128786</v>
      </c>
      <c r="E1228" s="28">
        <v>0</v>
      </c>
      <c r="F1228" s="28">
        <v>43529</v>
      </c>
      <c r="G1228" s="28">
        <v>2575</v>
      </c>
      <c r="H1228" s="28">
        <v>-99</v>
      </c>
      <c r="I1228" s="99">
        <v>174791</v>
      </c>
    </row>
    <row r="1229" spans="1:9" s="4" customFormat="1" ht="14.1" customHeight="1" x14ac:dyDescent="0.2">
      <c r="A1229" s="75">
        <v>2440</v>
      </c>
      <c r="B1229" s="137" t="s">
        <v>697</v>
      </c>
      <c r="C1229" s="75">
        <v>3141</v>
      </c>
      <c r="D1229" s="107">
        <v>26956</v>
      </c>
      <c r="E1229" s="28">
        <v>0</v>
      </c>
      <c r="F1229" s="28">
        <v>9111</v>
      </c>
      <c r="G1229" s="28">
        <v>539</v>
      </c>
      <c r="H1229" s="28">
        <v>214</v>
      </c>
      <c r="I1229" s="99">
        <v>36820</v>
      </c>
    </row>
    <row r="1230" spans="1:9" s="4" customFormat="1" ht="14.1" customHeight="1" x14ac:dyDescent="0.2">
      <c r="A1230" s="77">
        <v>2440</v>
      </c>
      <c r="B1230" s="139" t="s">
        <v>698</v>
      </c>
      <c r="C1230" s="77"/>
      <c r="D1230" s="111">
        <v>155742</v>
      </c>
      <c r="E1230" s="45">
        <v>0</v>
      </c>
      <c r="F1230" s="45">
        <v>52640</v>
      </c>
      <c r="G1230" s="45">
        <v>3114</v>
      </c>
      <c r="H1230" s="45">
        <v>115</v>
      </c>
      <c r="I1230" s="46">
        <v>211611</v>
      </c>
    </row>
    <row r="1231" spans="1:9" s="4" customFormat="1" ht="14.1" customHeight="1" x14ac:dyDescent="0.2">
      <c r="A1231" s="75">
        <v>2303</v>
      </c>
      <c r="B1231" s="137" t="s">
        <v>699</v>
      </c>
      <c r="C1231" s="75">
        <v>3111</v>
      </c>
      <c r="D1231" s="107">
        <v>178137</v>
      </c>
      <c r="E1231" s="28">
        <v>-667</v>
      </c>
      <c r="F1231" s="28">
        <v>59985</v>
      </c>
      <c r="G1231" s="28">
        <v>3562</v>
      </c>
      <c r="H1231" s="28">
        <v>-849</v>
      </c>
      <c r="I1231" s="99">
        <v>240168</v>
      </c>
    </row>
    <row r="1232" spans="1:9" s="4" customFormat="1" ht="14.1" customHeight="1" x14ac:dyDescent="0.2">
      <c r="A1232" s="76">
        <v>2303</v>
      </c>
      <c r="B1232" s="137" t="s">
        <v>699</v>
      </c>
      <c r="C1232" s="75">
        <v>3117</v>
      </c>
      <c r="D1232" s="107">
        <v>229301</v>
      </c>
      <c r="E1232" s="28">
        <v>3025</v>
      </c>
      <c r="F1232" s="28">
        <v>78526</v>
      </c>
      <c r="G1232" s="28">
        <v>4585</v>
      </c>
      <c r="H1232" s="28">
        <v>-9840</v>
      </c>
      <c r="I1232" s="99">
        <v>305597</v>
      </c>
    </row>
    <row r="1233" spans="1:9" s="4" customFormat="1" ht="14.1" customHeight="1" x14ac:dyDescent="0.2">
      <c r="A1233" s="83">
        <v>2303</v>
      </c>
      <c r="B1233" s="145" t="s">
        <v>699</v>
      </c>
      <c r="C1233" s="83">
        <v>3141</v>
      </c>
      <c r="D1233" s="107">
        <v>46603</v>
      </c>
      <c r="E1233" s="28">
        <v>5067</v>
      </c>
      <c r="F1233" s="28">
        <v>17464</v>
      </c>
      <c r="G1233" s="28">
        <v>932</v>
      </c>
      <c r="H1233" s="28">
        <v>309</v>
      </c>
      <c r="I1233" s="99">
        <v>70375</v>
      </c>
    </row>
    <row r="1234" spans="1:9" s="4" customFormat="1" ht="14.1" customHeight="1" x14ac:dyDescent="0.2">
      <c r="A1234" s="76">
        <v>2303</v>
      </c>
      <c r="B1234" s="138" t="s">
        <v>699</v>
      </c>
      <c r="C1234" s="76">
        <v>3143</v>
      </c>
      <c r="D1234" s="107">
        <v>41569</v>
      </c>
      <c r="E1234" s="28">
        <v>0</v>
      </c>
      <c r="F1234" s="28">
        <v>14049</v>
      </c>
      <c r="G1234" s="28">
        <v>831</v>
      </c>
      <c r="H1234" s="28">
        <v>61</v>
      </c>
      <c r="I1234" s="99">
        <v>56510</v>
      </c>
    </row>
    <row r="1235" spans="1:9" s="4" customFormat="1" ht="14.1" customHeight="1" x14ac:dyDescent="0.2">
      <c r="A1235" s="77">
        <v>2303</v>
      </c>
      <c r="B1235" s="139" t="s">
        <v>700</v>
      </c>
      <c r="C1235" s="77"/>
      <c r="D1235" s="111">
        <v>495610</v>
      </c>
      <c r="E1235" s="45">
        <v>7425</v>
      </c>
      <c r="F1235" s="45">
        <v>170024</v>
      </c>
      <c r="G1235" s="45">
        <v>9910</v>
      </c>
      <c r="H1235" s="45">
        <v>-10319</v>
      </c>
      <c r="I1235" s="46">
        <v>672650</v>
      </c>
    </row>
    <row r="1236" spans="1:9" s="4" customFormat="1" ht="14.1" customHeight="1" x14ac:dyDescent="0.2">
      <c r="A1236" s="75">
        <v>5437</v>
      </c>
      <c r="B1236" s="137" t="s">
        <v>701</v>
      </c>
      <c r="C1236" s="75">
        <v>3111</v>
      </c>
      <c r="D1236" s="107">
        <v>287158</v>
      </c>
      <c r="E1236" s="28">
        <v>0</v>
      </c>
      <c r="F1236" s="28">
        <v>97060</v>
      </c>
      <c r="G1236" s="28">
        <v>5742</v>
      </c>
      <c r="H1236" s="28">
        <v>-1500</v>
      </c>
      <c r="I1236" s="99">
        <v>388460</v>
      </c>
    </row>
    <row r="1237" spans="1:9" s="4" customFormat="1" ht="14.1" customHeight="1" x14ac:dyDescent="0.2">
      <c r="A1237" s="75">
        <v>5437</v>
      </c>
      <c r="B1237" s="137" t="s">
        <v>701</v>
      </c>
      <c r="C1237" s="75">
        <v>3141</v>
      </c>
      <c r="D1237" s="107">
        <v>73761</v>
      </c>
      <c r="E1237" s="28">
        <v>0</v>
      </c>
      <c r="F1237" s="28">
        <v>24930</v>
      </c>
      <c r="G1237" s="28">
        <v>1475</v>
      </c>
      <c r="H1237" s="28">
        <v>498</v>
      </c>
      <c r="I1237" s="99">
        <v>100664</v>
      </c>
    </row>
    <row r="1238" spans="1:9" s="4" customFormat="1" ht="14.1" customHeight="1" x14ac:dyDescent="0.2">
      <c r="A1238" s="77">
        <v>5437</v>
      </c>
      <c r="B1238" s="139" t="s">
        <v>702</v>
      </c>
      <c r="C1238" s="77"/>
      <c r="D1238" s="111">
        <v>360919</v>
      </c>
      <c r="E1238" s="45">
        <v>0</v>
      </c>
      <c r="F1238" s="45">
        <v>121990</v>
      </c>
      <c r="G1238" s="45">
        <v>7217</v>
      </c>
      <c r="H1238" s="45">
        <v>-1002</v>
      </c>
      <c r="I1238" s="46">
        <v>489124</v>
      </c>
    </row>
    <row r="1239" spans="1:9" s="4" customFormat="1" ht="14.1" customHeight="1" x14ac:dyDescent="0.2">
      <c r="A1239" s="75">
        <v>5438</v>
      </c>
      <c r="B1239" s="39" t="s">
        <v>703</v>
      </c>
      <c r="C1239" s="37">
        <v>3117</v>
      </c>
      <c r="D1239" s="107">
        <v>226797</v>
      </c>
      <c r="E1239" s="28">
        <v>-4464</v>
      </c>
      <c r="F1239" s="28">
        <v>75148</v>
      </c>
      <c r="G1239" s="28">
        <v>4536</v>
      </c>
      <c r="H1239" s="28">
        <v>-11640</v>
      </c>
      <c r="I1239" s="99">
        <v>290377</v>
      </c>
    </row>
    <row r="1240" spans="1:9" s="4" customFormat="1" ht="14.1" customHeight="1" x14ac:dyDescent="0.2">
      <c r="A1240" s="76">
        <v>5438</v>
      </c>
      <c r="B1240" s="138" t="s">
        <v>703</v>
      </c>
      <c r="C1240" s="76">
        <v>3143</v>
      </c>
      <c r="D1240" s="107">
        <v>69244</v>
      </c>
      <c r="E1240" s="28">
        <v>0</v>
      </c>
      <c r="F1240" s="28">
        <v>23404</v>
      </c>
      <c r="G1240" s="28">
        <v>1384</v>
      </c>
      <c r="H1240" s="28">
        <v>86</v>
      </c>
      <c r="I1240" s="99">
        <v>94118</v>
      </c>
    </row>
    <row r="1241" spans="1:9" s="4" customFormat="1" ht="14.1" customHeight="1" x14ac:dyDescent="0.2">
      <c r="A1241" s="77">
        <v>5438</v>
      </c>
      <c r="B1241" s="139" t="s">
        <v>704</v>
      </c>
      <c r="C1241" s="77"/>
      <c r="D1241" s="111">
        <v>296041</v>
      </c>
      <c r="E1241" s="45">
        <v>-4464</v>
      </c>
      <c r="F1241" s="45">
        <v>98552</v>
      </c>
      <c r="G1241" s="45">
        <v>5920</v>
      </c>
      <c r="H1241" s="45">
        <v>-11554</v>
      </c>
      <c r="I1241" s="46">
        <v>384495</v>
      </c>
    </row>
    <row r="1242" spans="1:9" s="4" customFormat="1" ht="14.1" customHeight="1" x14ac:dyDescent="0.2">
      <c r="A1242" s="75">
        <v>2441</v>
      </c>
      <c r="B1242" s="137" t="s">
        <v>705</v>
      </c>
      <c r="C1242" s="75">
        <v>3111</v>
      </c>
      <c r="D1242" s="107">
        <v>208822</v>
      </c>
      <c r="E1242" s="28">
        <v>0</v>
      </c>
      <c r="F1242" s="28">
        <v>70582</v>
      </c>
      <c r="G1242" s="28">
        <v>4177</v>
      </c>
      <c r="H1242" s="28">
        <v>-1350</v>
      </c>
      <c r="I1242" s="99">
        <v>282231</v>
      </c>
    </row>
    <row r="1243" spans="1:9" s="4" customFormat="1" ht="14.1" customHeight="1" x14ac:dyDescent="0.2">
      <c r="A1243" s="83">
        <v>2441</v>
      </c>
      <c r="B1243" s="145" t="s">
        <v>705</v>
      </c>
      <c r="C1243" s="83">
        <v>3141</v>
      </c>
      <c r="D1243" s="107">
        <v>38410</v>
      </c>
      <c r="E1243" s="28">
        <v>0</v>
      </c>
      <c r="F1243" s="28">
        <v>12983</v>
      </c>
      <c r="G1243" s="28">
        <v>768</v>
      </c>
      <c r="H1243" s="28">
        <v>213</v>
      </c>
      <c r="I1243" s="99">
        <v>52374</v>
      </c>
    </row>
    <row r="1244" spans="1:9" s="4" customFormat="1" ht="14.1" customHeight="1" x14ac:dyDescent="0.2">
      <c r="A1244" s="81">
        <v>2441</v>
      </c>
      <c r="B1244" s="143" t="s">
        <v>706</v>
      </c>
      <c r="C1244" s="81"/>
      <c r="D1244" s="111">
        <v>247232</v>
      </c>
      <c r="E1244" s="45">
        <v>0</v>
      </c>
      <c r="F1244" s="45">
        <v>83565</v>
      </c>
      <c r="G1244" s="45">
        <v>4945</v>
      </c>
      <c r="H1244" s="45">
        <v>-1137</v>
      </c>
      <c r="I1244" s="46">
        <v>334605</v>
      </c>
    </row>
    <row r="1245" spans="1:9" s="4" customFormat="1" ht="14.1" customHeight="1" x14ac:dyDescent="0.2">
      <c r="A1245" s="84">
        <v>2496</v>
      </c>
      <c r="B1245" s="137" t="s">
        <v>707</v>
      </c>
      <c r="C1245" s="75">
        <v>3117</v>
      </c>
      <c r="D1245" s="107">
        <v>339830</v>
      </c>
      <c r="E1245" s="28">
        <v>-1562</v>
      </c>
      <c r="F1245" s="28">
        <v>114334</v>
      </c>
      <c r="G1245" s="28">
        <v>6796</v>
      </c>
      <c r="H1245" s="28">
        <v>-14940</v>
      </c>
      <c r="I1245" s="99">
        <v>444458</v>
      </c>
    </row>
    <row r="1246" spans="1:9" s="4" customFormat="1" ht="14.1" customHeight="1" x14ac:dyDescent="0.2">
      <c r="A1246" s="75">
        <v>2496</v>
      </c>
      <c r="B1246" s="137" t="s">
        <v>707</v>
      </c>
      <c r="C1246" s="75">
        <v>3141</v>
      </c>
      <c r="D1246" s="107">
        <v>35492</v>
      </c>
      <c r="E1246" s="28">
        <v>0</v>
      </c>
      <c r="F1246" s="28">
        <v>11995</v>
      </c>
      <c r="G1246" s="28">
        <v>709</v>
      </c>
      <c r="H1246" s="28">
        <v>194</v>
      </c>
      <c r="I1246" s="99">
        <v>48390</v>
      </c>
    </row>
    <row r="1247" spans="1:9" s="4" customFormat="1" ht="14.1" customHeight="1" x14ac:dyDescent="0.2">
      <c r="A1247" s="76">
        <v>2496</v>
      </c>
      <c r="B1247" s="39" t="s">
        <v>707</v>
      </c>
      <c r="C1247" s="37">
        <v>3143</v>
      </c>
      <c r="D1247" s="107">
        <v>71563</v>
      </c>
      <c r="E1247" s="28">
        <v>0</v>
      </c>
      <c r="F1247" s="28">
        <v>24187</v>
      </c>
      <c r="G1247" s="28">
        <v>1432</v>
      </c>
      <c r="H1247" s="28">
        <v>115</v>
      </c>
      <c r="I1247" s="99">
        <v>97297</v>
      </c>
    </row>
    <row r="1248" spans="1:9" s="4" customFormat="1" ht="14.1" customHeight="1" x14ac:dyDescent="0.2">
      <c r="A1248" s="77">
        <v>2496</v>
      </c>
      <c r="B1248" s="140" t="s">
        <v>708</v>
      </c>
      <c r="C1248" s="78"/>
      <c r="D1248" s="111">
        <v>446885</v>
      </c>
      <c r="E1248" s="45">
        <v>-1562</v>
      </c>
      <c r="F1248" s="45">
        <v>150516</v>
      </c>
      <c r="G1248" s="45">
        <v>8937</v>
      </c>
      <c r="H1248" s="45">
        <v>-14631</v>
      </c>
      <c r="I1248" s="46">
        <v>590145</v>
      </c>
    </row>
    <row r="1249" spans="1:9" s="4" customFormat="1" ht="14.1" customHeight="1" x14ac:dyDescent="0.2">
      <c r="A1249" s="75">
        <v>5440</v>
      </c>
      <c r="B1249" s="137" t="s">
        <v>709</v>
      </c>
      <c r="C1249" s="75">
        <v>3111</v>
      </c>
      <c r="D1249" s="107">
        <v>207567</v>
      </c>
      <c r="E1249" s="28">
        <v>400</v>
      </c>
      <c r="F1249" s="28">
        <v>70294</v>
      </c>
      <c r="G1249" s="28">
        <v>4151</v>
      </c>
      <c r="H1249" s="28">
        <v>-12750</v>
      </c>
      <c r="I1249" s="99">
        <v>269662</v>
      </c>
    </row>
    <row r="1250" spans="1:9" s="4" customFormat="1" ht="14.1" customHeight="1" x14ac:dyDescent="0.2">
      <c r="A1250" s="75">
        <v>5440</v>
      </c>
      <c r="B1250" s="137" t="s">
        <v>709</v>
      </c>
      <c r="C1250" s="75">
        <v>3141</v>
      </c>
      <c r="D1250" s="107">
        <v>15291</v>
      </c>
      <c r="E1250" s="28">
        <v>0</v>
      </c>
      <c r="F1250" s="28">
        <v>5168</v>
      </c>
      <c r="G1250" s="28">
        <v>306</v>
      </c>
      <c r="H1250" s="28">
        <v>127</v>
      </c>
      <c r="I1250" s="99">
        <v>20892</v>
      </c>
    </row>
    <row r="1251" spans="1:9" s="4" customFormat="1" ht="14.1" customHeight="1" x14ac:dyDescent="0.2">
      <c r="A1251" s="77">
        <v>5440</v>
      </c>
      <c r="B1251" s="139" t="s">
        <v>710</v>
      </c>
      <c r="C1251" s="77"/>
      <c r="D1251" s="111">
        <v>222858</v>
      </c>
      <c r="E1251" s="45">
        <v>400</v>
      </c>
      <c r="F1251" s="45">
        <v>75462</v>
      </c>
      <c r="G1251" s="45">
        <v>4457</v>
      </c>
      <c r="H1251" s="45">
        <v>-12623</v>
      </c>
      <c r="I1251" s="46">
        <v>290554</v>
      </c>
    </row>
    <row r="1252" spans="1:9" s="4" customFormat="1" ht="14.1" customHeight="1" x14ac:dyDescent="0.2">
      <c r="A1252" s="76">
        <v>5441</v>
      </c>
      <c r="B1252" s="39" t="s">
        <v>711</v>
      </c>
      <c r="C1252" s="37">
        <v>3113</v>
      </c>
      <c r="D1252" s="107">
        <v>818340</v>
      </c>
      <c r="E1252" s="28">
        <v>-29546</v>
      </c>
      <c r="F1252" s="28">
        <v>266613</v>
      </c>
      <c r="G1252" s="28">
        <v>16367</v>
      </c>
      <c r="H1252" s="28">
        <v>-15448</v>
      </c>
      <c r="I1252" s="99">
        <v>1056326</v>
      </c>
    </row>
    <row r="1253" spans="1:9" s="4" customFormat="1" ht="14.1" customHeight="1" x14ac:dyDescent="0.2">
      <c r="A1253" s="76">
        <v>5441</v>
      </c>
      <c r="B1253" s="137" t="s">
        <v>711</v>
      </c>
      <c r="C1253" s="75">
        <v>3141</v>
      </c>
      <c r="D1253" s="107">
        <v>87908</v>
      </c>
      <c r="E1253" s="28">
        <v>-6991</v>
      </c>
      <c r="F1253" s="28">
        <v>27350</v>
      </c>
      <c r="G1253" s="28">
        <v>1758</v>
      </c>
      <c r="H1253" s="28">
        <v>610</v>
      </c>
      <c r="I1253" s="99">
        <v>110635</v>
      </c>
    </row>
    <row r="1254" spans="1:9" s="4" customFormat="1" ht="14.1" customHeight="1" x14ac:dyDescent="0.2">
      <c r="A1254" s="76">
        <v>5441</v>
      </c>
      <c r="B1254" s="138" t="s">
        <v>711</v>
      </c>
      <c r="C1254" s="76">
        <v>3143</v>
      </c>
      <c r="D1254" s="107">
        <v>76739</v>
      </c>
      <c r="E1254" s="28">
        <v>714</v>
      </c>
      <c r="F1254" s="28">
        <v>26179</v>
      </c>
      <c r="G1254" s="28">
        <v>1535</v>
      </c>
      <c r="H1254" s="28">
        <v>125</v>
      </c>
      <c r="I1254" s="99">
        <v>105292</v>
      </c>
    </row>
    <row r="1255" spans="1:9" s="4" customFormat="1" ht="14.1" customHeight="1" x14ac:dyDescent="0.2">
      <c r="A1255" s="77">
        <v>5441</v>
      </c>
      <c r="B1255" s="139" t="s">
        <v>712</v>
      </c>
      <c r="C1255" s="77"/>
      <c r="D1255" s="111">
        <v>982987</v>
      </c>
      <c r="E1255" s="45">
        <v>-35823</v>
      </c>
      <c r="F1255" s="45">
        <v>320142</v>
      </c>
      <c r="G1255" s="45">
        <v>19660</v>
      </c>
      <c r="H1255" s="45">
        <v>-14713</v>
      </c>
      <c r="I1255" s="46">
        <v>1272253</v>
      </c>
    </row>
    <row r="1256" spans="1:9" s="4" customFormat="1" ht="14.1" customHeight="1" x14ac:dyDescent="0.2">
      <c r="A1256" s="75">
        <v>2306</v>
      </c>
      <c r="B1256" s="137" t="s">
        <v>713</v>
      </c>
      <c r="C1256" s="75">
        <v>3111</v>
      </c>
      <c r="D1256" s="107">
        <v>245625</v>
      </c>
      <c r="E1256" s="28">
        <v>0</v>
      </c>
      <c r="F1256" s="28">
        <v>83023</v>
      </c>
      <c r="G1256" s="28">
        <v>4914</v>
      </c>
      <c r="H1256" s="28">
        <v>-999</v>
      </c>
      <c r="I1256" s="99">
        <v>332563</v>
      </c>
    </row>
    <row r="1257" spans="1:9" s="4" customFormat="1" ht="14.1" customHeight="1" x14ac:dyDescent="0.2">
      <c r="A1257" s="75">
        <v>2306</v>
      </c>
      <c r="B1257" s="137" t="s">
        <v>713</v>
      </c>
      <c r="C1257" s="75">
        <v>3117</v>
      </c>
      <c r="D1257" s="107">
        <v>84558</v>
      </c>
      <c r="E1257" s="28">
        <v>-888</v>
      </c>
      <c r="F1257" s="28">
        <v>28279</v>
      </c>
      <c r="G1257" s="28">
        <v>1692</v>
      </c>
      <c r="H1257" s="28">
        <v>-5400</v>
      </c>
      <c r="I1257" s="99">
        <v>108241</v>
      </c>
    </row>
    <row r="1258" spans="1:9" s="4" customFormat="1" ht="14.1" customHeight="1" x14ac:dyDescent="0.2">
      <c r="A1258" s="76">
        <v>2306</v>
      </c>
      <c r="B1258" s="137" t="s">
        <v>713</v>
      </c>
      <c r="C1258" s="75">
        <v>3141</v>
      </c>
      <c r="D1258" s="107">
        <v>54964</v>
      </c>
      <c r="E1258" s="28">
        <v>0</v>
      </c>
      <c r="F1258" s="28">
        <v>18579</v>
      </c>
      <c r="G1258" s="28">
        <v>1100</v>
      </c>
      <c r="H1258" s="28">
        <v>339</v>
      </c>
      <c r="I1258" s="99">
        <v>74982</v>
      </c>
    </row>
    <row r="1259" spans="1:9" s="4" customFormat="1" ht="14.1" customHeight="1" x14ac:dyDescent="0.2">
      <c r="A1259" s="76">
        <v>2306</v>
      </c>
      <c r="B1259" s="138" t="s">
        <v>713</v>
      </c>
      <c r="C1259" s="76">
        <v>3143</v>
      </c>
      <c r="D1259" s="107">
        <v>34798</v>
      </c>
      <c r="E1259" s="28">
        <v>0</v>
      </c>
      <c r="F1259" s="28">
        <v>11762</v>
      </c>
      <c r="G1259" s="28">
        <v>696</v>
      </c>
      <c r="H1259" s="28">
        <v>36</v>
      </c>
      <c r="I1259" s="99">
        <v>47292</v>
      </c>
    </row>
    <row r="1260" spans="1:9" s="4" customFormat="1" ht="14.1" customHeight="1" x14ac:dyDescent="0.2">
      <c r="A1260" s="77">
        <v>2306</v>
      </c>
      <c r="B1260" s="139" t="s">
        <v>714</v>
      </c>
      <c r="C1260" s="77"/>
      <c r="D1260" s="112">
        <v>419945</v>
      </c>
      <c r="E1260" s="54">
        <v>-888</v>
      </c>
      <c r="F1260" s="54">
        <v>141643</v>
      </c>
      <c r="G1260" s="54">
        <v>8402</v>
      </c>
      <c r="H1260" s="54">
        <v>-6024</v>
      </c>
      <c r="I1260" s="55">
        <v>563078</v>
      </c>
    </row>
    <row r="1261" spans="1:9" s="4" customFormat="1" ht="14.1" customHeight="1" x14ac:dyDescent="0.2">
      <c r="A1261" s="75">
        <v>2447</v>
      </c>
      <c r="B1261" s="39" t="s">
        <v>715</v>
      </c>
      <c r="C1261" s="37">
        <v>3117</v>
      </c>
      <c r="D1261" s="107">
        <v>214055</v>
      </c>
      <c r="E1261" s="28">
        <v>341</v>
      </c>
      <c r="F1261" s="28">
        <v>72466</v>
      </c>
      <c r="G1261" s="28">
        <v>4280</v>
      </c>
      <c r="H1261" s="28">
        <v>-7890</v>
      </c>
      <c r="I1261" s="99">
        <v>283252</v>
      </c>
    </row>
    <row r="1262" spans="1:9" s="4" customFormat="1" ht="14.1" customHeight="1" x14ac:dyDescent="0.2">
      <c r="A1262" s="75">
        <v>2447</v>
      </c>
      <c r="B1262" s="39" t="s">
        <v>715</v>
      </c>
      <c r="C1262" s="37">
        <v>3141</v>
      </c>
      <c r="D1262" s="107">
        <v>8341</v>
      </c>
      <c r="E1262" s="28">
        <v>0</v>
      </c>
      <c r="F1262" s="28">
        <v>2819</v>
      </c>
      <c r="G1262" s="28">
        <v>167</v>
      </c>
      <c r="H1262" s="28">
        <v>78</v>
      </c>
      <c r="I1262" s="99">
        <v>11405</v>
      </c>
    </row>
    <row r="1263" spans="1:9" s="4" customFormat="1" ht="14.1" customHeight="1" x14ac:dyDescent="0.2">
      <c r="A1263" s="76">
        <v>2447</v>
      </c>
      <c r="B1263" s="138" t="s">
        <v>715</v>
      </c>
      <c r="C1263" s="76">
        <v>3143</v>
      </c>
      <c r="D1263" s="107">
        <v>49260</v>
      </c>
      <c r="E1263" s="28">
        <v>0</v>
      </c>
      <c r="F1263" s="28">
        <v>16650</v>
      </c>
      <c r="G1263" s="28">
        <v>986</v>
      </c>
      <c r="H1263" s="28">
        <v>75</v>
      </c>
      <c r="I1263" s="99">
        <v>66971</v>
      </c>
    </row>
    <row r="1264" spans="1:9" s="4" customFormat="1" ht="14.1" customHeight="1" x14ac:dyDescent="0.2">
      <c r="A1264" s="77">
        <v>2447</v>
      </c>
      <c r="B1264" s="139" t="s">
        <v>716</v>
      </c>
      <c r="C1264" s="77"/>
      <c r="D1264" s="112">
        <v>271656</v>
      </c>
      <c r="E1264" s="54">
        <v>341</v>
      </c>
      <c r="F1264" s="54">
        <v>91935</v>
      </c>
      <c r="G1264" s="54">
        <v>5433</v>
      </c>
      <c r="H1264" s="54">
        <v>-7737</v>
      </c>
      <c r="I1264" s="55">
        <v>361628</v>
      </c>
    </row>
    <row r="1265" spans="1:9" s="4" customFormat="1" ht="14.1" customHeight="1" x14ac:dyDescent="0.2">
      <c r="A1265" s="75">
        <v>5455</v>
      </c>
      <c r="B1265" s="137" t="s">
        <v>717</v>
      </c>
      <c r="C1265" s="75">
        <v>3111</v>
      </c>
      <c r="D1265" s="107">
        <v>159526</v>
      </c>
      <c r="E1265" s="28">
        <v>0</v>
      </c>
      <c r="F1265" s="28">
        <v>53920</v>
      </c>
      <c r="G1265" s="28">
        <v>3191</v>
      </c>
      <c r="H1265" s="28">
        <v>-1050</v>
      </c>
      <c r="I1265" s="99">
        <v>215587</v>
      </c>
    </row>
    <row r="1266" spans="1:9" s="4" customFormat="1" ht="14.1" customHeight="1" x14ac:dyDescent="0.2">
      <c r="A1266" s="75">
        <v>5455</v>
      </c>
      <c r="B1266" s="137" t="s">
        <v>717</v>
      </c>
      <c r="C1266" s="75">
        <v>3117</v>
      </c>
      <c r="D1266" s="107">
        <v>195751</v>
      </c>
      <c r="E1266" s="28">
        <v>-711</v>
      </c>
      <c r="F1266" s="28">
        <v>65923</v>
      </c>
      <c r="G1266" s="28">
        <v>3916</v>
      </c>
      <c r="H1266" s="28">
        <v>-900</v>
      </c>
      <c r="I1266" s="99">
        <v>263979</v>
      </c>
    </row>
    <row r="1267" spans="1:9" s="4" customFormat="1" ht="14.1" customHeight="1" x14ac:dyDescent="0.2">
      <c r="A1267" s="75">
        <v>5455</v>
      </c>
      <c r="B1267" s="137" t="s">
        <v>717</v>
      </c>
      <c r="C1267" s="75">
        <v>3141</v>
      </c>
      <c r="D1267" s="107">
        <v>49515</v>
      </c>
      <c r="E1267" s="28">
        <v>0</v>
      </c>
      <c r="F1267" s="28">
        <v>16736</v>
      </c>
      <c r="G1267" s="28">
        <v>990</v>
      </c>
      <c r="H1267" s="28">
        <v>387</v>
      </c>
      <c r="I1267" s="99">
        <v>67628</v>
      </c>
    </row>
    <row r="1268" spans="1:9" s="4" customFormat="1" ht="14.1" customHeight="1" x14ac:dyDescent="0.2">
      <c r="A1268" s="76">
        <v>5455</v>
      </c>
      <c r="B1268" s="39" t="s">
        <v>717</v>
      </c>
      <c r="C1268" s="37">
        <v>3143</v>
      </c>
      <c r="D1268" s="107">
        <v>21771</v>
      </c>
      <c r="E1268" s="28">
        <v>0</v>
      </c>
      <c r="F1268" s="28">
        <v>7359</v>
      </c>
      <c r="G1268" s="28">
        <v>435</v>
      </c>
      <c r="H1268" s="28">
        <v>101</v>
      </c>
      <c r="I1268" s="99">
        <v>29666</v>
      </c>
    </row>
    <row r="1269" spans="1:9" s="4" customFormat="1" ht="14.1" customHeight="1" x14ac:dyDescent="0.2">
      <c r="A1269" s="77">
        <v>5455</v>
      </c>
      <c r="B1269" s="140" t="s">
        <v>718</v>
      </c>
      <c r="C1269" s="78"/>
      <c r="D1269" s="111">
        <v>426563</v>
      </c>
      <c r="E1269" s="45">
        <v>-711</v>
      </c>
      <c r="F1269" s="45">
        <v>143938</v>
      </c>
      <c r="G1269" s="45">
        <v>8532</v>
      </c>
      <c r="H1269" s="45">
        <v>-1462</v>
      </c>
      <c r="I1269" s="46">
        <v>576860</v>
      </c>
    </row>
    <row r="1270" spans="1:9" s="4" customFormat="1" ht="14.1" customHeight="1" x14ac:dyDescent="0.2">
      <c r="A1270" s="75">
        <v>5470</v>
      </c>
      <c r="B1270" s="137" t="s">
        <v>719</v>
      </c>
      <c r="C1270" s="75">
        <v>3111</v>
      </c>
      <c r="D1270" s="107">
        <v>171396</v>
      </c>
      <c r="E1270" s="28">
        <v>0</v>
      </c>
      <c r="F1270" s="28">
        <v>57933</v>
      </c>
      <c r="G1270" s="28">
        <v>3427</v>
      </c>
      <c r="H1270" s="28">
        <v>-324</v>
      </c>
      <c r="I1270" s="99">
        <v>232432</v>
      </c>
    </row>
    <row r="1271" spans="1:9" s="4" customFormat="1" ht="14.1" customHeight="1" x14ac:dyDescent="0.2">
      <c r="A1271" s="83">
        <v>5470</v>
      </c>
      <c r="B1271" s="145" t="s">
        <v>719</v>
      </c>
      <c r="C1271" s="83">
        <v>3117</v>
      </c>
      <c r="D1271" s="107">
        <v>221820</v>
      </c>
      <c r="E1271" s="28">
        <v>-1095</v>
      </c>
      <c r="F1271" s="28">
        <v>74604</v>
      </c>
      <c r="G1271" s="28">
        <v>4436</v>
      </c>
      <c r="H1271" s="28">
        <v>1890</v>
      </c>
      <c r="I1271" s="99">
        <v>301655</v>
      </c>
    </row>
    <row r="1272" spans="1:9" s="4" customFormat="1" ht="14.1" customHeight="1" x14ac:dyDescent="0.2">
      <c r="A1272" s="76">
        <v>5470</v>
      </c>
      <c r="B1272" s="137" t="s">
        <v>719</v>
      </c>
      <c r="C1272" s="75">
        <v>3141</v>
      </c>
      <c r="D1272" s="107">
        <v>51011</v>
      </c>
      <c r="E1272" s="28">
        <v>0</v>
      </c>
      <c r="F1272" s="28">
        <v>17242</v>
      </c>
      <c r="G1272" s="28">
        <v>1021</v>
      </c>
      <c r="H1272" s="28">
        <v>767</v>
      </c>
      <c r="I1272" s="99">
        <v>70041</v>
      </c>
    </row>
    <row r="1273" spans="1:9" s="4" customFormat="1" ht="14.1" customHeight="1" x14ac:dyDescent="0.2">
      <c r="A1273" s="76">
        <v>5470</v>
      </c>
      <c r="B1273" s="138" t="s">
        <v>719</v>
      </c>
      <c r="C1273" s="76">
        <v>3143</v>
      </c>
      <c r="D1273" s="107">
        <v>57145</v>
      </c>
      <c r="E1273" s="28">
        <v>0</v>
      </c>
      <c r="F1273" s="28">
        <v>19316</v>
      </c>
      <c r="G1273" s="28">
        <v>1143</v>
      </c>
      <c r="H1273" s="28">
        <v>75</v>
      </c>
      <c r="I1273" s="99">
        <v>77679</v>
      </c>
    </row>
    <row r="1274" spans="1:9" s="4" customFormat="1" ht="14.1" customHeight="1" thickBot="1" x14ac:dyDescent="0.25">
      <c r="A1274" s="85">
        <v>5470</v>
      </c>
      <c r="B1274" s="185" t="s">
        <v>720</v>
      </c>
      <c r="C1274" s="85"/>
      <c r="D1274" s="178">
        <v>501372</v>
      </c>
      <c r="E1274" s="61">
        <v>-1095</v>
      </c>
      <c r="F1274" s="61">
        <v>169095</v>
      </c>
      <c r="G1274" s="61">
        <v>10027</v>
      </c>
      <c r="H1274" s="61">
        <v>2408</v>
      </c>
      <c r="I1274" s="62">
        <v>681807</v>
      </c>
    </row>
    <row r="1275" spans="1:9" s="4" customFormat="1" ht="14.1" customHeight="1" thickBot="1" x14ac:dyDescent="0.25">
      <c r="A1275" s="190"/>
      <c r="B1275" s="193" t="s">
        <v>721</v>
      </c>
      <c r="C1275" s="94"/>
      <c r="D1275" s="198">
        <v>24659562</v>
      </c>
      <c r="E1275" s="92">
        <v>86861</v>
      </c>
      <c r="F1275" s="92">
        <v>8351669</v>
      </c>
      <c r="G1275" s="92">
        <v>493187</v>
      </c>
      <c r="H1275" s="92">
        <v>-380869</v>
      </c>
      <c r="I1275" s="93">
        <v>33210410</v>
      </c>
    </row>
    <row r="1276" spans="1:9" ht="14.1" customHeight="1" x14ac:dyDescent="0.2">
      <c r="A1276" s="14"/>
      <c r="B1276" s="15" t="s">
        <v>9</v>
      </c>
      <c r="C1276" s="14"/>
      <c r="D1276" s="16">
        <f>D1275+D1138+D1044+D934+D854+D650+D604+D541+D410+D327</f>
        <v>320378211</v>
      </c>
      <c r="E1276" s="16">
        <f t="shared" ref="E1276:I1276" si="199">E1275+E1138+E1044+E934+E854+E650+E604+E541+E410+E327</f>
        <v>-236412</v>
      </c>
      <c r="F1276" s="16">
        <f t="shared" si="199"/>
        <v>108188716</v>
      </c>
      <c r="G1276" s="16">
        <f t="shared" si="199"/>
        <v>6407544</v>
      </c>
      <c r="H1276" s="16">
        <f t="shared" si="199"/>
        <v>-2603099</v>
      </c>
      <c r="I1276" s="16">
        <f t="shared" si="199"/>
        <v>432134960</v>
      </c>
    </row>
    <row r="1277" spans="1:9" ht="14.1" customHeight="1" x14ac:dyDescent="0.2">
      <c r="I1277" s="3">
        <f>SUBTOTAL(9,D1276:H1276)</f>
        <v>432134960</v>
      </c>
    </row>
    <row r="1279" spans="1:9" ht="14.1" customHeight="1" x14ac:dyDescent="0.2">
      <c r="D1279" s="23"/>
      <c r="E1279" s="23"/>
      <c r="F1279" s="23"/>
      <c r="G1279" s="23"/>
      <c r="H1279" s="23"/>
    </row>
    <row r="1281" spans="4:9" ht="14.1" customHeight="1" x14ac:dyDescent="0.2">
      <c r="D1281" s="5"/>
      <c r="E1281" s="5"/>
      <c r="F1281" s="5"/>
      <c r="G1281" s="5"/>
      <c r="H1281" s="5"/>
      <c r="I1281" s="5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dotace_duben_2022</vt:lpstr>
      <vt:lpstr>dotace_duben_2022!Názvy_tisku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2022-04-21T13:23:08Z</cp:lastPrinted>
  <dcterms:created xsi:type="dcterms:W3CDTF">2009-03-06T07:28:09Z</dcterms:created>
  <dcterms:modified xsi:type="dcterms:W3CDTF">2022-04-21T13:31:24Z</dcterms:modified>
</cp:coreProperties>
</file>