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WEB/DOTACE/PŘEHLED_DOTACÍ/03_předled dotací k 30_9/"/>
    </mc:Choice>
  </mc:AlternateContent>
  <xr:revisionPtr revIDLastSave="2" documentId="8_{2D9A063A-3402-4D0C-8EFD-429AADB81113}" xr6:coauthVersionLast="47" xr6:coauthVersionMax="47" xr10:uidLastSave="{CE2150D0-6904-422F-9F03-3F776B42097B}"/>
  <bookViews>
    <workbookView xWindow="-120" yWindow="-120" windowWidth="29040" windowHeight="15840" xr2:uid="{0BBB90AE-2714-471E-A202-ABA79C1BD423}"/>
  </bookViews>
  <sheets>
    <sheet name="dotace k 30.9.2022 KŠ" sheetId="3" r:id="rId1"/>
  </sheets>
  <definedNames>
    <definedName name="_xlnm._FilterDatabase" localSheetId="0" hidden="1">'dotace k 30.9.2022 KŠ'!$A$5:$JK$65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3" i="3" l="1"/>
  <c r="S63" i="3"/>
  <c r="T62" i="3"/>
  <c r="S62" i="3"/>
  <c r="T61" i="3"/>
  <c r="S61" i="3"/>
  <c r="T60" i="3"/>
  <c r="S60" i="3"/>
  <c r="T59" i="3"/>
  <c r="S59" i="3"/>
  <c r="T58" i="3"/>
  <c r="S58" i="3"/>
  <c r="T57" i="3"/>
  <c r="S57" i="3"/>
  <c r="T56" i="3"/>
  <c r="S56" i="3"/>
  <c r="T55" i="3"/>
  <c r="S55" i="3"/>
  <c r="T54" i="3"/>
  <c r="S54" i="3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1" i="3"/>
  <c r="S41" i="3"/>
  <c r="T40" i="3"/>
  <c r="S40" i="3"/>
  <c r="T39" i="3"/>
  <c r="S39" i="3"/>
  <c r="T38" i="3"/>
  <c r="S38" i="3"/>
  <c r="T37" i="3"/>
  <c r="S37" i="3"/>
  <c r="T36" i="3"/>
  <c r="S36" i="3"/>
  <c r="T35" i="3"/>
  <c r="S35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  <c r="T7" i="3"/>
  <c r="S7" i="3"/>
  <c r="T6" i="3"/>
  <c r="S6" i="3"/>
  <c r="AA64" i="3"/>
  <c r="X64" i="3"/>
  <c r="W64" i="3"/>
  <c r="V64" i="3"/>
  <c r="R64" i="3"/>
  <c r="Q64" i="3"/>
  <c r="P64" i="3"/>
  <c r="O64" i="3"/>
  <c r="N64" i="3"/>
  <c r="M64" i="3"/>
  <c r="L64" i="3"/>
  <c r="K64" i="3"/>
  <c r="J64" i="3"/>
  <c r="I64" i="3"/>
  <c r="T64" i="3" l="1"/>
  <c r="S64" i="3"/>
</calcChain>
</file>

<file path=xl/sharedStrings.xml><?xml version="1.0" encoding="utf-8"?>
<sst xmlns="http://schemas.openxmlformats.org/spreadsheetml/2006/main" count="122" uniqueCount="107">
  <si>
    <t>PŘEHLED DOTACÍ z MŠMT na rok 2022</t>
  </si>
  <si>
    <t>por</t>
  </si>
  <si>
    <t>cis_KU</t>
  </si>
  <si>
    <t>ICO</t>
  </si>
  <si>
    <t>číselník obcí/zřizovatelů (dle KULK)</t>
  </si>
  <si>
    <t>RED IZO</t>
  </si>
  <si>
    <t>§ (323/2002)</t>
  </si>
  <si>
    <t>Plný název-ze sítě škol</t>
  </si>
  <si>
    <t>Realizace investice 3.2.3 Národního plánu obnovy (Doučování)</t>
  </si>
  <si>
    <t>Národní plán obnovy - mateřské školy - učební pomůcky pro rozvoj informatického myšlení a digitální kompetence</t>
  </si>
  <si>
    <t>Národní plán obnovy - základní školy a gymnázia - učební pomůcky pro rozvoj informatického myšlení a digitální kompetence</t>
  </si>
  <si>
    <t>Národní plán obnovy - prevence digitální propasti</t>
  </si>
  <si>
    <t>„Výzva SG 2022 na podporu přípravy sportovních talentů ve školách s oborem vzdělání Gymnázium se sportovní přípravou“</t>
  </si>
  <si>
    <t>POSKYTNUTO neinvestice CELKEM</t>
  </si>
  <si>
    <t>VRÁCENO neinvestice během roku 2022 CELKEM</t>
  </si>
  <si>
    <r>
      <t xml:space="preserve">UZ 33 063 - </t>
    </r>
    <r>
      <rPr>
        <b/>
        <sz val="11"/>
        <rFont val="Arial"/>
        <family val="2"/>
        <charset val="238"/>
      </rPr>
      <t>Přiděleno</t>
    </r>
  </si>
  <si>
    <r>
      <t xml:space="preserve">UZ 33063 - </t>
    </r>
    <r>
      <rPr>
        <b/>
        <sz val="11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účet KÚLK k 30.9.2022</t>
    </r>
  </si>
  <si>
    <t>celkem dotace</t>
  </si>
  <si>
    <t>podíl EU (85 %)</t>
  </si>
  <si>
    <t>podíl SR (15 %)</t>
  </si>
  <si>
    <t>číslo projektu</t>
  </si>
  <si>
    <t>odesláno na účet školy, zřizovatele dne:</t>
  </si>
  <si>
    <t>částka</t>
  </si>
  <si>
    <t>připsáno na účet KÚLK dne:</t>
  </si>
  <si>
    <t>Gymnázium, Česká Lípa, Žitavská 2969, příspěvková organizace</t>
  </si>
  <si>
    <t>CZ.02.3.68/0.0/0.0/18_065/0015040</t>
  </si>
  <si>
    <t>Gymnázium, Mimoň, Letná 263, příspěvková organizace</t>
  </si>
  <si>
    <t>CZ.02.3.X/0.0/0.0/18_065/0016249</t>
  </si>
  <si>
    <t>Gymnázium, Jablonec nad Nisou, U Balvanu 16, příspěvková organizace</t>
  </si>
  <si>
    <t>CZ.02.3.68/0.0/0.0/18_065/0013758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</si>
  <si>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</si>
  <si>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</si>
  <si>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</si>
  <si>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CZ.02.3.68/0.0/0.0/18_065/0012995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</si>
  <si>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</si>
  <si>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</si>
  <si>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</si>
  <si>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CZ.02.3.68/0.0/0.0/18_065/0016705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</si>
  <si>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</si>
  <si>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</si>
  <si>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</si>
  <si>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</si>
  <si>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</si>
  <si>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CZ.02.3.68/0.0/0.0/18_065/0015087</t>
  </si>
  <si>
    <t>Střední průmyslová škola, Česká Lípa, Havlíčkova 426, příspěvková organizace</t>
  </si>
  <si>
    <t>Střední průmyslová škola stavební, Liberec 1, Sokolovské náměstí 14, příspěvková organizace</t>
  </si>
  <si>
    <t>CZ.02.3.68/0.0/0.0/18_065/0016648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</si>
  <si>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</si>
  <si>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</si>
  <si>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CZ.02.3.68/0.0/0.0/18_065/0014253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</si>
  <si>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</si>
  <si>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</si>
  <si>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</si>
  <si>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CZ.02.3.68/0.0/0.0/18_065/0016191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</si>
  <si>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</si>
  <si>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</si>
  <si>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</si>
  <si>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CZ.02.3.68/0.0/0.0/18_065/0016686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</si>
  <si>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</si>
  <si>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</si>
  <si>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</si>
  <si>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</si>
  <si>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</si>
  <si>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</si>
  <si>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</si>
  <si>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CZ.02.3.68/0.0/0.0/18_065/0015854</t>
  </si>
  <si>
    <t>Střední škola řemesel a služeb, Jablonec nad Nisou, Smetanova 66, příspěvková organizace</t>
  </si>
  <si>
    <t>CZ.02.3.68/0.0/0.0/18_065/0013623</t>
  </si>
  <si>
    <t>Střední škola gastronomie a služeb, Liberec, Dvorská 447/29, příspěvková organizace</t>
  </si>
  <si>
    <t>CZ.02.3.X/0.0/0.0/18_065/0016610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</si>
  <si>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</si>
  <si>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</si>
  <si>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</si>
  <si>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</si>
  <si>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</si>
  <si>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</si>
  <si>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</si>
  <si>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</si>
  <si>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</si>
  <si>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CZ.02.3.68/0.0/0.0/18_063/0015352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</si>
  <si>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</si>
  <si>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</si>
  <si>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</si>
  <si>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</si>
  <si>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</si>
  <si>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</si>
  <si>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</si>
  <si>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</si>
  <si>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</si>
  <si>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</si>
  <si>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</si>
  <si>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</si>
  <si>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</si>
  <si>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</si>
  <si>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</si>
  <si>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</si>
  <si>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celkem krajské školy a školská zařízení</t>
  </si>
  <si>
    <t xml:space="preserve"> "Šablony" OP VVV</t>
  </si>
  <si>
    <t xml:space="preserve">ÚZ 33086 </t>
  </si>
  <si>
    <t>ÚZ 33086</t>
  </si>
  <si>
    <t>ÚZ 33087</t>
  </si>
  <si>
    <t>ÚZ 33088</t>
  </si>
  <si>
    <t>ÚZ 33354</t>
  </si>
  <si>
    <t>POSKYTNUTO</t>
  </si>
  <si>
    <t>VRÁCENO v průběhu roku 2022</t>
  </si>
  <si>
    <t>CZ.02.3.68/0.0/0.0/18_065/0015681</t>
  </si>
  <si>
    <t>CZ.02.3.X/0.0/0.0/18_065/0013506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</si>
</sst>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4" fontId="3" fillId="0" borderId="4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/>
    <xf numFmtId="4" fontId="4" fillId="0" borderId="4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4" fontId="5" fillId="0" borderId="4" xfId="0" applyNumberFormat="1" applyFont="1" applyBorder="1"/>
    <xf numFmtId="14" fontId="5" fillId="0" borderId="4" xfId="0" applyNumberFormat="1" applyFont="1" applyBorder="1"/>
    <xf numFmtId="4" fontId="3" fillId="0" borderId="13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4" fillId="0" borderId="13" xfId="0" applyNumberFormat="1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5" fillId="0" borderId="13" xfId="0" applyNumberFormat="1" applyFont="1" applyBorder="1"/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" fontId="4" fillId="3" borderId="10" xfId="0" applyNumberFormat="1" applyFont="1" applyFill="1" applyBorder="1"/>
    <xf numFmtId="4" fontId="4" fillId="3" borderId="11" xfId="0" applyNumberFormat="1" applyFont="1" applyFill="1" applyBorder="1"/>
    <xf numFmtId="4" fontId="4" fillId="3" borderId="13" xfId="0" applyNumberFormat="1" applyFont="1" applyFill="1" applyBorder="1"/>
    <xf numFmtId="0" fontId="1" fillId="3" borderId="0" xfId="0" applyFont="1" applyFill="1"/>
    <xf numFmtId="14" fontId="5" fillId="0" borderId="13" xfId="0" applyNumberFormat="1" applyFont="1" applyBorder="1"/>
    <xf numFmtId="4" fontId="2" fillId="3" borderId="20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0" fillId="4" borderId="26" xfId="0" applyNumberFormat="1" applyFont="1" applyFill="1" applyBorder="1" applyAlignment="1">
      <alignment horizontal="center" vertical="center" wrapText="1"/>
    </xf>
    <xf numFmtId="4" fontId="10" fillId="5" borderId="27" xfId="0" applyNumberFormat="1" applyFont="1" applyFill="1" applyBorder="1" applyAlignment="1">
      <alignment horizontal="center" vertical="center" wrapText="1"/>
    </xf>
    <xf numFmtId="4" fontId="10" fillId="5" borderId="28" xfId="0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 wrapText="1"/>
    </xf>
    <xf numFmtId="4" fontId="10" fillId="6" borderId="26" xfId="0" applyNumberFormat="1" applyFont="1" applyFill="1" applyBorder="1" applyAlignment="1">
      <alignment horizontal="center" vertical="center" wrapText="1"/>
    </xf>
    <xf numFmtId="4" fontId="10" fillId="7" borderId="26" xfId="0" applyNumberFormat="1" applyFont="1" applyFill="1" applyBorder="1" applyAlignment="1">
      <alignment horizontal="center" vertical="center" wrapText="1"/>
    </xf>
    <xf numFmtId="4" fontId="10" fillId="7" borderId="30" xfId="0" applyNumberFormat="1" applyFont="1" applyFill="1" applyBorder="1" applyAlignment="1">
      <alignment horizontal="center" vertical="center" wrapText="1"/>
    </xf>
    <xf numFmtId="4" fontId="10" fillId="8" borderId="27" xfId="0" applyNumberFormat="1" applyFont="1" applyFill="1" applyBorder="1" applyAlignment="1">
      <alignment horizontal="center" vertical="center" wrapText="1"/>
    </xf>
    <xf numFmtId="4" fontId="10" fillId="8" borderId="3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3" fillId="4" borderId="31" xfId="0" applyNumberFormat="1" applyFont="1" applyFill="1" applyBorder="1" applyAlignment="1">
      <alignment horizontal="center" vertical="center" wrapText="1"/>
    </xf>
    <xf numFmtId="4" fontId="3" fillId="4" borderId="32" xfId="0" applyNumberFormat="1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 wrapText="1"/>
    </xf>
    <xf numFmtId="4" fontId="3" fillId="6" borderId="25" xfId="0" applyNumberFormat="1" applyFont="1" applyFill="1" applyBorder="1" applyAlignment="1">
      <alignment horizontal="center" vertical="center" wrapText="1"/>
    </xf>
    <xf numFmtId="4" fontId="3" fillId="6" borderId="32" xfId="0" applyNumberFormat="1" applyFont="1" applyFill="1" applyBorder="1" applyAlignment="1">
      <alignment horizontal="center" vertical="center" wrapText="1"/>
    </xf>
    <xf numFmtId="4" fontId="3" fillId="7" borderId="31" xfId="0" applyNumberFormat="1" applyFont="1" applyFill="1" applyBorder="1" applyAlignment="1">
      <alignment horizontal="center" vertical="center" wrapText="1"/>
    </xf>
    <xf numFmtId="4" fontId="3" fillId="7" borderId="33" xfId="0" applyNumberFormat="1" applyFont="1" applyFill="1" applyBorder="1" applyAlignment="1">
      <alignment horizontal="center" vertical="center" wrapText="1"/>
    </xf>
    <xf numFmtId="4" fontId="3" fillId="8" borderId="31" xfId="0" applyNumberFormat="1" applyFont="1" applyFill="1" applyBorder="1" applyAlignment="1">
      <alignment horizontal="center" vertical="center" wrapText="1"/>
    </xf>
    <xf numFmtId="4" fontId="3" fillId="8" borderId="3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15" fillId="4" borderId="2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center" vertical="center" wrapText="1"/>
    </xf>
    <xf numFmtId="4" fontId="15" fillId="5" borderId="23" xfId="0" applyNumberFormat="1" applyFont="1" applyFill="1" applyBorder="1" applyAlignment="1">
      <alignment horizontal="center" vertical="center" wrapText="1"/>
    </xf>
    <xf numFmtId="4" fontId="15" fillId="5" borderId="25" xfId="0" applyNumberFormat="1" applyFont="1" applyFill="1" applyBorder="1" applyAlignment="1">
      <alignment horizontal="center" vertical="center" wrapText="1"/>
    </xf>
    <xf numFmtId="4" fontId="15" fillId="6" borderId="24" xfId="0" applyNumberFormat="1" applyFont="1" applyFill="1" applyBorder="1" applyAlignment="1">
      <alignment horizontal="center" vertical="center" wrapText="1"/>
    </xf>
    <xf numFmtId="4" fontId="15" fillId="7" borderId="23" xfId="0" applyNumberFormat="1" applyFont="1" applyFill="1" applyBorder="1" applyAlignment="1">
      <alignment horizontal="center" vertical="center" wrapText="1"/>
    </xf>
    <xf numFmtId="4" fontId="15" fillId="7" borderId="25" xfId="0" applyNumberFormat="1" applyFont="1" applyFill="1" applyBorder="1" applyAlignment="1">
      <alignment horizontal="center" vertical="center" wrapText="1"/>
    </xf>
    <xf numFmtId="4" fontId="15" fillId="8" borderId="23" xfId="0" applyNumberFormat="1" applyFont="1" applyFill="1" applyBorder="1" applyAlignment="1">
      <alignment horizontal="center" vertical="center" wrapText="1"/>
    </xf>
    <xf numFmtId="4" fontId="15" fillId="8" borderId="25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12" fillId="10" borderId="17" xfId="0" applyNumberFormat="1" applyFont="1" applyFill="1" applyBorder="1" applyAlignment="1">
      <alignment horizontal="center" vertical="center"/>
    </xf>
    <xf numFmtId="4" fontId="12" fillId="10" borderId="18" xfId="0" applyNumberFormat="1" applyFont="1" applyFill="1" applyBorder="1" applyAlignment="1">
      <alignment horizontal="center" vertical="center"/>
    </xf>
    <xf numFmtId="14" fontId="12" fillId="10" borderId="19" xfId="0" applyNumberFormat="1" applyFont="1" applyFill="1" applyBorder="1" applyAlignment="1">
      <alignment horizontal="center" vertical="center"/>
    </xf>
    <xf numFmtId="4" fontId="12" fillId="10" borderId="14" xfId="0" applyNumberFormat="1" applyFont="1" applyFill="1" applyBorder="1" applyAlignment="1">
      <alignment horizontal="center" vertical="center" wrapText="1"/>
    </xf>
    <xf numFmtId="4" fontId="12" fillId="10" borderId="15" xfId="0" applyNumberFormat="1" applyFont="1" applyFill="1" applyBorder="1" applyAlignment="1">
      <alignment horizontal="center" vertical="center" wrapText="1"/>
    </xf>
    <xf numFmtId="4" fontId="12" fillId="10" borderId="1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73D-606F-4817-8F28-098AA2CE07D9}">
  <dimension ref="A2:AC66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C66" sqref="C66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9.28515625" style="1" hidden="1" customWidth="1"/>
    <col min="5" max="5" width="6.5703125" style="1" hidden="1" customWidth="1"/>
    <col min="6" max="6" width="12.85546875" style="1" hidden="1" customWidth="1"/>
    <col min="7" max="7" width="9.28515625" style="1" hidden="1" customWidth="1"/>
    <col min="8" max="8" width="62.140625" style="1" customWidth="1"/>
    <col min="9" max="10" width="14.28515625" style="2" bestFit="1" customWidth="1"/>
    <col min="11" max="11" width="15.7109375" style="3" customWidth="1"/>
    <col min="12" max="12" width="14.5703125" style="3" customWidth="1"/>
    <col min="13" max="13" width="14.28515625" style="3" bestFit="1" customWidth="1"/>
    <col min="14" max="14" width="14" style="3" customWidth="1"/>
    <col min="15" max="15" width="14.28515625" style="3" bestFit="1" customWidth="1"/>
    <col min="16" max="16" width="15.28515625" style="3" customWidth="1"/>
    <col min="17" max="17" width="14.28515625" style="3" bestFit="1" customWidth="1"/>
    <col min="18" max="18" width="13.42578125" style="3" customWidth="1"/>
    <col min="19" max="19" width="13.5703125" style="5" customWidth="1"/>
    <col min="20" max="20" width="13.42578125" style="5" bestFit="1" customWidth="1"/>
    <col min="21" max="21" width="4.28515625" style="6" customWidth="1"/>
    <col min="22" max="22" width="13.7109375" bestFit="1" customWidth="1"/>
    <col min="23" max="23" width="13.42578125" bestFit="1" customWidth="1"/>
    <col min="24" max="24" width="12.7109375" bestFit="1" customWidth="1"/>
    <col min="25" max="26" width="9.140625" customWidth="1"/>
    <col min="27" max="27" width="13.85546875" customWidth="1"/>
    <col min="28" max="28" width="15.42578125" customWidth="1"/>
    <col min="29" max="29" width="11.85546875" customWidth="1"/>
  </cols>
  <sheetData>
    <row r="2" spans="1:29" ht="18.75" thickBot="1" x14ac:dyDescent="0.3">
      <c r="A2" s="7" t="s">
        <v>0</v>
      </c>
      <c r="B2" s="8"/>
      <c r="C2" s="8"/>
      <c r="D2" s="8"/>
      <c r="E2" s="8"/>
      <c r="F2" s="8"/>
      <c r="G2" s="8"/>
      <c r="H2" s="8"/>
    </row>
    <row r="3" spans="1:29" ht="80.25" customHeight="1" thickBot="1" x14ac:dyDescent="0.3">
      <c r="A3" s="65" t="s">
        <v>1</v>
      </c>
      <c r="B3" s="67" t="s">
        <v>2</v>
      </c>
      <c r="C3" s="67" t="s">
        <v>3</v>
      </c>
      <c r="D3" s="67" t="s">
        <v>2</v>
      </c>
      <c r="E3" s="63" t="s">
        <v>4</v>
      </c>
      <c r="F3" s="63" t="s">
        <v>5</v>
      </c>
      <c r="G3" s="67" t="s">
        <v>6</v>
      </c>
      <c r="H3" s="72" t="s">
        <v>7</v>
      </c>
      <c r="I3" s="74" t="s">
        <v>8</v>
      </c>
      <c r="J3" s="75"/>
      <c r="K3" s="76" t="s">
        <v>9</v>
      </c>
      <c r="L3" s="77"/>
      <c r="M3" s="78" t="s">
        <v>10</v>
      </c>
      <c r="N3" s="78"/>
      <c r="O3" s="79" t="s">
        <v>11</v>
      </c>
      <c r="P3" s="80"/>
      <c r="Q3" s="81" t="s">
        <v>12</v>
      </c>
      <c r="R3" s="82"/>
      <c r="S3" s="83" t="s">
        <v>13</v>
      </c>
      <c r="T3" s="69" t="s">
        <v>14</v>
      </c>
      <c r="U3" s="40"/>
      <c r="V3" s="86" t="s">
        <v>97</v>
      </c>
      <c r="W3" s="87"/>
      <c r="X3" s="87"/>
      <c r="Y3" s="87"/>
      <c r="Z3" s="88"/>
      <c r="AA3" s="87"/>
      <c r="AB3" s="87"/>
      <c r="AC3" s="89"/>
    </row>
    <row r="4" spans="1:29" ht="51.75" customHeight="1" thickBot="1" x14ac:dyDescent="0.3">
      <c r="A4" s="66"/>
      <c r="B4" s="68"/>
      <c r="C4" s="68"/>
      <c r="D4" s="68"/>
      <c r="E4" s="64"/>
      <c r="F4" s="64"/>
      <c r="G4" s="68"/>
      <c r="H4" s="73"/>
      <c r="I4" s="41" t="s">
        <v>98</v>
      </c>
      <c r="J4" s="41" t="s">
        <v>99</v>
      </c>
      <c r="K4" s="42" t="s">
        <v>100</v>
      </c>
      <c r="L4" s="43" t="s">
        <v>100</v>
      </c>
      <c r="M4" s="44" t="s">
        <v>100</v>
      </c>
      <c r="N4" s="45" t="s">
        <v>100</v>
      </c>
      <c r="O4" s="46" t="s">
        <v>101</v>
      </c>
      <c r="P4" s="47" t="s">
        <v>101</v>
      </c>
      <c r="Q4" s="48" t="s">
        <v>102</v>
      </c>
      <c r="R4" s="49" t="s">
        <v>102</v>
      </c>
      <c r="S4" s="84"/>
      <c r="T4" s="70"/>
      <c r="U4" s="50"/>
      <c r="V4" s="90" t="s">
        <v>15</v>
      </c>
      <c r="W4" s="91"/>
      <c r="X4" s="91"/>
      <c r="Y4" s="91"/>
      <c r="Z4" s="92"/>
      <c r="AA4" s="93" t="s">
        <v>16</v>
      </c>
      <c r="AB4" s="94"/>
      <c r="AC4" s="95"/>
    </row>
    <row r="5" spans="1:29" s="62" customFormat="1" ht="57" thickBot="1" x14ac:dyDescent="0.3">
      <c r="A5" s="66"/>
      <c r="B5" s="68"/>
      <c r="C5" s="68"/>
      <c r="D5" s="68"/>
      <c r="E5" s="64"/>
      <c r="F5" s="64"/>
      <c r="G5" s="68"/>
      <c r="H5" s="73"/>
      <c r="I5" s="51" t="s">
        <v>103</v>
      </c>
      <c r="J5" s="52" t="s">
        <v>104</v>
      </c>
      <c r="K5" s="53" t="s">
        <v>103</v>
      </c>
      <c r="L5" s="54" t="s">
        <v>104</v>
      </c>
      <c r="M5" s="55" t="s">
        <v>103</v>
      </c>
      <c r="N5" s="56" t="s">
        <v>104</v>
      </c>
      <c r="O5" s="57" t="s">
        <v>103</v>
      </c>
      <c r="P5" s="58" t="s">
        <v>104</v>
      </c>
      <c r="Q5" s="59" t="s">
        <v>103</v>
      </c>
      <c r="R5" s="60" t="s">
        <v>104</v>
      </c>
      <c r="S5" s="85"/>
      <c r="T5" s="71"/>
      <c r="U5" s="61"/>
      <c r="V5" s="39" t="s">
        <v>18</v>
      </c>
      <c r="W5" s="35" t="s">
        <v>19</v>
      </c>
      <c r="X5" s="36" t="s">
        <v>17</v>
      </c>
      <c r="Y5" s="35" t="s">
        <v>20</v>
      </c>
      <c r="Z5" s="37" t="s">
        <v>21</v>
      </c>
      <c r="AA5" s="38" t="s">
        <v>22</v>
      </c>
      <c r="AB5" s="35" t="s">
        <v>20</v>
      </c>
      <c r="AC5" s="37" t="s">
        <v>23</v>
      </c>
    </row>
    <row r="6" spans="1:29" x14ac:dyDescent="0.25">
      <c r="A6" s="9">
        <v>1</v>
      </c>
      <c r="B6" s="10">
        <v>1401</v>
      </c>
      <c r="C6" s="10">
        <v>62237004</v>
      </c>
      <c r="D6" s="10">
        <v>1401</v>
      </c>
      <c r="E6" s="10"/>
      <c r="F6" s="10">
        <v>600009998</v>
      </c>
      <c r="G6" s="10">
        <v>3121</v>
      </c>
      <c r="H6" s="11" t="s">
        <v>24</v>
      </c>
      <c r="I6" s="12">
        <v>48750</v>
      </c>
      <c r="J6" s="12">
        <v>22000</v>
      </c>
      <c r="K6" s="15">
        <v>0</v>
      </c>
      <c r="L6" s="15">
        <v>0</v>
      </c>
      <c r="M6" s="15">
        <v>0</v>
      </c>
      <c r="N6" s="15">
        <v>0</v>
      </c>
      <c r="O6" s="15">
        <v>55000</v>
      </c>
      <c r="P6" s="15">
        <v>0</v>
      </c>
      <c r="Q6" s="15">
        <v>0</v>
      </c>
      <c r="R6" s="15">
        <v>0</v>
      </c>
      <c r="S6" s="18">
        <f>I6+K6+M6+O6+Q6</f>
        <v>103750</v>
      </c>
      <c r="T6" s="18">
        <f>J6+L6+N6+P6+R6</f>
        <v>22000</v>
      </c>
      <c r="U6" s="5"/>
      <c r="V6" s="13"/>
      <c r="W6" s="14"/>
      <c r="X6" s="17"/>
      <c r="Y6" s="14"/>
      <c r="Z6" s="19"/>
      <c r="AA6" s="16">
        <v>79950</v>
      </c>
      <c r="AB6" s="14" t="s">
        <v>25</v>
      </c>
      <c r="AC6" s="19">
        <v>44795</v>
      </c>
    </row>
    <row r="7" spans="1:29" x14ac:dyDescent="0.25">
      <c r="A7" s="9">
        <v>2</v>
      </c>
      <c r="B7" s="10">
        <v>1402</v>
      </c>
      <c r="C7" s="10">
        <v>828840</v>
      </c>
      <c r="D7" s="10">
        <v>1402</v>
      </c>
      <c r="E7" s="10"/>
      <c r="F7" s="10">
        <v>600010007</v>
      </c>
      <c r="G7" s="10">
        <v>3121</v>
      </c>
      <c r="H7" s="11" t="s">
        <v>26</v>
      </c>
      <c r="I7" s="20">
        <v>30225</v>
      </c>
      <c r="J7" s="20">
        <v>0</v>
      </c>
      <c r="K7" s="23">
        <v>0</v>
      </c>
      <c r="L7" s="23">
        <v>0</v>
      </c>
      <c r="M7" s="23">
        <v>164000</v>
      </c>
      <c r="N7" s="23">
        <v>0</v>
      </c>
      <c r="O7" s="23">
        <v>56000</v>
      </c>
      <c r="P7" s="23">
        <v>0</v>
      </c>
      <c r="Q7" s="23">
        <v>0</v>
      </c>
      <c r="R7" s="23">
        <v>0</v>
      </c>
      <c r="S7" s="26">
        <f t="shared" ref="S7:S63" si="0">I7+K7+M7+O7+Q7</f>
        <v>250225</v>
      </c>
      <c r="T7" s="26">
        <f t="shared" ref="T7:T63" si="1">J7+L7+N7+P7+R7</f>
        <v>0</v>
      </c>
      <c r="U7" s="5"/>
      <c r="V7" s="21"/>
      <c r="W7" s="22"/>
      <c r="X7" s="25"/>
      <c r="Y7" s="22"/>
      <c r="Z7" s="34"/>
      <c r="AA7" s="24">
        <v>551023</v>
      </c>
      <c r="AB7" s="22" t="s">
        <v>27</v>
      </c>
      <c r="AC7" s="34">
        <v>44650</v>
      </c>
    </row>
    <row r="8" spans="1:29" x14ac:dyDescent="0.25">
      <c r="A8" s="9">
        <v>3</v>
      </c>
      <c r="B8" s="10">
        <v>1403</v>
      </c>
      <c r="C8" s="10">
        <v>60252758</v>
      </c>
      <c r="D8" s="10">
        <v>1403</v>
      </c>
      <c r="E8" s="10"/>
      <c r="F8" s="10">
        <v>600010449</v>
      </c>
      <c r="G8" s="10">
        <v>3121</v>
      </c>
      <c r="H8" s="11" t="s">
        <v>28</v>
      </c>
      <c r="I8" s="20">
        <v>45825</v>
      </c>
      <c r="J8" s="20">
        <v>0</v>
      </c>
      <c r="K8" s="23">
        <v>0</v>
      </c>
      <c r="L8" s="23">
        <v>0</v>
      </c>
      <c r="M8" s="23">
        <v>0</v>
      </c>
      <c r="N8" s="23">
        <v>0</v>
      </c>
      <c r="O8" s="23">
        <v>43000</v>
      </c>
      <c r="P8" s="23">
        <v>0</v>
      </c>
      <c r="Q8" s="23">
        <v>0</v>
      </c>
      <c r="R8" s="23">
        <v>0</v>
      </c>
      <c r="S8" s="26">
        <f t="shared" si="0"/>
        <v>88825</v>
      </c>
      <c r="T8" s="26">
        <f t="shared" si="1"/>
        <v>0</v>
      </c>
      <c r="U8" s="5"/>
      <c r="V8" s="21"/>
      <c r="W8" s="22"/>
      <c r="X8" s="25"/>
      <c r="Y8" s="22"/>
      <c r="Z8" s="34"/>
      <c r="AA8" s="24">
        <v>3200</v>
      </c>
      <c r="AB8" s="22" t="s">
        <v>29</v>
      </c>
      <c r="AC8" s="34">
        <v>44628</v>
      </c>
    </row>
    <row r="9" spans="1:29" x14ac:dyDescent="0.25">
      <c r="A9" s="9">
        <v>4</v>
      </c>
      <c r="B9" s="10">
        <v>1404</v>
      </c>
      <c r="C9" s="10">
        <v>60252570</v>
      </c>
      <c r="D9" s="10">
        <v>1404</v>
      </c>
      <c r="E9" s="10"/>
      <c r="F9" s="10">
        <v>600010414</v>
      </c>
      <c r="G9" s="10">
        <v>3121</v>
      </c>
      <c r="H9" s="11" t="s">
        <v>30</v>
      </c>
      <c r="I9" s="20">
        <v>3250</v>
      </c>
      <c r="J9" s="20">
        <v>0</v>
      </c>
      <c r="K9" s="23">
        <v>0</v>
      </c>
      <c r="L9" s="23">
        <v>0</v>
      </c>
      <c r="M9" s="23">
        <v>206000</v>
      </c>
      <c r="N9" s="23">
        <v>0</v>
      </c>
      <c r="O9" s="23">
        <v>42000</v>
      </c>
      <c r="P9" s="23">
        <v>0</v>
      </c>
      <c r="Q9" s="23">
        <v>0</v>
      </c>
      <c r="R9" s="23">
        <v>0</v>
      </c>
      <c r="S9" s="26">
        <f t="shared" si="0"/>
        <v>251250</v>
      </c>
      <c r="T9" s="26">
        <f t="shared" si="1"/>
        <v>0</v>
      </c>
      <c r="U9" s="5"/>
      <c r="V9" s="21"/>
      <c r="W9" s="22"/>
      <c r="X9" s="25"/>
      <c r="Y9" s="22"/>
      <c r="Z9" s="34"/>
      <c r="AA9" s="24"/>
      <c r="AB9" s="22"/>
      <c r="AC9" s="34"/>
    </row>
    <row r="10" spans="1:29" x14ac:dyDescent="0.25">
      <c r="A10" s="9">
        <v>5</v>
      </c>
      <c r="B10" s="10">
        <v>1405</v>
      </c>
      <c r="C10" s="10">
        <v>46748016</v>
      </c>
      <c r="D10" s="10">
        <v>1405</v>
      </c>
      <c r="E10" s="10"/>
      <c r="F10" s="10">
        <v>600010554</v>
      </c>
      <c r="G10" s="10">
        <v>3121</v>
      </c>
      <c r="H10" s="11" t="s">
        <v>31</v>
      </c>
      <c r="I10" s="20">
        <v>20150</v>
      </c>
      <c r="J10" s="20">
        <v>0</v>
      </c>
      <c r="K10" s="23">
        <v>0</v>
      </c>
      <c r="L10" s="23">
        <v>0</v>
      </c>
      <c r="M10" s="23">
        <v>622000</v>
      </c>
      <c r="N10" s="23">
        <v>0</v>
      </c>
      <c r="O10" s="23">
        <v>63000</v>
      </c>
      <c r="P10" s="23">
        <v>0</v>
      </c>
      <c r="Q10" s="23">
        <v>0</v>
      </c>
      <c r="R10" s="23">
        <v>0</v>
      </c>
      <c r="S10" s="26">
        <f t="shared" si="0"/>
        <v>705150</v>
      </c>
      <c r="T10" s="26">
        <f t="shared" si="1"/>
        <v>0</v>
      </c>
      <c r="U10" s="5"/>
      <c r="V10" s="21"/>
      <c r="W10" s="22"/>
      <c r="X10" s="25"/>
      <c r="Y10" s="22"/>
      <c r="Z10" s="34"/>
      <c r="AA10" s="24"/>
      <c r="AB10" s="22"/>
      <c r="AC10" s="34"/>
    </row>
    <row r="11" spans="1:29" x14ac:dyDescent="0.25">
      <c r="A11" s="9">
        <v>6</v>
      </c>
      <c r="B11" s="10">
        <v>1406</v>
      </c>
      <c r="C11" s="10">
        <v>46748067</v>
      </c>
      <c r="D11" s="10">
        <v>1406</v>
      </c>
      <c r="E11" s="10"/>
      <c r="F11" s="10">
        <v>600010511</v>
      </c>
      <c r="G11" s="10">
        <v>3121</v>
      </c>
      <c r="H11" s="11" t="s">
        <v>32</v>
      </c>
      <c r="I11" s="20">
        <v>27950</v>
      </c>
      <c r="J11" s="20">
        <v>0</v>
      </c>
      <c r="K11" s="23">
        <v>0</v>
      </c>
      <c r="L11" s="23">
        <v>0</v>
      </c>
      <c r="M11" s="23">
        <v>214000</v>
      </c>
      <c r="N11" s="23">
        <v>0</v>
      </c>
      <c r="O11" s="23">
        <v>52000</v>
      </c>
      <c r="P11" s="23">
        <v>0</v>
      </c>
      <c r="Q11" s="23">
        <v>0</v>
      </c>
      <c r="R11" s="23">
        <v>0</v>
      </c>
      <c r="S11" s="26">
        <f t="shared" si="0"/>
        <v>293950</v>
      </c>
      <c r="T11" s="26">
        <f t="shared" si="1"/>
        <v>0</v>
      </c>
      <c r="U11" s="5"/>
      <c r="V11" s="21"/>
      <c r="W11" s="22"/>
      <c r="X11" s="25"/>
      <c r="Y11" s="22"/>
      <c r="Z11" s="34"/>
      <c r="AA11" s="24">
        <v>187818</v>
      </c>
      <c r="AB11" s="22" t="s">
        <v>33</v>
      </c>
      <c r="AC11" s="34">
        <v>44734</v>
      </c>
    </row>
    <row r="12" spans="1:29" x14ac:dyDescent="0.25">
      <c r="A12" s="9">
        <v>7</v>
      </c>
      <c r="B12" s="10">
        <v>1407</v>
      </c>
      <c r="C12" s="10">
        <v>856070</v>
      </c>
      <c r="D12" s="10">
        <v>1407</v>
      </c>
      <c r="E12" s="10"/>
      <c r="F12" s="10">
        <v>600012654</v>
      </c>
      <c r="G12" s="10">
        <v>3121</v>
      </c>
      <c r="H12" s="11" t="s">
        <v>34</v>
      </c>
      <c r="I12" s="20">
        <v>3250</v>
      </c>
      <c r="J12" s="20">
        <v>0</v>
      </c>
      <c r="K12" s="23">
        <v>0</v>
      </c>
      <c r="L12" s="23">
        <v>0</v>
      </c>
      <c r="M12" s="23">
        <v>279000</v>
      </c>
      <c r="N12" s="23">
        <v>0</v>
      </c>
      <c r="O12" s="23">
        <v>45000</v>
      </c>
      <c r="P12" s="23">
        <v>0</v>
      </c>
      <c r="Q12" s="23">
        <v>0</v>
      </c>
      <c r="R12" s="23">
        <v>0</v>
      </c>
      <c r="S12" s="26">
        <f t="shared" si="0"/>
        <v>327250</v>
      </c>
      <c r="T12" s="26">
        <f t="shared" si="1"/>
        <v>0</v>
      </c>
      <c r="U12" s="5"/>
      <c r="V12" s="21"/>
      <c r="W12" s="22"/>
      <c r="X12" s="25"/>
      <c r="Y12" s="22"/>
      <c r="Z12" s="34"/>
      <c r="AA12" s="24"/>
      <c r="AB12" s="22"/>
      <c r="AC12" s="34"/>
    </row>
    <row r="13" spans="1:29" x14ac:dyDescent="0.25">
      <c r="A13" s="9">
        <v>8</v>
      </c>
      <c r="B13" s="10">
        <v>1408</v>
      </c>
      <c r="C13" s="10">
        <v>854981</v>
      </c>
      <c r="D13" s="10">
        <v>1408</v>
      </c>
      <c r="E13" s="10"/>
      <c r="F13" s="10">
        <v>600012638</v>
      </c>
      <c r="G13" s="10">
        <v>3121</v>
      </c>
      <c r="H13" s="11" t="s">
        <v>35</v>
      </c>
      <c r="I13" s="20">
        <v>3250</v>
      </c>
      <c r="J13" s="20">
        <v>0</v>
      </c>
      <c r="K13" s="23">
        <v>0</v>
      </c>
      <c r="L13" s="23">
        <v>0</v>
      </c>
      <c r="M13" s="23">
        <v>0</v>
      </c>
      <c r="N13" s="23">
        <v>0</v>
      </c>
      <c r="O13" s="23">
        <v>49000</v>
      </c>
      <c r="P13" s="23">
        <v>0</v>
      </c>
      <c r="Q13" s="23">
        <v>0</v>
      </c>
      <c r="R13" s="23">
        <v>0</v>
      </c>
      <c r="S13" s="26">
        <f t="shared" si="0"/>
        <v>52250</v>
      </c>
      <c r="T13" s="26">
        <f t="shared" si="1"/>
        <v>0</v>
      </c>
      <c r="U13" s="5"/>
      <c r="V13" s="21"/>
      <c r="W13" s="22"/>
      <c r="X13" s="25"/>
      <c r="Y13" s="22"/>
      <c r="Z13" s="34"/>
      <c r="AA13" s="24"/>
      <c r="AB13" s="22"/>
      <c r="AC13" s="34"/>
    </row>
    <row r="14" spans="1:29" x14ac:dyDescent="0.25">
      <c r="A14" s="9">
        <v>9</v>
      </c>
      <c r="B14" s="10">
        <v>1409</v>
      </c>
      <c r="C14" s="10">
        <v>60252537</v>
      </c>
      <c r="D14" s="10">
        <v>1409</v>
      </c>
      <c r="E14" s="10"/>
      <c r="F14" s="10">
        <v>600171744</v>
      </c>
      <c r="G14" s="10">
        <v>3121</v>
      </c>
      <c r="H14" s="11" t="s">
        <v>36</v>
      </c>
      <c r="I14" s="20">
        <v>3250</v>
      </c>
      <c r="J14" s="20">
        <v>0</v>
      </c>
      <c r="K14" s="23">
        <v>0</v>
      </c>
      <c r="L14" s="23">
        <v>0</v>
      </c>
      <c r="M14" s="23">
        <v>442000</v>
      </c>
      <c r="N14" s="23">
        <v>0</v>
      </c>
      <c r="O14" s="23">
        <v>54000</v>
      </c>
      <c r="P14" s="23">
        <v>0</v>
      </c>
      <c r="Q14" s="23">
        <v>1057045</v>
      </c>
      <c r="R14" s="23">
        <v>0</v>
      </c>
      <c r="S14" s="26">
        <f t="shared" si="0"/>
        <v>1556295</v>
      </c>
      <c r="T14" s="26">
        <f t="shared" si="1"/>
        <v>0</v>
      </c>
      <c r="U14" s="5"/>
      <c r="V14" s="21"/>
      <c r="W14" s="22"/>
      <c r="X14" s="25"/>
      <c r="Y14" s="22"/>
      <c r="Z14" s="34"/>
      <c r="AA14" s="24">
        <v>117603</v>
      </c>
      <c r="AB14" s="22" t="s">
        <v>37</v>
      </c>
      <c r="AC14" s="34">
        <v>44659</v>
      </c>
    </row>
    <row r="15" spans="1:29" x14ac:dyDescent="0.25">
      <c r="A15" s="9">
        <v>10</v>
      </c>
      <c r="B15" s="10">
        <v>1410</v>
      </c>
      <c r="C15" s="10">
        <v>856037</v>
      </c>
      <c r="D15" s="10">
        <v>1410</v>
      </c>
      <c r="E15" s="10"/>
      <c r="F15" s="10">
        <v>600171752</v>
      </c>
      <c r="G15" s="10">
        <v>3121</v>
      </c>
      <c r="H15" s="11" t="s">
        <v>38</v>
      </c>
      <c r="I15" s="20">
        <v>37375</v>
      </c>
      <c r="J15" s="20">
        <v>0</v>
      </c>
      <c r="K15" s="23">
        <v>0</v>
      </c>
      <c r="L15" s="23">
        <v>0</v>
      </c>
      <c r="M15" s="23">
        <v>0</v>
      </c>
      <c r="N15" s="23">
        <v>0</v>
      </c>
      <c r="O15" s="23">
        <v>57000</v>
      </c>
      <c r="P15" s="23">
        <v>0</v>
      </c>
      <c r="Q15" s="23">
        <v>619279</v>
      </c>
      <c r="R15" s="23">
        <v>0</v>
      </c>
      <c r="S15" s="26">
        <f t="shared" si="0"/>
        <v>713654</v>
      </c>
      <c r="T15" s="26">
        <f t="shared" si="1"/>
        <v>0</v>
      </c>
      <c r="U15" s="5"/>
      <c r="V15" s="21"/>
      <c r="W15" s="22"/>
      <c r="X15" s="25"/>
      <c r="Y15" s="22"/>
      <c r="Z15" s="34"/>
      <c r="AA15" s="24"/>
      <c r="AB15" s="22"/>
      <c r="AC15" s="34"/>
    </row>
    <row r="16" spans="1:29" x14ac:dyDescent="0.25">
      <c r="A16" s="9">
        <v>11</v>
      </c>
      <c r="B16" s="10">
        <v>1411</v>
      </c>
      <c r="C16" s="10">
        <v>46748075</v>
      </c>
      <c r="D16" s="10">
        <v>1411</v>
      </c>
      <c r="E16" s="10"/>
      <c r="F16" s="10">
        <v>600010589</v>
      </c>
      <c r="G16" s="10">
        <v>3121</v>
      </c>
      <c r="H16" s="11" t="s">
        <v>39</v>
      </c>
      <c r="I16" s="20">
        <v>22750</v>
      </c>
      <c r="J16" s="20">
        <v>0</v>
      </c>
      <c r="K16" s="23">
        <v>0</v>
      </c>
      <c r="L16" s="23">
        <v>0</v>
      </c>
      <c r="M16" s="23">
        <v>470000</v>
      </c>
      <c r="N16" s="23">
        <v>0</v>
      </c>
      <c r="O16" s="23">
        <v>64000</v>
      </c>
      <c r="P16" s="23">
        <v>0</v>
      </c>
      <c r="Q16" s="23">
        <v>0</v>
      </c>
      <c r="R16" s="23">
        <v>0</v>
      </c>
      <c r="S16" s="26">
        <f t="shared" si="0"/>
        <v>556750</v>
      </c>
      <c r="T16" s="26">
        <f t="shared" si="1"/>
        <v>0</v>
      </c>
      <c r="U16" s="5"/>
      <c r="V16" s="21"/>
      <c r="W16" s="22"/>
      <c r="X16" s="25"/>
      <c r="Y16" s="22"/>
      <c r="Z16" s="34"/>
      <c r="AA16" s="24"/>
      <c r="AB16" s="22"/>
      <c r="AC16" s="34"/>
    </row>
    <row r="17" spans="1:29" x14ac:dyDescent="0.25">
      <c r="A17" s="9">
        <v>12</v>
      </c>
      <c r="B17" s="10">
        <v>1412</v>
      </c>
      <c r="C17" s="10">
        <v>49864637</v>
      </c>
      <c r="D17" s="10">
        <v>1412</v>
      </c>
      <c r="E17" s="10"/>
      <c r="F17" s="10">
        <v>600010015</v>
      </c>
      <c r="G17" s="10">
        <v>3122</v>
      </c>
      <c r="H17" s="11" t="s">
        <v>40</v>
      </c>
      <c r="I17" s="20">
        <v>53300</v>
      </c>
      <c r="J17" s="20">
        <v>0</v>
      </c>
      <c r="K17" s="23">
        <v>0</v>
      </c>
      <c r="L17" s="23">
        <v>0</v>
      </c>
      <c r="M17" s="23">
        <v>0</v>
      </c>
      <c r="N17" s="23">
        <v>0</v>
      </c>
      <c r="O17" s="23">
        <v>82000</v>
      </c>
      <c r="P17" s="23">
        <v>0</v>
      </c>
      <c r="Q17" s="23">
        <v>0</v>
      </c>
      <c r="R17" s="23">
        <v>0</v>
      </c>
      <c r="S17" s="26">
        <f t="shared" si="0"/>
        <v>135300</v>
      </c>
      <c r="T17" s="26">
        <f t="shared" si="1"/>
        <v>0</v>
      </c>
      <c r="U17" s="5"/>
      <c r="V17" s="21"/>
      <c r="W17" s="22"/>
      <c r="X17" s="25"/>
      <c r="Y17" s="22"/>
      <c r="Z17" s="34"/>
      <c r="AA17" s="24"/>
      <c r="AB17" s="22"/>
      <c r="AC17" s="34"/>
    </row>
    <row r="18" spans="1:29" x14ac:dyDescent="0.25">
      <c r="A18" s="9">
        <v>13</v>
      </c>
      <c r="B18" s="10">
        <v>1413</v>
      </c>
      <c r="C18" s="10">
        <v>60252511</v>
      </c>
      <c r="D18" s="10">
        <v>1413</v>
      </c>
      <c r="E18" s="10"/>
      <c r="F18" s="10">
        <v>600020380</v>
      </c>
      <c r="G18" s="10">
        <v>3122</v>
      </c>
      <c r="H18" s="11" t="s">
        <v>41</v>
      </c>
      <c r="I18" s="20">
        <v>42575</v>
      </c>
      <c r="J18" s="20">
        <v>0</v>
      </c>
      <c r="K18" s="23">
        <v>0</v>
      </c>
      <c r="L18" s="23">
        <v>0</v>
      </c>
      <c r="M18" s="23">
        <v>0</v>
      </c>
      <c r="N18" s="23">
        <v>0</v>
      </c>
      <c r="O18" s="23">
        <v>66000</v>
      </c>
      <c r="P18" s="23">
        <v>0</v>
      </c>
      <c r="Q18" s="23">
        <v>0</v>
      </c>
      <c r="R18" s="23">
        <v>0</v>
      </c>
      <c r="S18" s="26">
        <f t="shared" si="0"/>
        <v>108575</v>
      </c>
      <c r="T18" s="26">
        <f t="shared" si="1"/>
        <v>0</v>
      </c>
      <c r="U18" s="5"/>
      <c r="V18" s="21"/>
      <c r="W18" s="22"/>
      <c r="X18" s="25"/>
      <c r="Y18" s="22"/>
      <c r="Z18" s="34"/>
      <c r="AA18" s="24"/>
      <c r="AB18" s="22"/>
      <c r="AC18" s="34"/>
    </row>
    <row r="19" spans="1:29" x14ac:dyDescent="0.25">
      <c r="A19" s="9">
        <v>14</v>
      </c>
      <c r="B19" s="10">
        <v>1414</v>
      </c>
      <c r="C19" s="10">
        <v>46747966</v>
      </c>
      <c r="D19" s="10">
        <v>1414</v>
      </c>
      <c r="E19" s="10"/>
      <c r="F19" s="10">
        <v>600010571</v>
      </c>
      <c r="G19" s="10">
        <v>3122</v>
      </c>
      <c r="H19" s="11" t="s">
        <v>42</v>
      </c>
      <c r="I19" s="20">
        <v>3250</v>
      </c>
      <c r="J19" s="20">
        <v>3250</v>
      </c>
      <c r="K19" s="23">
        <v>0</v>
      </c>
      <c r="L19" s="23">
        <v>0</v>
      </c>
      <c r="M19" s="23">
        <v>0</v>
      </c>
      <c r="N19" s="23">
        <v>0</v>
      </c>
      <c r="O19" s="23">
        <v>55000</v>
      </c>
      <c r="P19" s="23">
        <v>0</v>
      </c>
      <c r="Q19" s="23">
        <v>0</v>
      </c>
      <c r="R19" s="23">
        <v>0</v>
      </c>
      <c r="S19" s="26">
        <f t="shared" si="0"/>
        <v>58250</v>
      </c>
      <c r="T19" s="26">
        <f t="shared" si="1"/>
        <v>3250</v>
      </c>
      <c r="U19" s="5"/>
      <c r="V19" s="21"/>
      <c r="W19" s="22"/>
      <c r="X19" s="25"/>
      <c r="Y19" s="22"/>
      <c r="Z19" s="34"/>
      <c r="AA19" s="24">
        <v>79680</v>
      </c>
      <c r="AB19" s="22" t="s">
        <v>43</v>
      </c>
      <c r="AC19" s="34">
        <v>44596</v>
      </c>
    </row>
    <row r="20" spans="1:29" x14ac:dyDescent="0.25">
      <c r="A20" s="9">
        <v>15</v>
      </c>
      <c r="B20" s="10">
        <v>1418</v>
      </c>
      <c r="C20" s="10">
        <v>48283142</v>
      </c>
      <c r="D20" s="10">
        <v>1418</v>
      </c>
      <c r="E20" s="10"/>
      <c r="F20" s="10">
        <v>600010040</v>
      </c>
      <c r="G20" s="10">
        <v>3122</v>
      </c>
      <c r="H20" s="11" t="s">
        <v>44</v>
      </c>
      <c r="I20" s="20">
        <v>102375</v>
      </c>
      <c r="J20" s="20">
        <v>0</v>
      </c>
      <c r="K20" s="23">
        <v>0</v>
      </c>
      <c r="L20" s="23">
        <v>0</v>
      </c>
      <c r="M20" s="23">
        <v>0</v>
      </c>
      <c r="N20" s="23">
        <v>0</v>
      </c>
      <c r="O20" s="23">
        <v>69000</v>
      </c>
      <c r="P20" s="23">
        <v>0</v>
      </c>
      <c r="Q20" s="23">
        <v>0</v>
      </c>
      <c r="R20" s="23">
        <v>0</v>
      </c>
      <c r="S20" s="26">
        <f t="shared" si="0"/>
        <v>171375</v>
      </c>
      <c r="T20" s="26">
        <f t="shared" si="1"/>
        <v>0</v>
      </c>
      <c r="U20" s="5"/>
      <c r="V20" s="21"/>
      <c r="W20" s="22"/>
      <c r="X20" s="25"/>
      <c r="Y20" s="22"/>
      <c r="Z20" s="34"/>
      <c r="AA20" s="24"/>
      <c r="AB20" s="22"/>
      <c r="AC20" s="34"/>
    </row>
    <row r="21" spans="1:29" x14ac:dyDescent="0.25">
      <c r="A21" s="9">
        <v>16</v>
      </c>
      <c r="B21" s="10">
        <v>1420</v>
      </c>
      <c r="C21" s="10">
        <v>46747982</v>
      </c>
      <c r="D21" s="10">
        <v>1420</v>
      </c>
      <c r="E21" s="10"/>
      <c r="F21" s="10">
        <v>600010562</v>
      </c>
      <c r="G21" s="10">
        <v>3122</v>
      </c>
      <c r="H21" s="11" t="s">
        <v>45</v>
      </c>
      <c r="I21" s="20">
        <v>87100</v>
      </c>
      <c r="J21" s="20">
        <v>0</v>
      </c>
      <c r="K21" s="23">
        <v>0</v>
      </c>
      <c r="L21" s="23">
        <v>0</v>
      </c>
      <c r="M21" s="23">
        <v>0</v>
      </c>
      <c r="N21" s="23">
        <v>0</v>
      </c>
      <c r="O21" s="23">
        <v>68000</v>
      </c>
      <c r="P21" s="23">
        <v>0</v>
      </c>
      <c r="Q21" s="23">
        <v>0</v>
      </c>
      <c r="R21" s="23">
        <v>0</v>
      </c>
      <c r="S21" s="26">
        <f t="shared" si="0"/>
        <v>155100</v>
      </c>
      <c r="T21" s="26">
        <f t="shared" si="1"/>
        <v>0</v>
      </c>
      <c r="U21" s="5"/>
      <c r="V21" s="21"/>
      <c r="W21" s="22"/>
      <c r="X21" s="25"/>
      <c r="Y21" s="22"/>
      <c r="Z21" s="34"/>
      <c r="AA21" s="24">
        <v>89264</v>
      </c>
      <c r="AB21" s="22" t="s">
        <v>46</v>
      </c>
      <c r="AC21" s="34">
        <v>44692</v>
      </c>
    </row>
    <row r="22" spans="1:29" x14ac:dyDescent="0.25">
      <c r="A22" s="9">
        <v>17</v>
      </c>
      <c r="B22" s="10">
        <v>1421</v>
      </c>
      <c r="C22" s="10">
        <v>46747991</v>
      </c>
      <c r="D22" s="10">
        <v>1421</v>
      </c>
      <c r="E22" s="10"/>
      <c r="F22" s="10">
        <v>600020398</v>
      </c>
      <c r="G22" s="10">
        <v>3122</v>
      </c>
      <c r="H22" s="11" t="s">
        <v>47</v>
      </c>
      <c r="I22" s="20">
        <v>186550</v>
      </c>
      <c r="J22" s="20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143000</v>
      </c>
      <c r="P22" s="23">
        <v>0</v>
      </c>
      <c r="Q22" s="23">
        <v>0</v>
      </c>
      <c r="R22" s="23">
        <v>0</v>
      </c>
      <c r="S22" s="26">
        <f t="shared" si="0"/>
        <v>329550</v>
      </c>
      <c r="T22" s="26">
        <f t="shared" si="1"/>
        <v>0</v>
      </c>
      <c r="U22" s="5"/>
      <c r="V22" s="21"/>
      <c r="W22" s="22"/>
      <c r="X22" s="25"/>
      <c r="Y22" s="22"/>
      <c r="Z22" s="34"/>
      <c r="AA22" s="24"/>
      <c r="AB22" s="22"/>
      <c r="AC22" s="34"/>
    </row>
    <row r="23" spans="1:29" x14ac:dyDescent="0.25">
      <c r="A23" s="9">
        <v>18</v>
      </c>
      <c r="B23" s="10">
        <v>1422</v>
      </c>
      <c r="C23" s="10">
        <v>46747974</v>
      </c>
      <c r="D23" s="10">
        <v>1422</v>
      </c>
      <c r="E23" s="10"/>
      <c r="F23" s="10">
        <v>600010643</v>
      </c>
      <c r="G23" s="10">
        <v>3122</v>
      </c>
      <c r="H23" s="11" t="s">
        <v>48</v>
      </c>
      <c r="I23" s="20">
        <v>50700</v>
      </c>
      <c r="J23" s="20">
        <v>0</v>
      </c>
      <c r="K23" s="23">
        <v>0</v>
      </c>
      <c r="L23" s="23">
        <v>0</v>
      </c>
      <c r="M23" s="23">
        <v>0</v>
      </c>
      <c r="N23" s="23">
        <v>0</v>
      </c>
      <c r="O23" s="23">
        <v>61000</v>
      </c>
      <c r="P23" s="23">
        <v>0</v>
      </c>
      <c r="Q23" s="23">
        <v>0</v>
      </c>
      <c r="R23" s="23">
        <v>0</v>
      </c>
      <c r="S23" s="26">
        <f t="shared" si="0"/>
        <v>111700</v>
      </c>
      <c r="T23" s="26">
        <f t="shared" si="1"/>
        <v>0</v>
      </c>
      <c r="U23" s="5"/>
      <c r="V23" s="21"/>
      <c r="W23" s="22"/>
      <c r="X23" s="25"/>
      <c r="Y23" s="22"/>
      <c r="Z23" s="34"/>
      <c r="AA23" s="24">
        <v>16</v>
      </c>
      <c r="AB23" s="22" t="s">
        <v>49</v>
      </c>
      <c r="AC23" s="34">
        <v>44771</v>
      </c>
    </row>
    <row r="24" spans="1:29" x14ac:dyDescent="0.25">
      <c r="A24" s="9">
        <v>19</v>
      </c>
      <c r="B24" s="10">
        <v>1424</v>
      </c>
      <c r="C24" s="10">
        <v>49864688</v>
      </c>
      <c r="D24" s="10">
        <v>1424</v>
      </c>
      <c r="E24" s="10"/>
      <c r="F24" s="10">
        <v>600020347</v>
      </c>
      <c r="G24" s="10">
        <v>3122</v>
      </c>
      <c r="H24" s="11" t="s">
        <v>50</v>
      </c>
      <c r="I24" s="20">
        <v>93275</v>
      </c>
      <c r="J24" s="20">
        <v>0</v>
      </c>
      <c r="K24" s="23">
        <v>0</v>
      </c>
      <c r="L24" s="23">
        <v>0</v>
      </c>
      <c r="M24" s="23">
        <v>55000</v>
      </c>
      <c r="N24" s="23">
        <v>0</v>
      </c>
      <c r="O24" s="23">
        <v>251000</v>
      </c>
      <c r="P24" s="23">
        <v>0</v>
      </c>
      <c r="Q24" s="23">
        <v>0</v>
      </c>
      <c r="R24" s="23">
        <v>0</v>
      </c>
      <c r="S24" s="26">
        <f t="shared" si="0"/>
        <v>399275</v>
      </c>
      <c r="T24" s="26">
        <f t="shared" si="1"/>
        <v>0</v>
      </c>
      <c r="U24" s="5"/>
      <c r="V24" s="21"/>
      <c r="W24" s="22"/>
      <c r="X24" s="25"/>
      <c r="Y24" s="22"/>
      <c r="Z24" s="34"/>
      <c r="AA24" s="24"/>
      <c r="AB24" s="22"/>
      <c r="AC24" s="34"/>
    </row>
    <row r="25" spans="1:29" x14ac:dyDescent="0.25">
      <c r="A25" s="9">
        <v>20</v>
      </c>
      <c r="B25" s="10">
        <v>1425</v>
      </c>
      <c r="C25" s="10">
        <v>62237039</v>
      </c>
      <c r="D25" s="10">
        <v>1425</v>
      </c>
      <c r="E25" s="10"/>
      <c r="F25" s="10">
        <v>600010023</v>
      </c>
      <c r="G25" s="10">
        <v>3122</v>
      </c>
      <c r="H25" s="11" t="s">
        <v>51</v>
      </c>
      <c r="I25" s="20">
        <v>26000</v>
      </c>
      <c r="J25" s="20">
        <v>0</v>
      </c>
      <c r="K25" s="23">
        <v>0</v>
      </c>
      <c r="L25" s="23">
        <v>0</v>
      </c>
      <c r="M25" s="23">
        <v>0</v>
      </c>
      <c r="N25" s="23">
        <v>0</v>
      </c>
      <c r="O25" s="23">
        <v>49000</v>
      </c>
      <c r="P25" s="23">
        <v>0</v>
      </c>
      <c r="Q25" s="23">
        <v>0</v>
      </c>
      <c r="R25" s="23">
        <v>0</v>
      </c>
      <c r="S25" s="26">
        <f t="shared" si="0"/>
        <v>75000</v>
      </c>
      <c r="T25" s="26">
        <f t="shared" si="1"/>
        <v>0</v>
      </c>
      <c r="U25" s="5"/>
      <c r="V25" s="21"/>
      <c r="W25" s="22"/>
      <c r="X25" s="25"/>
      <c r="Y25" s="22"/>
      <c r="Z25" s="34"/>
      <c r="AA25" s="24"/>
      <c r="AB25" s="22"/>
      <c r="AC25" s="34"/>
    </row>
    <row r="26" spans="1:29" x14ac:dyDescent="0.25">
      <c r="A26" s="9">
        <v>21</v>
      </c>
      <c r="B26" s="10">
        <v>1426</v>
      </c>
      <c r="C26" s="10">
        <v>60252600</v>
      </c>
      <c r="D26" s="10">
        <v>1426</v>
      </c>
      <c r="E26" s="10"/>
      <c r="F26" s="10">
        <v>600020371</v>
      </c>
      <c r="G26" s="10">
        <v>3122</v>
      </c>
      <c r="H26" s="11" t="s">
        <v>52</v>
      </c>
      <c r="I26" s="20">
        <v>35750</v>
      </c>
      <c r="J26" s="20">
        <v>35750</v>
      </c>
      <c r="K26" s="23">
        <v>0</v>
      </c>
      <c r="L26" s="23">
        <v>0</v>
      </c>
      <c r="M26" s="23">
        <v>0</v>
      </c>
      <c r="N26" s="23">
        <v>0</v>
      </c>
      <c r="O26" s="23">
        <v>49000</v>
      </c>
      <c r="P26" s="23">
        <v>0</v>
      </c>
      <c r="Q26" s="23">
        <v>0</v>
      </c>
      <c r="R26" s="23">
        <v>0</v>
      </c>
      <c r="S26" s="26">
        <f t="shared" si="0"/>
        <v>84750</v>
      </c>
      <c r="T26" s="26">
        <f t="shared" si="1"/>
        <v>35750</v>
      </c>
      <c r="U26" s="5"/>
      <c r="V26" s="21"/>
      <c r="W26" s="22"/>
      <c r="X26" s="25"/>
      <c r="Y26" s="22"/>
      <c r="Z26" s="34"/>
      <c r="AA26" s="24">
        <v>15713</v>
      </c>
      <c r="AB26" s="22" t="s">
        <v>53</v>
      </c>
      <c r="AC26" s="34">
        <v>44642</v>
      </c>
    </row>
    <row r="27" spans="1:29" x14ac:dyDescent="0.25">
      <c r="A27" s="9">
        <v>22</v>
      </c>
      <c r="B27" s="10">
        <v>1427</v>
      </c>
      <c r="C27" s="10">
        <v>60252766</v>
      </c>
      <c r="D27" s="10">
        <v>1427</v>
      </c>
      <c r="E27" s="10"/>
      <c r="F27" s="10">
        <v>600010422</v>
      </c>
      <c r="G27" s="10">
        <v>3122</v>
      </c>
      <c r="H27" s="11" t="s">
        <v>54</v>
      </c>
      <c r="I27" s="20">
        <v>49725</v>
      </c>
      <c r="J27" s="20">
        <v>0</v>
      </c>
      <c r="K27" s="23">
        <v>0</v>
      </c>
      <c r="L27" s="23">
        <v>0</v>
      </c>
      <c r="M27" s="23">
        <v>0</v>
      </c>
      <c r="N27" s="23">
        <v>0</v>
      </c>
      <c r="O27" s="23">
        <v>66000</v>
      </c>
      <c r="P27" s="23">
        <v>0</v>
      </c>
      <c r="Q27" s="23">
        <v>0</v>
      </c>
      <c r="R27" s="23">
        <v>0</v>
      </c>
      <c r="S27" s="26">
        <f t="shared" si="0"/>
        <v>115725</v>
      </c>
      <c r="T27" s="26">
        <f t="shared" si="1"/>
        <v>0</v>
      </c>
      <c r="U27" s="5"/>
      <c r="V27" s="21"/>
      <c r="W27" s="22"/>
      <c r="X27" s="25"/>
      <c r="Y27" s="22"/>
      <c r="Z27" s="34"/>
      <c r="AA27" s="24"/>
      <c r="AB27" s="22"/>
      <c r="AC27" s="34"/>
    </row>
    <row r="28" spans="1:29" x14ac:dyDescent="0.25">
      <c r="A28" s="9">
        <v>23</v>
      </c>
      <c r="B28" s="10">
        <v>1428</v>
      </c>
      <c r="C28" s="10">
        <v>854999</v>
      </c>
      <c r="D28" s="10">
        <v>1428</v>
      </c>
      <c r="E28" s="10"/>
      <c r="F28" s="10">
        <v>600012646</v>
      </c>
      <c r="G28" s="10">
        <v>3122</v>
      </c>
      <c r="H28" s="11" t="s">
        <v>55</v>
      </c>
      <c r="I28" s="20">
        <v>43875</v>
      </c>
      <c r="J28" s="20">
        <v>43875</v>
      </c>
      <c r="K28" s="23">
        <v>0</v>
      </c>
      <c r="L28" s="23">
        <v>0</v>
      </c>
      <c r="M28" s="23">
        <v>0</v>
      </c>
      <c r="N28" s="23">
        <v>0</v>
      </c>
      <c r="O28" s="23">
        <v>66000</v>
      </c>
      <c r="P28" s="23">
        <v>0</v>
      </c>
      <c r="Q28" s="23">
        <v>0</v>
      </c>
      <c r="R28" s="23">
        <v>0</v>
      </c>
      <c r="S28" s="26">
        <f t="shared" si="0"/>
        <v>109875</v>
      </c>
      <c r="T28" s="26">
        <f t="shared" si="1"/>
        <v>43875</v>
      </c>
      <c r="U28" s="5"/>
      <c r="V28" s="21"/>
      <c r="W28" s="22"/>
      <c r="X28" s="25"/>
      <c r="Y28" s="22"/>
      <c r="Z28" s="34"/>
      <c r="AA28" s="24"/>
      <c r="AB28" s="22"/>
      <c r="AC28" s="34"/>
    </row>
    <row r="29" spans="1:29" x14ac:dyDescent="0.25">
      <c r="A29" s="9">
        <v>24</v>
      </c>
      <c r="B29" s="10">
        <v>1429</v>
      </c>
      <c r="C29" s="10">
        <v>673731</v>
      </c>
      <c r="D29" s="10">
        <v>1429</v>
      </c>
      <c r="E29" s="10"/>
      <c r="F29" s="10">
        <v>600019713</v>
      </c>
      <c r="G29" s="10">
        <v>3122</v>
      </c>
      <c r="H29" s="11" t="s">
        <v>56</v>
      </c>
      <c r="I29" s="20">
        <v>6825</v>
      </c>
      <c r="J29" s="20">
        <v>0</v>
      </c>
      <c r="K29" s="23">
        <v>0</v>
      </c>
      <c r="L29" s="23">
        <v>0</v>
      </c>
      <c r="M29" s="23">
        <v>0</v>
      </c>
      <c r="N29" s="23">
        <v>0</v>
      </c>
      <c r="O29" s="23">
        <v>74000</v>
      </c>
      <c r="P29" s="23">
        <v>0</v>
      </c>
      <c r="Q29" s="23">
        <v>0</v>
      </c>
      <c r="R29" s="23">
        <v>0</v>
      </c>
      <c r="S29" s="26">
        <f t="shared" si="0"/>
        <v>80825</v>
      </c>
      <c r="T29" s="26">
        <f t="shared" si="1"/>
        <v>0</v>
      </c>
      <c r="U29" s="5"/>
      <c r="V29" s="21"/>
      <c r="W29" s="22"/>
      <c r="X29" s="25"/>
      <c r="Y29" s="22"/>
      <c r="Z29" s="34"/>
      <c r="AA29" s="24">
        <v>165969</v>
      </c>
      <c r="AB29" s="22" t="s">
        <v>57</v>
      </c>
      <c r="AC29" s="34">
        <v>44656</v>
      </c>
    </row>
    <row r="30" spans="1:29" x14ac:dyDescent="0.25">
      <c r="A30" s="9">
        <v>25</v>
      </c>
      <c r="B30" s="10">
        <v>1430</v>
      </c>
      <c r="C30" s="10">
        <v>581071</v>
      </c>
      <c r="D30" s="10">
        <v>1430</v>
      </c>
      <c r="E30" s="10"/>
      <c r="F30" s="10">
        <v>600019802</v>
      </c>
      <c r="G30" s="10">
        <v>3122</v>
      </c>
      <c r="H30" s="11" t="s">
        <v>58</v>
      </c>
      <c r="I30" s="20">
        <v>62400</v>
      </c>
      <c r="J30" s="20">
        <v>0</v>
      </c>
      <c r="K30" s="23">
        <v>0</v>
      </c>
      <c r="L30" s="23">
        <v>0</v>
      </c>
      <c r="M30" s="23">
        <v>0</v>
      </c>
      <c r="N30" s="23">
        <v>0</v>
      </c>
      <c r="O30" s="23">
        <v>64000</v>
      </c>
      <c r="P30" s="23">
        <v>0</v>
      </c>
      <c r="Q30" s="23">
        <v>0</v>
      </c>
      <c r="R30" s="23">
        <v>0</v>
      </c>
      <c r="S30" s="26">
        <f t="shared" si="0"/>
        <v>126400</v>
      </c>
      <c r="T30" s="26">
        <f t="shared" si="1"/>
        <v>0</v>
      </c>
      <c r="U30" s="5"/>
      <c r="V30" s="21"/>
      <c r="W30" s="22"/>
      <c r="X30" s="25"/>
      <c r="Y30" s="22"/>
      <c r="Z30" s="34"/>
      <c r="AA30" s="24">
        <v>1890</v>
      </c>
      <c r="AB30" s="22" t="s">
        <v>105</v>
      </c>
      <c r="AC30" s="34">
        <v>44833</v>
      </c>
    </row>
    <row r="31" spans="1:29" x14ac:dyDescent="0.25">
      <c r="A31" s="9">
        <v>26</v>
      </c>
      <c r="B31" s="10">
        <v>1432</v>
      </c>
      <c r="C31" s="10">
        <v>671274</v>
      </c>
      <c r="D31" s="10">
        <v>1432</v>
      </c>
      <c r="E31" s="10"/>
      <c r="F31" s="10">
        <v>600170594</v>
      </c>
      <c r="G31" s="10">
        <v>3123</v>
      </c>
      <c r="H31" s="11" t="s">
        <v>59</v>
      </c>
      <c r="I31" s="20">
        <v>198250</v>
      </c>
      <c r="J31" s="20">
        <v>198250</v>
      </c>
      <c r="K31" s="23">
        <v>24000</v>
      </c>
      <c r="L31" s="23">
        <v>0</v>
      </c>
      <c r="M31" s="23">
        <v>0</v>
      </c>
      <c r="N31" s="23">
        <v>0</v>
      </c>
      <c r="O31" s="23">
        <v>133000</v>
      </c>
      <c r="P31" s="23">
        <v>0</v>
      </c>
      <c r="Q31" s="23">
        <v>0</v>
      </c>
      <c r="R31" s="23">
        <v>0</v>
      </c>
      <c r="S31" s="26">
        <f t="shared" si="0"/>
        <v>355250</v>
      </c>
      <c r="T31" s="26">
        <f t="shared" si="1"/>
        <v>198250</v>
      </c>
      <c r="U31" s="5"/>
      <c r="V31" s="21"/>
      <c r="W31" s="22"/>
      <c r="X31" s="25"/>
      <c r="Y31" s="22"/>
      <c r="Z31" s="34"/>
      <c r="AA31" s="24"/>
      <c r="AB31" s="22"/>
      <c r="AC31" s="34"/>
    </row>
    <row r="32" spans="1:29" x14ac:dyDescent="0.25">
      <c r="A32" s="9">
        <v>27</v>
      </c>
      <c r="B32" s="10">
        <v>1433</v>
      </c>
      <c r="C32" s="10">
        <v>526517</v>
      </c>
      <c r="D32" s="10">
        <v>1433</v>
      </c>
      <c r="E32" s="10"/>
      <c r="F32" s="10">
        <v>600170608</v>
      </c>
      <c r="G32" s="10">
        <v>3123</v>
      </c>
      <c r="H32" s="11" t="s">
        <v>60</v>
      </c>
      <c r="I32" s="20">
        <v>139425</v>
      </c>
      <c r="J32" s="20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120000</v>
      </c>
      <c r="P32" s="23">
        <v>0</v>
      </c>
      <c r="Q32" s="23">
        <v>0</v>
      </c>
      <c r="R32" s="23">
        <v>0</v>
      </c>
      <c r="S32" s="26">
        <f t="shared" si="0"/>
        <v>259425</v>
      </c>
      <c r="T32" s="26">
        <f t="shared" si="1"/>
        <v>0</v>
      </c>
      <c r="U32" s="5"/>
      <c r="V32" s="21"/>
      <c r="W32" s="22"/>
      <c r="X32" s="25"/>
      <c r="Y32" s="22"/>
      <c r="Z32" s="34"/>
      <c r="AA32" s="24">
        <v>275597</v>
      </c>
      <c r="AB32" s="22" t="s">
        <v>106</v>
      </c>
      <c r="AC32" s="34">
        <v>44833</v>
      </c>
    </row>
    <row r="33" spans="1:29" x14ac:dyDescent="0.25">
      <c r="A33" s="9">
        <v>28</v>
      </c>
      <c r="B33" s="10">
        <v>1434</v>
      </c>
      <c r="C33" s="10">
        <v>528714</v>
      </c>
      <c r="D33" s="10">
        <v>1434</v>
      </c>
      <c r="E33" s="10"/>
      <c r="F33" s="10">
        <v>600170896</v>
      </c>
      <c r="G33" s="10">
        <v>3123</v>
      </c>
      <c r="H33" s="11" t="s">
        <v>61</v>
      </c>
      <c r="I33" s="20">
        <v>27625</v>
      </c>
      <c r="J33" s="20">
        <v>0</v>
      </c>
      <c r="K33" s="23">
        <v>0</v>
      </c>
      <c r="L33" s="23">
        <v>0</v>
      </c>
      <c r="M33" s="23">
        <v>0</v>
      </c>
      <c r="N33" s="23">
        <v>0</v>
      </c>
      <c r="O33" s="23">
        <v>66000</v>
      </c>
      <c r="P33" s="23">
        <v>0</v>
      </c>
      <c r="Q33" s="23">
        <v>0</v>
      </c>
      <c r="R33" s="23">
        <v>0</v>
      </c>
      <c r="S33" s="26">
        <f t="shared" si="0"/>
        <v>93625</v>
      </c>
      <c r="T33" s="26">
        <f t="shared" si="1"/>
        <v>0</v>
      </c>
      <c r="U33" s="5"/>
      <c r="V33" s="21"/>
      <c r="W33" s="22"/>
      <c r="X33" s="25"/>
      <c r="Y33" s="22"/>
      <c r="Z33" s="34"/>
      <c r="AA33" s="24"/>
      <c r="AB33" s="22"/>
      <c r="AC33" s="34"/>
    </row>
    <row r="34" spans="1:29" x14ac:dyDescent="0.25">
      <c r="A34" s="9">
        <v>29</v>
      </c>
      <c r="B34" s="10">
        <v>1436</v>
      </c>
      <c r="C34" s="10">
        <v>87891</v>
      </c>
      <c r="D34" s="10">
        <v>1436</v>
      </c>
      <c r="E34" s="10"/>
      <c r="F34" s="10">
        <v>600170900</v>
      </c>
      <c r="G34" s="10">
        <v>3123</v>
      </c>
      <c r="H34" s="11" t="s">
        <v>62</v>
      </c>
      <c r="I34" s="20">
        <v>106275</v>
      </c>
      <c r="J34" s="20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141000</v>
      </c>
      <c r="P34" s="23">
        <v>0</v>
      </c>
      <c r="Q34" s="23">
        <v>0</v>
      </c>
      <c r="R34" s="23">
        <v>0</v>
      </c>
      <c r="S34" s="26">
        <f t="shared" si="0"/>
        <v>247275</v>
      </c>
      <c r="T34" s="26">
        <f t="shared" si="1"/>
        <v>0</v>
      </c>
      <c r="U34" s="5"/>
      <c r="V34" s="21"/>
      <c r="W34" s="22"/>
      <c r="X34" s="25"/>
      <c r="Y34" s="22"/>
      <c r="Z34" s="34"/>
      <c r="AA34" s="24"/>
      <c r="AB34" s="22"/>
      <c r="AC34" s="34"/>
    </row>
    <row r="35" spans="1:29" x14ac:dyDescent="0.25">
      <c r="A35" s="9">
        <v>30</v>
      </c>
      <c r="B35" s="10">
        <v>1437</v>
      </c>
      <c r="C35" s="10">
        <v>14451018</v>
      </c>
      <c r="D35" s="10">
        <v>1437</v>
      </c>
      <c r="E35" s="10"/>
      <c r="F35" s="10">
        <v>600010104</v>
      </c>
      <c r="G35" s="10">
        <v>3123</v>
      </c>
      <c r="H35" s="11" t="s">
        <v>63</v>
      </c>
      <c r="I35" s="20">
        <v>274950</v>
      </c>
      <c r="J35" s="20">
        <v>0</v>
      </c>
      <c r="K35" s="23">
        <v>0</v>
      </c>
      <c r="L35" s="23">
        <v>0</v>
      </c>
      <c r="M35" s="23">
        <v>0</v>
      </c>
      <c r="N35" s="23">
        <v>0</v>
      </c>
      <c r="O35" s="23">
        <v>488000</v>
      </c>
      <c r="P35" s="23">
        <v>0</v>
      </c>
      <c r="Q35" s="23">
        <v>0</v>
      </c>
      <c r="R35" s="23">
        <v>0</v>
      </c>
      <c r="S35" s="26">
        <f t="shared" si="0"/>
        <v>762950</v>
      </c>
      <c r="T35" s="26">
        <f t="shared" si="1"/>
        <v>0</v>
      </c>
      <c r="U35" s="5"/>
      <c r="V35" s="21"/>
      <c r="W35" s="22"/>
      <c r="X35" s="25"/>
      <c r="Y35" s="22"/>
      <c r="Z35" s="34"/>
      <c r="AA35" s="24"/>
      <c r="AB35" s="22"/>
      <c r="AC35" s="34"/>
    </row>
    <row r="36" spans="1:29" x14ac:dyDescent="0.25">
      <c r="A36" s="9">
        <v>31</v>
      </c>
      <c r="B36" s="10">
        <v>1438</v>
      </c>
      <c r="C36" s="10">
        <v>18385036</v>
      </c>
      <c r="D36" s="10">
        <v>1438</v>
      </c>
      <c r="E36" s="10"/>
      <c r="F36" s="10">
        <v>600010490</v>
      </c>
      <c r="G36" s="10">
        <v>3123</v>
      </c>
      <c r="H36" s="11" t="s">
        <v>64</v>
      </c>
      <c r="I36" s="20">
        <v>128375</v>
      </c>
      <c r="J36" s="20">
        <v>0</v>
      </c>
      <c r="K36" s="23">
        <v>0</v>
      </c>
      <c r="L36" s="23">
        <v>0</v>
      </c>
      <c r="M36" s="23">
        <v>0</v>
      </c>
      <c r="N36" s="23">
        <v>0</v>
      </c>
      <c r="O36" s="23">
        <v>78000</v>
      </c>
      <c r="P36" s="23">
        <v>0</v>
      </c>
      <c r="Q36" s="23">
        <v>0</v>
      </c>
      <c r="R36" s="23">
        <v>0</v>
      </c>
      <c r="S36" s="26">
        <f t="shared" si="0"/>
        <v>206375</v>
      </c>
      <c r="T36" s="26">
        <f t="shared" si="1"/>
        <v>0</v>
      </c>
      <c r="U36" s="5"/>
      <c r="V36" s="21"/>
      <c r="W36" s="22"/>
      <c r="X36" s="25"/>
      <c r="Y36" s="22"/>
      <c r="Z36" s="34"/>
      <c r="AA36" s="24">
        <v>39</v>
      </c>
      <c r="AB36" s="22" t="s">
        <v>65</v>
      </c>
      <c r="AC36" s="34">
        <v>44806</v>
      </c>
    </row>
    <row r="37" spans="1:29" x14ac:dyDescent="0.25">
      <c r="A37" s="9">
        <v>32</v>
      </c>
      <c r="B37" s="10">
        <v>1440</v>
      </c>
      <c r="C37" s="10">
        <v>140147</v>
      </c>
      <c r="D37" s="10">
        <v>1440</v>
      </c>
      <c r="E37" s="10"/>
      <c r="F37" s="10">
        <v>600010481</v>
      </c>
      <c r="G37" s="10">
        <v>3123</v>
      </c>
      <c r="H37" s="11" t="s">
        <v>66</v>
      </c>
      <c r="I37" s="20">
        <v>80275</v>
      </c>
      <c r="J37" s="20">
        <v>0</v>
      </c>
      <c r="K37" s="23">
        <v>0</v>
      </c>
      <c r="L37" s="23">
        <v>0</v>
      </c>
      <c r="M37" s="23">
        <v>0</v>
      </c>
      <c r="N37" s="23">
        <v>0</v>
      </c>
      <c r="O37" s="23">
        <v>90000</v>
      </c>
      <c r="P37" s="23">
        <v>0</v>
      </c>
      <c r="Q37" s="23">
        <v>0</v>
      </c>
      <c r="R37" s="23">
        <v>0</v>
      </c>
      <c r="S37" s="26">
        <f t="shared" si="0"/>
        <v>170275</v>
      </c>
      <c r="T37" s="26">
        <f t="shared" si="1"/>
        <v>0</v>
      </c>
      <c r="U37" s="5"/>
      <c r="V37" s="21"/>
      <c r="W37" s="22"/>
      <c r="X37" s="25"/>
      <c r="Y37" s="22"/>
      <c r="Z37" s="34"/>
      <c r="AA37" s="24">
        <v>1424</v>
      </c>
      <c r="AB37" s="22" t="s">
        <v>67</v>
      </c>
      <c r="AC37" s="34">
        <v>44719</v>
      </c>
    </row>
    <row r="38" spans="1:29" x14ac:dyDescent="0.25">
      <c r="A38" s="9">
        <v>33</v>
      </c>
      <c r="B38" s="10">
        <v>1442</v>
      </c>
      <c r="C38" s="10">
        <v>555053</v>
      </c>
      <c r="D38" s="10">
        <v>1442</v>
      </c>
      <c r="E38" s="10"/>
      <c r="F38" s="10">
        <v>600010686</v>
      </c>
      <c r="G38" s="10">
        <v>3123</v>
      </c>
      <c r="H38" s="11" t="s">
        <v>68</v>
      </c>
      <c r="I38" s="20">
        <v>204750</v>
      </c>
      <c r="J38" s="20">
        <v>0</v>
      </c>
      <c r="K38" s="23">
        <v>0</v>
      </c>
      <c r="L38" s="23">
        <v>0</v>
      </c>
      <c r="M38" s="23">
        <v>0</v>
      </c>
      <c r="N38" s="23">
        <v>0</v>
      </c>
      <c r="O38" s="23">
        <v>139000</v>
      </c>
      <c r="P38" s="23">
        <v>0</v>
      </c>
      <c r="Q38" s="23">
        <v>0</v>
      </c>
      <c r="R38" s="23">
        <v>0</v>
      </c>
      <c r="S38" s="26">
        <f t="shared" si="0"/>
        <v>343750</v>
      </c>
      <c r="T38" s="26">
        <f t="shared" si="1"/>
        <v>0</v>
      </c>
      <c r="U38" s="5"/>
      <c r="V38" s="21"/>
      <c r="W38" s="22"/>
      <c r="X38" s="25"/>
      <c r="Y38" s="22"/>
      <c r="Z38" s="34"/>
      <c r="AA38" s="24">
        <v>142720</v>
      </c>
      <c r="AB38" s="22" t="s">
        <v>69</v>
      </c>
      <c r="AC38" s="34">
        <v>44649</v>
      </c>
    </row>
    <row r="39" spans="1:29" x14ac:dyDescent="0.25">
      <c r="A39" s="9">
        <v>34</v>
      </c>
      <c r="B39" s="10">
        <v>1443</v>
      </c>
      <c r="C39" s="10">
        <v>15043151</v>
      </c>
      <c r="D39" s="10">
        <v>1443</v>
      </c>
      <c r="E39" s="10"/>
      <c r="F39" s="10">
        <v>600170918</v>
      </c>
      <c r="G39" s="10">
        <v>3123</v>
      </c>
      <c r="H39" s="11" t="s">
        <v>70</v>
      </c>
      <c r="I39" s="20">
        <v>38025</v>
      </c>
      <c r="J39" s="20">
        <v>0</v>
      </c>
      <c r="K39" s="23">
        <v>0</v>
      </c>
      <c r="L39" s="23">
        <v>0</v>
      </c>
      <c r="M39" s="23">
        <v>0</v>
      </c>
      <c r="N39" s="23">
        <v>0</v>
      </c>
      <c r="O39" s="23">
        <v>39000</v>
      </c>
      <c r="P39" s="23">
        <v>0</v>
      </c>
      <c r="Q39" s="23">
        <v>0</v>
      </c>
      <c r="R39" s="23">
        <v>0</v>
      </c>
      <c r="S39" s="26">
        <f t="shared" si="0"/>
        <v>77025</v>
      </c>
      <c r="T39" s="26">
        <f t="shared" si="1"/>
        <v>0</v>
      </c>
      <c r="U39" s="5"/>
      <c r="V39" s="21"/>
      <c r="W39" s="22"/>
      <c r="X39" s="25"/>
      <c r="Y39" s="22"/>
      <c r="Z39" s="34"/>
      <c r="AA39" s="24"/>
      <c r="AB39" s="22"/>
      <c r="AC39" s="34"/>
    </row>
    <row r="40" spans="1:29" x14ac:dyDescent="0.25">
      <c r="A40" s="9">
        <v>35</v>
      </c>
      <c r="B40" s="10">
        <v>1448</v>
      </c>
      <c r="C40" s="10">
        <v>82554</v>
      </c>
      <c r="D40" s="10">
        <v>1448</v>
      </c>
      <c r="E40" s="10"/>
      <c r="F40" s="10">
        <v>600010678</v>
      </c>
      <c r="G40" s="10">
        <v>3123</v>
      </c>
      <c r="H40" s="11" t="s">
        <v>71</v>
      </c>
      <c r="I40" s="20">
        <v>175825</v>
      </c>
      <c r="J40" s="20">
        <v>0</v>
      </c>
      <c r="K40" s="23">
        <v>0</v>
      </c>
      <c r="L40" s="23">
        <v>0</v>
      </c>
      <c r="M40" s="23">
        <v>0</v>
      </c>
      <c r="N40" s="23">
        <v>0</v>
      </c>
      <c r="O40" s="23">
        <v>144000</v>
      </c>
      <c r="P40" s="23">
        <v>6332.25</v>
      </c>
      <c r="Q40" s="23">
        <v>0</v>
      </c>
      <c r="R40" s="23">
        <v>0</v>
      </c>
      <c r="S40" s="26">
        <f t="shared" si="0"/>
        <v>319825</v>
      </c>
      <c r="T40" s="26">
        <f t="shared" si="1"/>
        <v>6332.25</v>
      </c>
      <c r="U40" s="5"/>
      <c r="V40" s="21"/>
      <c r="W40" s="22"/>
      <c r="X40" s="25"/>
      <c r="Y40" s="22"/>
      <c r="Z40" s="34"/>
      <c r="AA40" s="24"/>
      <c r="AB40" s="22"/>
      <c r="AC40" s="34"/>
    </row>
    <row r="41" spans="1:29" x14ac:dyDescent="0.25">
      <c r="A41" s="9">
        <v>36</v>
      </c>
      <c r="B41" s="10">
        <v>1450</v>
      </c>
      <c r="C41" s="10">
        <v>46746862</v>
      </c>
      <c r="D41" s="10">
        <v>1450</v>
      </c>
      <c r="E41" s="10"/>
      <c r="F41" s="10">
        <v>600023460</v>
      </c>
      <c r="G41" s="10">
        <v>3124</v>
      </c>
      <c r="H41" s="11" t="s">
        <v>72</v>
      </c>
      <c r="I41" s="20">
        <v>307450</v>
      </c>
      <c r="J41" s="20">
        <v>0</v>
      </c>
      <c r="K41" s="23">
        <v>0</v>
      </c>
      <c r="L41" s="23">
        <v>0</v>
      </c>
      <c r="M41" s="23">
        <v>0</v>
      </c>
      <c r="N41" s="23">
        <v>0</v>
      </c>
      <c r="O41" s="23">
        <v>813000</v>
      </c>
      <c r="P41" s="23">
        <v>0</v>
      </c>
      <c r="Q41" s="23">
        <v>0</v>
      </c>
      <c r="R41" s="23">
        <v>0</v>
      </c>
      <c r="S41" s="26">
        <f t="shared" si="0"/>
        <v>1120450</v>
      </c>
      <c r="T41" s="26">
        <f t="shared" si="1"/>
        <v>0</v>
      </c>
      <c r="U41" s="5"/>
      <c r="V41" s="21"/>
      <c r="W41" s="22"/>
      <c r="X41" s="25"/>
      <c r="Y41" s="22"/>
      <c r="Z41" s="34"/>
      <c r="AA41" s="24"/>
      <c r="AB41" s="22"/>
      <c r="AC41" s="34"/>
    </row>
    <row r="42" spans="1:29" x14ac:dyDescent="0.25">
      <c r="A42" s="9">
        <v>37</v>
      </c>
      <c r="B42" s="10">
        <v>1452</v>
      </c>
      <c r="C42" s="10">
        <v>75129507</v>
      </c>
      <c r="D42" s="10">
        <v>1452</v>
      </c>
      <c r="E42" s="10"/>
      <c r="F42" s="10">
        <v>691000093</v>
      </c>
      <c r="G42" s="10">
        <v>3122</v>
      </c>
      <c r="H42" s="11" t="s">
        <v>73</v>
      </c>
      <c r="I42" s="20">
        <v>48425</v>
      </c>
      <c r="J42" s="20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102000</v>
      </c>
      <c r="P42" s="23">
        <v>0</v>
      </c>
      <c r="Q42" s="23">
        <v>0</v>
      </c>
      <c r="R42" s="23">
        <v>0</v>
      </c>
      <c r="S42" s="26">
        <f t="shared" si="0"/>
        <v>150425</v>
      </c>
      <c r="T42" s="26">
        <f t="shared" si="1"/>
        <v>0</v>
      </c>
      <c r="U42" s="5"/>
      <c r="V42" s="21"/>
      <c r="W42" s="22"/>
      <c r="X42" s="25"/>
      <c r="Y42" s="22"/>
      <c r="Z42" s="34"/>
      <c r="AA42" s="24"/>
      <c r="AB42" s="22"/>
      <c r="AC42" s="34"/>
    </row>
    <row r="43" spans="1:29" x14ac:dyDescent="0.25">
      <c r="A43" s="9">
        <v>38</v>
      </c>
      <c r="B43" s="10">
        <v>1455</v>
      </c>
      <c r="C43" s="10">
        <v>46748059</v>
      </c>
      <c r="D43" s="10">
        <v>1455</v>
      </c>
      <c r="E43" s="10"/>
      <c r="F43" s="10">
        <v>600023401</v>
      </c>
      <c r="G43" s="10">
        <v>3114</v>
      </c>
      <c r="H43" s="11" t="s">
        <v>74</v>
      </c>
      <c r="I43" s="20">
        <v>49075</v>
      </c>
      <c r="J43" s="20">
        <v>0</v>
      </c>
      <c r="K43" s="23">
        <v>47200</v>
      </c>
      <c r="L43" s="23">
        <v>0</v>
      </c>
      <c r="M43" s="23">
        <v>0</v>
      </c>
      <c r="N43" s="23">
        <v>0</v>
      </c>
      <c r="O43" s="23">
        <v>120000</v>
      </c>
      <c r="P43" s="23">
        <v>0</v>
      </c>
      <c r="Q43" s="23">
        <v>0</v>
      </c>
      <c r="R43" s="23">
        <v>0</v>
      </c>
      <c r="S43" s="26">
        <f t="shared" si="0"/>
        <v>216275</v>
      </c>
      <c r="T43" s="26">
        <f t="shared" si="1"/>
        <v>0</v>
      </c>
      <c r="U43" s="5"/>
      <c r="V43" s="21"/>
      <c r="W43" s="22"/>
      <c r="X43" s="25"/>
      <c r="Y43" s="22"/>
      <c r="Z43" s="34"/>
      <c r="AA43" s="24"/>
      <c r="AB43" s="22"/>
      <c r="AC43" s="34"/>
    </row>
    <row r="44" spans="1:29" x14ac:dyDescent="0.25">
      <c r="A44" s="9">
        <v>39</v>
      </c>
      <c r="B44" s="10">
        <v>1456</v>
      </c>
      <c r="C44" s="10">
        <v>46749799</v>
      </c>
      <c r="D44" s="10">
        <v>1456</v>
      </c>
      <c r="E44" s="10"/>
      <c r="F44" s="10">
        <v>600023427</v>
      </c>
      <c r="G44" s="10">
        <v>3114</v>
      </c>
      <c r="H44" s="11" t="s">
        <v>75</v>
      </c>
      <c r="I44" s="20">
        <v>150475</v>
      </c>
      <c r="J44" s="20">
        <v>0</v>
      </c>
      <c r="K44" s="23">
        <v>80000</v>
      </c>
      <c r="L44" s="23">
        <v>0</v>
      </c>
      <c r="M44" s="23">
        <v>207000</v>
      </c>
      <c r="N44" s="23">
        <v>0</v>
      </c>
      <c r="O44" s="23">
        <v>506000</v>
      </c>
      <c r="P44" s="23">
        <v>0</v>
      </c>
      <c r="Q44" s="23">
        <v>0</v>
      </c>
      <c r="R44" s="23">
        <v>0</v>
      </c>
      <c r="S44" s="26">
        <f t="shared" si="0"/>
        <v>943475</v>
      </c>
      <c r="T44" s="26">
        <f t="shared" si="1"/>
        <v>0</v>
      </c>
      <c r="U44" s="5"/>
      <c r="V44" s="21"/>
      <c r="W44" s="22"/>
      <c r="X44" s="25"/>
      <c r="Y44" s="22"/>
      <c r="Z44" s="34"/>
      <c r="AA44" s="24"/>
      <c r="AB44" s="22"/>
      <c r="AC44" s="34"/>
    </row>
    <row r="45" spans="1:29" x14ac:dyDescent="0.25">
      <c r="A45" s="9">
        <v>40</v>
      </c>
      <c r="B45" s="10">
        <v>1457</v>
      </c>
      <c r="C45" s="10">
        <v>60254190</v>
      </c>
      <c r="D45" s="10">
        <v>1457</v>
      </c>
      <c r="E45" s="10"/>
      <c r="F45" s="10">
        <v>600023389</v>
      </c>
      <c r="G45" s="10">
        <v>3114</v>
      </c>
      <c r="H45" s="11" t="s">
        <v>76</v>
      </c>
      <c r="I45" s="20">
        <v>3250</v>
      </c>
      <c r="J45" s="20">
        <v>0</v>
      </c>
      <c r="K45" s="23">
        <v>0</v>
      </c>
      <c r="L45" s="23">
        <v>0</v>
      </c>
      <c r="M45" s="23">
        <v>0</v>
      </c>
      <c r="N45" s="23">
        <v>0</v>
      </c>
      <c r="O45" s="23">
        <v>414000</v>
      </c>
      <c r="P45" s="23">
        <v>0</v>
      </c>
      <c r="Q45" s="23">
        <v>0</v>
      </c>
      <c r="R45" s="23">
        <v>0</v>
      </c>
      <c r="S45" s="26">
        <f t="shared" si="0"/>
        <v>417250</v>
      </c>
      <c r="T45" s="26">
        <f t="shared" si="1"/>
        <v>0</v>
      </c>
      <c r="U45" s="5"/>
      <c r="V45" s="21"/>
      <c r="W45" s="22"/>
      <c r="X45" s="25"/>
      <c r="Y45" s="22"/>
      <c r="Z45" s="34"/>
      <c r="AA45" s="24"/>
      <c r="AB45" s="22"/>
      <c r="AC45" s="34"/>
    </row>
    <row r="46" spans="1:29" x14ac:dyDescent="0.25">
      <c r="A46" s="9">
        <v>41</v>
      </c>
      <c r="B46" s="10">
        <v>1459</v>
      </c>
      <c r="C46" s="10">
        <v>70842922</v>
      </c>
      <c r="D46" s="10">
        <v>1459</v>
      </c>
      <c r="E46" s="10"/>
      <c r="F46" s="10">
        <v>600023133</v>
      </c>
      <c r="G46" s="10">
        <v>3114</v>
      </c>
      <c r="H46" s="11" t="s">
        <v>77</v>
      </c>
      <c r="I46" s="20">
        <v>0</v>
      </c>
      <c r="J46" s="20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6">
        <f t="shared" si="0"/>
        <v>0</v>
      </c>
      <c r="T46" s="26">
        <f t="shared" si="1"/>
        <v>0</v>
      </c>
      <c r="U46" s="5"/>
      <c r="V46" s="21"/>
      <c r="W46" s="22"/>
      <c r="X46" s="25"/>
      <c r="Y46" s="22"/>
      <c r="Z46" s="34"/>
      <c r="AA46" s="24"/>
      <c r="AB46" s="22"/>
      <c r="AC46" s="34"/>
    </row>
    <row r="47" spans="1:29" x14ac:dyDescent="0.25">
      <c r="A47" s="9">
        <v>42</v>
      </c>
      <c r="B47" s="10">
        <v>1460</v>
      </c>
      <c r="C47" s="10">
        <v>70972826</v>
      </c>
      <c r="D47" s="10">
        <v>1460</v>
      </c>
      <c r="E47" s="10"/>
      <c r="F47" s="10">
        <v>600171523</v>
      </c>
      <c r="G47" s="10">
        <v>3114</v>
      </c>
      <c r="H47" s="11" t="s">
        <v>78</v>
      </c>
      <c r="I47" s="20">
        <v>0</v>
      </c>
      <c r="J47" s="20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6">
        <f t="shared" si="0"/>
        <v>0</v>
      </c>
      <c r="T47" s="26">
        <f t="shared" si="1"/>
        <v>0</v>
      </c>
      <c r="U47" s="5"/>
      <c r="V47" s="21"/>
      <c r="W47" s="22"/>
      <c r="X47" s="25"/>
      <c r="Y47" s="22"/>
      <c r="Z47" s="34"/>
      <c r="AA47" s="24">
        <v>125592</v>
      </c>
      <c r="AB47" s="22" t="s">
        <v>79</v>
      </c>
      <c r="AC47" s="34">
        <v>44581</v>
      </c>
    </row>
    <row r="48" spans="1:29" x14ac:dyDescent="0.25">
      <c r="A48" s="9">
        <v>43</v>
      </c>
      <c r="B48" s="10">
        <v>1462</v>
      </c>
      <c r="C48" s="10">
        <v>60254301</v>
      </c>
      <c r="D48" s="10">
        <v>1462</v>
      </c>
      <c r="E48" s="10"/>
      <c r="F48" s="10">
        <v>600023320</v>
      </c>
      <c r="G48" s="10">
        <v>3114</v>
      </c>
      <c r="H48" s="11" t="s">
        <v>80</v>
      </c>
      <c r="I48" s="20">
        <v>3250</v>
      </c>
      <c r="J48" s="20">
        <v>0</v>
      </c>
      <c r="K48" s="23">
        <v>0</v>
      </c>
      <c r="L48" s="23">
        <v>0</v>
      </c>
      <c r="M48" s="23">
        <v>0</v>
      </c>
      <c r="N48" s="23">
        <v>0</v>
      </c>
      <c r="O48" s="23">
        <v>312000</v>
      </c>
      <c r="P48" s="23">
        <v>0</v>
      </c>
      <c r="Q48" s="23">
        <v>0</v>
      </c>
      <c r="R48" s="23">
        <v>0</v>
      </c>
      <c r="S48" s="26">
        <f t="shared" si="0"/>
        <v>315250</v>
      </c>
      <c r="T48" s="26">
        <f t="shared" si="1"/>
        <v>0</v>
      </c>
      <c r="U48" s="5"/>
      <c r="V48" s="21"/>
      <c r="W48" s="22"/>
      <c r="X48" s="25"/>
      <c r="Y48" s="22"/>
      <c r="Z48" s="34"/>
      <c r="AA48" s="24"/>
      <c r="AB48" s="22"/>
      <c r="AC48" s="34"/>
    </row>
    <row r="49" spans="1:29" x14ac:dyDescent="0.25">
      <c r="A49" s="9">
        <v>44</v>
      </c>
      <c r="B49" s="10">
        <v>1463</v>
      </c>
      <c r="C49" s="10">
        <v>60254238</v>
      </c>
      <c r="D49" s="10">
        <v>1463</v>
      </c>
      <c r="E49" s="10"/>
      <c r="F49" s="10">
        <v>600023354</v>
      </c>
      <c r="G49" s="10">
        <v>3114</v>
      </c>
      <c r="H49" s="11" t="s">
        <v>81</v>
      </c>
      <c r="I49" s="20">
        <v>3250</v>
      </c>
      <c r="J49" s="20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115000</v>
      </c>
      <c r="P49" s="23">
        <v>0</v>
      </c>
      <c r="Q49" s="23">
        <v>0</v>
      </c>
      <c r="R49" s="23">
        <v>0</v>
      </c>
      <c r="S49" s="26">
        <f t="shared" si="0"/>
        <v>118250</v>
      </c>
      <c r="T49" s="26">
        <f t="shared" si="1"/>
        <v>0</v>
      </c>
      <c r="U49" s="5"/>
      <c r="V49" s="21"/>
      <c r="W49" s="22"/>
      <c r="X49" s="25"/>
      <c r="Y49" s="22"/>
      <c r="Z49" s="34"/>
      <c r="AA49" s="24"/>
      <c r="AB49" s="22"/>
      <c r="AC49" s="34"/>
    </row>
    <row r="50" spans="1:29" x14ac:dyDescent="0.25">
      <c r="A50" s="9">
        <v>45</v>
      </c>
      <c r="B50" s="10">
        <v>1468</v>
      </c>
      <c r="C50" s="10">
        <v>70839921</v>
      </c>
      <c r="D50" s="10">
        <v>1468</v>
      </c>
      <c r="E50" s="10"/>
      <c r="F50" s="10">
        <v>600099504</v>
      </c>
      <c r="G50" s="10">
        <v>3114</v>
      </c>
      <c r="H50" s="11" t="s">
        <v>82</v>
      </c>
      <c r="I50" s="20">
        <v>11375</v>
      </c>
      <c r="J50" s="20">
        <v>0</v>
      </c>
      <c r="K50" s="23">
        <v>0</v>
      </c>
      <c r="L50" s="23">
        <v>0</v>
      </c>
      <c r="M50" s="23">
        <v>0</v>
      </c>
      <c r="N50" s="23">
        <v>0</v>
      </c>
      <c r="O50" s="23">
        <v>34000</v>
      </c>
      <c r="P50" s="23">
        <v>0</v>
      </c>
      <c r="Q50" s="23">
        <v>0</v>
      </c>
      <c r="R50" s="23">
        <v>0</v>
      </c>
      <c r="S50" s="26">
        <f t="shared" si="0"/>
        <v>45375</v>
      </c>
      <c r="T50" s="26">
        <f t="shared" si="1"/>
        <v>0</v>
      </c>
      <c r="U50" s="5"/>
      <c r="V50" s="21"/>
      <c r="W50" s="22"/>
      <c r="X50" s="25"/>
      <c r="Y50" s="22"/>
      <c r="Z50" s="34"/>
      <c r="AA50" s="24"/>
      <c r="AB50" s="22"/>
      <c r="AC50" s="34"/>
    </row>
    <row r="51" spans="1:29" x14ac:dyDescent="0.25">
      <c r="A51" s="9">
        <v>46</v>
      </c>
      <c r="B51" s="10">
        <v>1469</v>
      </c>
      <c r="C51" s="10">
        <v>70839999</v>
      </c>
      <c r="D51" s="10">
        <v>1469</v>
      </c>
      <c r="E51" s="10"/>
      <c r="F51" s="10">
        <v>600024342</v>
      </c>
      <c r="G51" s="10">
        <v>3114</v>
      </c>
      <c r="H51" s="11" t="s">
        <v>83</v>
      </c>
      <c r="I51" s="20">
        <v>17550</v>
      </c>
      <c r="J51" s="20">
        <v>0</v>
      </c>
      <c r="K51" s="23">
        <v>0</v>
      </c>
      <c r="L51" s="23">
        <v>0</v>
      </c>
      <c r="M51" s="23">
        <v>0</v>
      </c>
      <c r="N51" s="23">
        <v>0</v>
      </c>
      <c r="O51" s="23">
        <v>76000</v>
      </c>
      <c r="P51" s="23">
        <v>0</v>
      </c>
      <c r="Q51" s="23">
        <v>0</v>
      </c>
      <c r="R51" s="23">
        <v>0</v>
      </c>
      <c r="S51" s="26">
        <f t="shared" si="0"/>
        <v>93550</v>
      </c>
      <c r="T51" s="26">
        <f t="shared" si="1"/>
        <v>0</v>
      </c>
      <c r="U51" s="5"/>
      <c r="V51" s="21"/>
      <c r="W51" s="22"/>
      <c r="X51" s="25"/>
      <c r="Y51" s="22"/>
      <c r="Z51" s="34"/>
      <c r="AA51" s="24"/>
      <c r="AB51" s="22"/>
      <c r="AC51" s="34"/>
    </row>
    <row r="52" spans="1:29" x14ac:dyDescent="0.25">
      <c r="A52" s="9">
        <v>47</v>
      </c>
      <c r="B52" s="10">
        <v>1470</v>
      </c>
      <c r="C52" s="10">
        <v>49864360</v>
      </c>
      <c r="D52" s="10">
        <v>1470</v>
      </c>
      <c r="E52" s="10"/>
      <c r="F52" s="10">
        <v>600028828</v>
      </c>
      <c r="G52" s="10">
        <v>3133</v>
      </c>
      <c r="H52" s="11" t="s">
        <v>84</v>
      </c>
      <c r="I52" s="20">
        <v>0</v>
      </c>
      <c r="J52" s="20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6">
        <f t="shared" si="0"/>
        <v>0</v>
      </c>
      <c r="T52" s="26">
        <f t="shared" si="1"/>
        <v>0</v>
      </c>
      <c r="U52" s="5"/>
      <c r="V52" s="21"/>
      <c r="W52" s="22"/>
      <c r="X52" s="25"/>
      <c r="Y52" s="22"/>
      <c r="Z52" s="34"/>
      <c r="AA52" s="24"/>
      <c r="AB52" s="22"/>
      <c r="AC52" s="34"/>
    </row>
    <row r="53" spans="1:29" x14ac:dyDescent="0.25">
      <c r="A53" s="9">
        <v>48</v>
      </c>
      <c r="B53" s="10">
        <v>1471</v>
      </c>
      <c r="C53" s="10">
        <v>49864351</v>
      </c>
      <c r="D53" s="10">
        <v>1471</v>
      </c>
      <c r="E53" s="10"/>
      <c r="F53" s="10">
        <v>600028836</v>
      </c>
      <c r="G53" s="10">
        <v>3133</v>
      </c>
      <c r="H53" s="11" t="s">
        <v>85</v>
      </c>
      <c r="I53" s="20">
        <v>0</v>
      </c>
      <c r="J53" s="20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6">
        <f t="shared" si="0"/>
        <v>0</v>
      </c>
      <c r="T53" s="26">
        <f t="shared" si="1"/>
        <v>0</v>
      </c>
      <c r="U53" s="5"/>
      <c r="V53" s="21"/>
      <c r="W53" s="22"/>
      <c r="X53" s="25"/>
      <c r="Y53" s="22"/>
      <c r="Z53" s="34"/>
      <c r="AA53" s="24"/>
      <c r="AB53" s="22"/>
      <c r="AC53" s="34"/>
    </row>
    <row r="54" spans="1:29" x14ac:dyDescent="0.25">
      <c r="A54" s="9">
        <v>49</v>
      </c>
      <c r="B54" s="10">
        <v>1472</v>
      </c>
      <c r="C54" s="10">
        <v>70226458</v>
      </c>
      <c r="D54" s="10">
        <v>1472</v>
      </c>
      <c r="E54" s="10"/>
      <c r="F54" s="10">
        <v>610400681</v>
      </c>
      <c r="G54" s="10">
        <v>3133</v>
      </c>
      <c r="H54" s="11" t="s">
        <v>86</v>
      </c>
      <c r="I54" s="20">
        <v>0</v>
      </c>
      <c r="J54" s="20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6">
        <f t="shared" si="0"/>
        <v>0</v>
      </c>
      <c r="T54" s="26">
        <f t="shared" si="1"/>
        <v>0</v>
      </c>
      <c r="U54" s="5"/>
      <c r="V54" s="21"/>
      <c r="W54" s="22"/>
      <c r="X54" s="25"/>
      <c r="Y54" s="22"/>
      <c r="Z54" s="34"/>
      <c r="AA54" s="24"/>
      <c r="AB54" s="22"/>
      <c r="AC54" s="34"/>
    </row>
    <row r="55" spans="1:29" x14ac:dyDescent="0.25">
      <c r="A55" s="9">
        <v>50</v>
      </c>
      <c r="B55" s="10">
        <v>1473</v>
      </c>
      <c r="C55" s="10">
        <v>63778181</v>
      </c>
      <c r="D55" s="10">
        <v>1473</v>
      </c>
      <c r="E55" s="10"/>
      <c r="F55" s="10">
        <v>600023141</v>
      </c>
      <c r="G55" s="10">
        <v>3133</v>
      </c>
      <c r="H55" s="11" t="s">
        <v>87</v>
      </c>
      <c r="I55" s="20">
        <v>0</v>
      </c>
      <c r="J55" s="20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6">
        <f t="shared" si="0"/>
        <v>0</v>
      </c>
      <c r="T55" s="26">
        <f t="shared" si="1"/>
        <v>0</v>
      </c>
      <c r="U55" s="5"/>
      <c r="V55" s="21"/>
      <c r="W55" s="22"/>
      <c r="X55" s="25"/>
      <c r="Y55" s="22"/>
      <c r="Z55" s="34"/>
      <c r="AA55" s="24"/>
      <c r="AB55" s="22"/>
      <c r="AC55" s="34"/>
    </row>
    <row r="56" spans="1:29" x14ac:dyDescent="0.25">
      <c r="A56" s="9">
        <v>51</v>
      </c>
      <c r="B56" s="10">
        <v>1474</v>
      </c>
      <c r="C56" s="10">
        <v>60252774</v>
      </c>
      <c r="D56" s="10">
        <v>1474</v>
      </c>
      <c r="E56" s="10"/>
      <c r="F56" s="10">
        <v>600029107</v>
      </c>
      <c r="G56" s="10">
        <v>3133</v>
      </c>
      <c r="H56" s="11" t="s">
        <v>88</v>
      </c>
      <c r="I56" s="20">
        <v>0</v>
      </c>
      <c r="J56" s="20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6">
        <f t="shared" si="0"/>
        <v>0</v>
      </c>
      <c r="T56" s="26">
        <f t="shared" si="1"/>
        <v>0</v>
      </c>
      <c r="U56" s="5"/>
      <c r="V56" s="21"/>
      <c r="W56" s="22"/>
      <c r="X56" s="25"/>
      <c r="Y56" s="22"/>
      <c r="Z56" s="34"/>
      <c r="AA56" s="24"/>
      <c r="AB56" s="22"/>
      <c r="AC56" s="34"/>
    </row>
    <row r="57" spans="1:29" x14ac:dyDescent="0.25">
      <c r="A57" s="9">
        <v>52</v>
      </c>
      <c r="B57" s="10">
        <v>1475</v>
      </c>
      <c r="C57" s="10">
        <v>46748105</v>
      </c>
      <c r="D57" s="10">
        <v>1475</v>
      </c>
      <c r="E57" s="10"/>
      <c r="F57" s="10">
        <v>600029166</v>
      </c>
      <c r="G57" s="10">
        <v>3133</v>
      </c>
      <c r="H57" s="11" t="s">
        <v>89</v>
      </c>
      <c r="I57" s="20">
        <v>0</v>
      </c>
      <c r="J57" s="20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6">
        <f t="shared" si="0"/>
        <v>0</v>
      </c>
      <c r="T57" s="26">
        <f t="shared" si="1"/>
        <v>0</v>
      </c>
      <c r="U57" s="5"/>
      <c r="V57" s="21"/>
      <c r="W57" s="22"/>
      <c r="X57" s="25"/>
      <c r="Y57" s="22"/>
      <c r="Z57" s="34"/>
      <c r="AA57" s="24"/>
      <c r="AB57" s="22"/>
      <c r="AC57" s="34"/>
    </row>
    <row r="58" spans="1:29" x14ac:dyDescent="0.25">
      <c r="A58" s="9">
        <v>53</v>
      </c>
      <c r="B58" s="10">
        <v>1476</v>
      </c>
      <c r="C58" s="10">
        <v>855006</v>
      </c>
      <c r="D58" s="10">
        <v>1476</v>
      </c>
      <c r="E58" s="10"/>
      <c r="F58" s="10">
        <v>600029808</v>
      </c>
      <c r="G58" s="10">
        <v>3133</v>
      </c>
      <c r="H58" s="11" t="s">
        <v>90</v>
      </c>
      <c r="I58" s="20">
        <v>0</v>
      </c>
      <c r="J58" s="20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6">
        <f t="shared" si="0"/>
        <v>0</v>
      </c>
      <c r="T58" s="26">
        <f t="shared" si="1"/>
        <v>0</v>
      </c>
      <c r="U58" s="5"/>
      <c r="V58" s="21"/>
      <c r="W58" s="22"/>
      <c r="X58" s="25"/>
      <c r="Y58" s="22"/>
      <c r="Z58" s="34"/>
      <c r="AA58" s="24"/>
      <c r="AB58" s="22"/>
      <c r="AC58" s="34"/>
    </row>
    <row r="59" spans="1:29" x14ac:dyDescent="0.25">
      <c r="A59" s="9">
        <v>54</v>
      </c>
      <c r="B59" s="10">
        <v>1491</v>
      </c>
      <c r="C59" s="10">
        <v>70948801</v>
      </c>
      <c r="D59" s="10">
        <v>1491</v>
      </c>
      <c r="E59" s="10"/>
      <c r="F59" s="10">
        <v>600033392</v>
      </c>
      <c r="G59" s="10">
        <v>3146</v>
      </c>
      <c r="H59" s="11" t="s">
        <v>91</v>
      </c>
      <c r="I59" s="20">
        <v>0</v>
      </c>
      <c r="J59" s="20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6">
        <f t="shared" si="0"/>
        <v>0</v>
      </c>
      <c r="T59" s="26">
        <f t="shared" si="1"/>
        <v>0</v>
      </c>
      <c r="U59" s="5"/>
      <c r="V59" s="21"/>
      <c r="W59" s="22"/>
      <c r="X59" s="25"/>
      <c r="Y59" s="22"/>
      <c r="Z59" s="34"/>
      <c r="AA59" s="24"/>
      <c r="AB59" s="22"/>
      <c r="AC59" s="34"/>
    </row>
    <row r="60" spans="1:29" x14ac:dyDescent="0.25">
      <c r="A60" s="9">
        <v>55</v>
      </c>
      <c r="B60" s="10">
        <v>1492</v>
      </c>
      <c r="C60" s="10">
        <v>70948798</v>
      </c>
      <c r="D60" s="10">
        <v>1492</v>
      </c>
      <c r="E60" s="10"/>
      <c r="F60" s="10">
        <v>600033511</v>
      </c>
      <c r="G60" s="10">
        <v>3146</v>
      </c>
      <c r="H60" s="11" t="s">
        <v>92</v>
      </c>
      <c r="I60" s="20">
        <v>0</v>
      </c>
      <c r="J60" s="20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6">
        <f t="shared" si="0"/>
        <v>0</v>
      </c>
      <c r="T60" s="26">
        <f t="shared" si="1"/>
        <v>0</v>
      </c>
      <c r="U60" s="5"/>
      <c r="V60" s="21"/>
      <c r="W60" s="22"/>
      <c r="X60" s="25"/>
      <c r="Y60" s="22"/>
      <c r="Z60" s="34"/>
      <c r="AA60" s="24"/>
      <c r="AB60" s="22"/>
      <c r="AC60" s="34"/>
    </row>
    <row r="61" spans="1:29" x14ac:dyDescent="0.25">
      <c r="A61" s="9">
        <v>56</v>
      </c>
      <c r="B61" s="10">
        <v>1493</v>
      </c>
      <c r="C61" s="10">
        <v>70848211</v>
      </c>
      <c r="D61" s="10">
        <v>1493</v>
      </c>
      <c r="E61" s="10"/>
      <c r="F61" s="10">
        <v>600033597</v>
      </c>
      <c r="G61" s="10">
        <v>3146</v>
      </c>
      <c r="H61" s="11" t="s">
        <v>93</v>
      </c>
      <c r="I61" s="20">
        <v>0</v>
      </c>
      <c r="J61" s="20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6">
        <f t="shared" si="0"/>
        <v>0</v>
      </c>
      <c r="T61" s="26">
        <f t="shared" si="1"/>
        <v>0</v>
      </c>
      <c r="U61" s="5"/>
      <c r="V61" s="21"/>
      <c r="W61" s="22"/>
      <c r="X61" s="25"/>
      <c r="Y61" s="22"/>
      <c r="Z61" s="34"/>
      <c r="AA61" s="24"/>
      <c r="AB61" s="22"/>
      <c r="AC61" s="34"/>
    </row>
    <row r="62" spans="1:29" x14ac:dyDescent="0.25">
      <c r="A62" s="9">
        <v>57</v>
      </c>
      <c r="B62" s="10">
        <v>1494</v>
      </c>
      <c r="C62" s="10">
        <v>70948810</v>
      </c>
      <c r="D62" s="10">
        <v>1494</v>
      </c>
      <c r="E62" s="10"/>
      <c r="F62" s="10">
        <v>600034062</v>
      </c>
      <c r="G62" s="10">
        <v>3146</v>
      </c>
      <c r="H62" s="11" t="s">
        <v>94</v>
      </c>
      <c r="I62" s="20">
        <v>0</v>
      </c>
      <c r="J62" s="20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6">
        <f t="shared" si="0"/>
        <v>0</v>
      </c>
      <c r="T62" s="26">
        <f t="shared" si="1"/>
        <v>0</v>
      </c>
      <c r="U62" s="5"/>
      <c r="V62" s="21"/>
      <c r="W62" s="22"/>
      <c r="X62" s="25"/>
      <c r="Y62" s="22"/>
      <c r="Z62" s="34"/>
      <c r="AA62" s="24"/>
      <c r="AB62" s="22"/>
      <c r="AC62" s="34"/>
    </row>
    <row r="63" spans="1:29" x14ac:dyDescent="0.25">
      <c r="A63" s="9">
        <v>58</v>
      </c>
      <c r="B63" s="10">
        <v>1498</v>
      </c>
      <c r="C63" s="10">
        <v>8729590</v>
      </c>
      <c r="D63" s="10">
        <v>1498</v>
      </c>
      <c r="E63" s="10"/>
      <c r="F63" s="10">
        <v>691013861</v>
      </c>
      <c r="G63" s="10">
        <v>3146</v>
      </c>
      <c r="H63" s="11" t="s">
        <v>95</v>
      </c>
      <c r="I63" s="20">
        <v>0</v>
      </c>
      <c r="J63" s="20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6">
        <f t="shared" si="0"/>
        <v>0</v>
      </c>
      <c r="T63" s="26">
        <f t="shared" si="1"/>
        <v>0</v>
      </c>
      <c r="U63" s="5"/>
      <c r="V63" s="21"/>
      <c r="W63" s="22"/>
      <c r="X63" s="25"/>
      <c r="Y63" s="22"/>
      <c r="Z63" s="34"/>
      <c r="AA63" s="24"/>
      <c r="AB63" s="22"/>
      <c r="AC63" s="34"/>
    </row>
    <row r="64" spans="1:29" s="33" customFormat="1" x14ac:dyDescent="0.25">
      <c r="A64" s="27" t="s">
        <v>96</v>
      </c>
      <c r="B64" s="28"/>
      <c r="C64" s="28"/>
      <c r="D64" s="28"/>
      <c r="E64" s="28"/>
      <c r="F64" s="28"/>
      <c r="G64" s="28"/>
      <c r="H64" s="29"/>
      <c r="I64" s="30">
        <f>SUM(I6:I63)</f>
        <v>3057600</v>
      </c>
      <c r="J64" s="30">
        <f t="shared" ref="J64:T64" si="2">SUM(J6:J63)</f>
        <v>303125</v>
      </c>
      <c r="K64" s="30">
        <f t="shared" si="2"/>
        <v>151200</v>
      </c>
      <c r="L64" s="30">
        <f t="shared" si="2"/>
        <v>0</v>
      </c>
      <c r="M64" s="30">
        <f t="shared" si="2"/>
        <v>2659000</v>
      </c>
      <c r="N64" s="30">
        <f t="shared" si="2"/>
        <v>0</v>
      </c>
      <c r="O64" s="30">
        <f t="shared" si="2"/>
        <v>5673000</v>
      </c>
      <c r="P64" s="30">
        <f t="shared" si="2"/>
        <v>6332.25</v>
      </c>
      <c r="Q64" s="30">
        <f t="shared" si="2"/>
        <v>1676324</v>
      </c>
      <c r="R64" s="30">
        <f t="shared" si="2"/>
        <v>0</v>
      </c>
      <c r="S64" s="30">
        <f t="shared" si="2"/>
        <v>13217124</v>
      </c>
      <c r="T64" s="30">
        <f t="shared" si="2"/>
        <v>309457.25</v>
      </c>
      <c r="U64" s="24"/>
      <c r="V64" s="30">
        <f t="shared" ref="V64:X64" si="3">SUM(V6:V63)</f>
        <v>0</v>
      </c>
      <c r="W64" s="31">
        <f t="shared" si="3"/>
        <v>0</v>
      </c>
      <c r="X64" s="31">
        <f t="shared" si="3"/>
        <v>0</v>
      </c>
      <c r="Y64" s="31"/>
      <c r="Z64" s="32"/>
      <c r="AA64" s="30">
        <f t="shared" ref="AA64" si="4">SUM(AA6:AA63)</f>
        <v>1837498</v>
      </c>
      <c r="AB64" s="31"/>
      <c r="AC64" s="32"/>
    </row>
    <row r="65" spans="19:20" x14ac:dyDescent="0.25">
      <c r="S65" s="4"/>
    </row>
    <row r="66" spans="19:20" x14ac:dyDescent="0.25">
      <c r="S66" s="4"/>
      <c r="T66" s="4"/>
    </row>
  </sheetData>
  <autoFilter ref="A5:JK65" xr:uid="{12FC59D9-AB4B-48E8-8EE3-584A90FC2857}"/>
  <mergeCells count="18">
    <mergeCell ref="V3:AC3"/>
    <mergeCell ref="V4:Z4"/>
    <mergeCell ref="AA4:AC4"/>
    <mergeCell ref="Q3:R3"/>
    <mergeCell ref="S3:S5"/>
    <mergeCell ref="T3:T5"/>
    <mergeCell ref="O3:P3"/>
    <mergeCell ref="A3:A5"/>
    <mergeCell ref="B3:B5"/>
    <mergeCell ref="C3:C5"/>
    <mergeCell ref="D3:D5"/>
    <mergeCell ref="E3:E5"/>
    <mergeCell ref="F3:F5"/>
    <mergeCell ref="G3:G5"/>
    <mergeCell ref="H3:H5"/>
    <mergeCell ref="I3:J3"/>
    <mergeCell ref="K3:L3"/>
    <mergeCell ref="M3:N3"/>
  </mergeCells>
  <conditionalFormatting sqref="C6:C64">
    <cfRule type="duplicateValues" dxfId="1" priority="3"/>
  </conditionalFormatting>
  <conditionalFormatting sqref="C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k 30.9.2022 KŠ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dcterms:created xsi:type="dcterms:W3CDTF">2022-09-23T10:48:42Z</dcterms:created>
  <dcterms:modified xsi:type="dcterms:W3CDTF">2022-10-04T05:48:04Z</dcterms:modified>
</cp:coreProperties>
</file>