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ARCHIV_2022\ZÁLOHY_AVIZA_2022\WEB_2022\"/>
    </mc:Choice>
  </mc:AlternateContent>
  <xr:revisionPtr revIDLastSave="0" documentId="13_ncr:1_{0C5A7F03-EABE-4701-8DCE-5470D635F22D}" xr6:coauthVersionLast="47" xr6:coauthVersionMax="47" xr10:uidLastSave="{00000000-0000-0000-0000-000000000000}"/>
  <bookViews>
    <workbookView xWindow="-120" yWindow="-120" windowWidth="25440" windowHeight="15390" tabRatio="602" xr2:uid="{00000000-000D-0000-FFFF-FFFF00000000}"/>
  </bookViews>
  <sheets>
    <sheet name="prosinec" sheetId="55" r:id="rId1"/>
  </sheets>
  <definedNames>
    <definedName name="_xlnm._FilterDatabase" localSheetId="0" hidden="1">prosinec!$B$1:$B$1285</definedName>
    <definedName name="_xlnm.Print_Titles" localSheetId="0">prosinec!$1:$6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58" i="55" l="1"/>
  <c r="H858" i="55"/>
  <c r="G858" i="55"/>
  <c r="F858" i="55"/>
  <c r="E858" i="55"/>
  <c r="D858" i="55"/>
  <c r="I652" i="55"/>
  <c r="H652" i="55"/>
  <c r="G652" i="55"/>
  <c r="F652" i="55"/>
  <c r="E652" i="55"/>
  <c r="D652" i="55"/>
  <c r="I606" i="55"/>
  <c r="H606" i="55"/>
  <c r="G606" i="55"/>
  <c r="F606" i="55"/>
  <c r="E606" i="55"/>
  <c r="D606" i="55"/>
  <c r="I543" i="55"/>
  <c r="H543" i="55"/>
  <c r="G543" i="55"/>
  <c r="F543" i="55"/>
  <c r="E543" i="55"/>
  <c r="D543" i="55"/>
  <c r="I411" i="55"/>
  <c r="H411" i="55"/>
  <c r="G411" i="55"/>
  <c r="F411" i="55"/>
  <c r="E411" i="55"/>
  <c r="D411" i="55"/>
  <c r="I407" i="55"/>
  <c r="H407" i="55"/>
  <c r="G407" i="55"/>
  <c r="F407" i="55"/>
  <c r="E407" i="55"/>
  <c r="D407" i="55"/>
  <c r="I402" i="55"/>
  <c r="H402" i="55"/>
  <c r="G402" i="55"/>
  <c r="F402" i="55"/>
  <c r="E402" i="55"/>
  <c r="D402" i="55"/>
  <c r="I400" i="55"/>
  <c r="H400" i="55"/>
  <c r="G400" i="55"/>
  <c r="F400" i="55"/>
  <c r="E400" i="55"/>
  <c r="D400" i="55"/>
  <c r="I397" i="55"/>
  <c r="H397" i="55"/>
  <c r="G397" i="55"/>
  <c r="F397" i="55"/>
  <c r="E397" i="55"/>
  <c r="D397" i="55"/>
  <c r="I395" i="55"/>
  <c r="H395" i="55"/>
  <c r="G395" i="55"/>
  <c r="F395" i="55"/>
  <c r="E395" i="55"/>
  <c r="D395" i="55"/>
  <c r="I392" i="55"/>
  <c r="H392" i="55"/>
  <c r="G392" i="55"/>
  <c r="F392" i="55"/>
  <c r="E392" i="55"/>
  <c r="D392" i="55"/>
  <c r="I389" i="55"/>
  <c r="H389" i="55"/>
  <c r="G389" i="55"/>
  <c r="F389" i="55"/>
  <c r="E389" i="55"/>
  <c r="D389" i="55"/>
  <c r="I386" i="55"/>
  <c r="H386" i="55"/>
  <c r="G386" i="55"/>
  <c r="F386" i="55"/>
  <c r="E386" i="55"/>
  <c r="D386" i="55"/>
  <c r="I381" i="55"/>
  <c r="H381" i="55"/>
  <c r="G381" i="55"/>
  <c r="F381" i="55"/>
  <c r="E381" i="55"/>
  <c r="D381" i="55"/>
  <c r="I376" i="55"/>
  <c r="H376" i="55"/>
  <c r="G376" i="55"/>
  <c r="F376" i="55"/>
  <c r="E376" i="55"/>
  <c r="D376" i="55"/>
  <c r="I371" i="55"/>
  <c r="H371" i="55"/>
  <c r="G371" i="55"/>
  <c r="F371" i="55"/>
  <c r="E371" i="55"/>
  <c r="D371" i="55"/>
  <c r="I366" i="55"/>
  <c r="H366" i="55"/>
  <c r="G366" i="55"/>
  <c r="F366" i="55"/>
  <c r="E366" i="55"/>
  <c r="D366" i="55"/>
  <c r="I361" i="55"/>
  <c r="H361" i="55"/>
  <c r="G361" i="55"/>
  <c r="F361" i="55"/>
  <c r="E361" i="55"/>
  <c r="D361" i="55"/>
  <c r="I356" i="55"/>
  <c r="H356" i="55"/>
  <c r="G356" i="55"/>
  <c r="F356" i="55"/>
  <c r="E356" i="55"/>
  <c r="D356" i="55"/>
  <c r="I351" i="55"/>
  <c r="H351" i="55"/>
  <c r="G351" i="55"/>
  <c r="F351" i="55"/>
  <c r="E351" i="55"/>
  <c r="D351" i="55"/>
  <c r="I346" i="55"/>
  <c r="H346" i="55"/>
  <c r="G346" i="55"/>
  <c r="F346" i="55"/>
  <c r="E346" i="55"/>
  <c r="D346" i="55"/>
  <c r="I341" i="55"/>
  <c r="H341" i="55"/>
  <c r="G341" i="55"/>
  <c r="F341" i="55"/>
  <c r="E341" i="55"/>
  <c r="D341" i="55"/>
  <c r="I334" i="55"/>
  <c r="H334" i="55"/>
  <c r="G334" i="55"/>
  <c r="F334" i="55"/>
  <c r="E334" i="55"/>
  <c r="D334" i="55"/>
  <c r="I331" i="55"/>
  <c r="H331" i="55"/>
  <c r="G331" i="55"/>
  <c r="F331" i="55"/>
  <c r="E331" i="55"/>
  <c r="D331" i="55"/>
  <c r="I328" i="55"/>
  <c r="H328" i="55"/>
  <c r="G328" i="55"/>
  <c r="F328" i="55"/>
  <c r="E328" i="55"/>
  <c r="D328" i="55"/>
  <c r="I325" i="55"/>
  <c r="H325" i="55"/>
  <c r="G325" i="55"/>
  <c r="F325" i="55"/>
  <c r="E325" i="55"/>
  <c r="D325" i="55"/>
  <c r="I322" i="55"/>
  <c r="H322" i="55"/>
  <c r="G322" i="55"/>
  <c r="F322" i="55"/>
  <c r="E322" i="55"/>
  <c r="D322" i="55"/>
  <c r="I317" i="55"/>
  <c r="H317" i="55"/>
  <c r="G317" i="55"/>
  <c r="F317" i="55"/>
  <c r="E317" i="55"/>
  <c r="D317" i="55"/>
  <c r="I312" i="55"/>
  <c r="H312" i="55"/>
  <c r="G312" i="55"/>
  <c r="F312" i="55"/>
  <c r="E312" i="55"/>
  <c r="D312" i="55"/>
  <c r="I307" i="55"/>
  <c r="H307" i="55"/>
  <c r="G307" i="55"/>
  <c r="F307" i="55"/>
  <c r="E307" i="55"/>
  <c r="D307" i="55"/>
  <c r="I302" i="55"/>
  <c r="H302" i="55"/>
  <c r="G302" i="55"/>
  <c r="F302" i="55"/>
  <c r="E302" i="55"/>
  <c r="D302" i="55"/>
  <c r="I297" i="55"/>
  <c r="H297" i="55"/>
  <c r="G297" i="55"/>
  <c r="F297" i="55"/>
  <c r="E297" i="55"/>
  <c r="D297" i="55"/>
  <c r="I292" i="55"/>
  <c r="H292" i="55"/>
  <c r="G292" i="55"/>
  <c r="F292" i="55"/>
  <c r="E292" i="55"/>
  <c r="D292" i="55"/>
  <c r="I288" i="55"/>
  <c r="H288" i="55"/>
  <c r="G288" i="55"/>
  <c r="F288" i="55"/>
  <c r="E288" i="55"/>
  <c r="D288" i="55"/>
  <c r="I285" i="55"/>
  <c r="H285" i="55"/>
  <c r="G285" i="55"/>
  <c r="F285" i="55"/>
  <c r="E285" i="55"/>
  <c r="D285" i="55"/>
  <c r="I281" i="55"/>
  <c r="H281" i="55"/>
  <c r="G281" i="55"/>
  <c r="F281" i="55"/>
  <c r="E281" i="55"/>
  <c r="D281" i="55"/>
  <c r="I276" i="55"/>
  <c r="H276" i="55"/>
  <c r="G276" i="55"/>
  <c r="F276" i="55"/>
  <c r="E276" i="55"/>
  <c r="D276" i="55"/>
  <c r="I273" i="55"/>
  <c r="H273" i="55"/>
  <c r="G273" i="55"/>
  <c r="F273" i="55"/>
  <c r="E273" i="55"/>
  <c r="D273" i="55"/>
  <c r="I270" i="55"/>
  <c r="H270" i="55"/>
  <c r="G270" i="55"/>
  <c r="F270" i="55"/>
  <c r="E270" i="55"/>
  <c r="D270" i="55"/>
  <c r="I265" i="55"/>
  <c r="H265" i="55"/>
  <c r="G265" i="55"/>
  <c r="F265" i="55"/>
  <c r="E265" i="55"/>
  <c r="D265" i="55"/>
  <c r="I263" i="55"/>
  <c r="H263" i="55"/>
  <c r="G263" i="55"/>
  <c r="F263" i="55"/>
  <c r="E263" i="55"/>
  <c r="D263" i="55"/>
  <c r="I260" i="55"/>
  <c r="H260" i="55"/>
  <c r="G260" i="55"/>
  <c r="F260" i="55"/>
  <c r="E260" i="55"/>
  <c r="D260" i="55"/>
  <c r="I255" i="55"/>
  <c r="H255" i="55"/>
  <c r="G255" i="55"/>
  <c r="F255" i="55"/>
  <c r="E255" i="55"/>
  <c r="D255" i="55"/>
  <c r="I252" i="55"/>
  <c r="H252" i="55"/>
  <c r="G252" i="55"/>
  <c r="F252" i="55"/>
  <c r="E252" i="55"/>
  <c r="D252" i="55"/>
  <c r="I247" i="55"/>
  <c r="H247" i="55"/>
  <c r="G247" i="55"/>
  <c r="F247" i="55"/>
  <c r="E247" i="55"/>
  <c r="D247" i="55"/>
  <c r="I243" i="55"/>
  <c r="H243" i="55"/>
  <c r="G243" i="55"/>
  <c r="F243" i="55"/>
  <c r="E243" i="55"/>
  <c r="D243" i="55"/>
  <c r="I238" i="55"/>
  <c r="H238" i="55"/>
  <c r="G238" i="55"/>
  <c r="F238" i="55"/>
  <c r="E238" i="55"/>
  <c r="D238" i="55"/>
  <c r="I235" i="55"/>
  <c r="H235" i="55"/>
  <c r="G235" i="55"/>
  <c r="F235" i="55"/>
  <c r="E235" i="55"/>
  <c r="D235" i="55"/>
  <c r="I232" i="55"/>
  <c r="H232" i="55"/>
  <c r="G232" i="55"/>
  <c r="F232" i="55"/>
  <c r="E232" i="55"/>
  <c r="D232" i="55"/>
  <c r="I229" i="55"/>
  <c r="H229" i="55"/>
  <c r="G229" i="55"/>
  <c r="F229" i="55"/>
  <c r="E229" i="55"/>
  <c r="D229" i="55"/>
  <c r="I227" i="55"/>
  <c r="H227" i="55"/>
  <c r="G227" i="55"/>
  <c r="F227" i="55"/>
  <c r="E227" i="55"/>
  <c r="D227" i="55"/>
  <c r="I223" i="55"/>
  <c r="H223" i="55"/>
  <c r="G223" i="55"/>
  <c r="F223" i="55"/>
  <c r="E223" i="55"/>
  <c r="D223" i="55"/>
  <c r="I220" i="55"/>
  <c r="H220" i="55"/>
  <c r="G220" i="55"/>
  <c r="F220" i="55"/>
  <c r="E220" i="55"/>
  <c r="D220" i="55"/>
  <c r="I215" i="55"/>
  <c r="H215" i="55"/>
  <c r="G215" i="55"/>
  <c r="F215" i="55"/>
  <c r="E215" i="55"/>
  <c r="D215" i="55"/>
  <c r="I210" i="55"/>
  <c r="H210" i="55"/>
  <c r="G210" i="55"/>
  <c r="F210" i="55"/>
  <c r="E210" i="55"/>
  <c r="D210" i="55"/>
  <c r="I208" i="55"/>
  <c r="H208" i="55"/>
  <c r="G208" i="55"/>
  <c r="F208" i="55"/>
  <c r="E208" i="55"/>
  <c r="D208" i="55"/>
  <c r="I204" i="55"/>
  <c r="H204" i="55"/>
  <c r="G204" i="55"/>
  <c r="F204" i="55"/>
  <c r="E204" i="55"/>
  <c r="D204" i="55"/>
  <c r="I201" i="55"/>
  <c r="H201" i="55"/>
  <c r="G201" i="55"/>
  <c r="F201" i="55"/>
  <c r="E201" i="55"/>
  <c r="D201" i="55"/>
  <c r="I196" i="55"/>
  <c r="H196" i="55"/>
  <c r="G196" i="55"/>
  <c r="F196" i="55"/>
  <c r="E196" i="55"/>
  <c r="D196" i="55"/>
  <c r="I193" i="55"/>
  <c r="H193" i="55"/>
  <c r="G193" i="55"/>
  <c r="F193" i="55"/>
  <c r="E193" i="55"/>
  <c r="D193" i="55"/>
  <c r="I189" i="55"/>
  <c r="H189" i="55"/>
  <c r="G189" i="55"/>
  <c r="F189" i="55"/>
  <c r="E189" i="55"/>
  <c r="D189" i="55"/>
  <c r="I186" i="55"/>
  <c r="H186" i="55"/>
  <c r="G186" i="55"/>
  <c r="F186" i="55"/>
  <c r="E186" i="55"/>
  <c r="D186" i="55"/>
  <c r="I183" i="55"/>
  <c r="H183" i="55"/>
  <c r="G183" i="55"/>
  <c r="F183" i="55"/>
  <c r="E183" i="55"/>
  <c r="D183" i="55"/>
  <c r="I181" i="55"/>
  <c r="H181" i="55"/>
  <c r="G181" i="55"/>
  <c r="F181" i="55"/>
  <c r="E181" i="55"/>
  <c r="D181" i="55"/>
  <c r="I177" i="55"/>
  <c r="H177" i="55"/>
  <c r="G177" i="55"/>
  <c r="F177" i="55"/>
  <c r="E177" i="55"/>
  <c r="D177" i="55"/>
  <c r="I173" i="55"/>
  <c r="H173" i="55"/>
  <c r="G173" i="55"/>
  <c r="F173" i="55"/>
  <c r="E173" i="55"/>
  <c r="D173" i="55"/>
  <c r="I169" i="55"/>
  <c r="H169" i="55"/>
  <c r="G169" i="55"/>
  <c r="F169" i="55"/>
  <c r="E169" i="55"/>
  <c r="D169" i="55"/>
  <c r="I165" i="55"/>
  <c r="H165" i="55"/>
  <c r="G165" i="55"/>
  <c r="F165" i="55"/>
  <c r="E165" i="55"/>
  <c r="D165" i="55"/>
  <c r="I161" i="55"/>
  <c r="H161" i="55"/>
  <c r="G161" i="55"/>
  <c r="F161" i="55"/>
  <c r="E161" i="55"/>
  <c r="D161" i="55"/>
  <c r="I157" i="55"/>
  <c r="H157" i="55"/>
  <c r="G157" i="55"/>
  <c r="F157" i="55"/>
  <c r="E157" i="55"/>
  <c r="D157" i="55"/>
  <c r="I153" i="55"/>
  <c r="H153" i="55"/>
  <c r="G153" i="55"/>
  <c r="F153" i="55"/>
  <c r="E153" i="55"/>
  <c r="D153" i="55"/>
  <c r="I148" i="55"/>
  <c r="H148" i="55"/>
  <c r="G148" i="55"/>
  <c r="F148" i="55"/>
  <c r="E148" i="55"/>
  <c r="D148" i="55"/>
  <c r="I144" i="55"/>
  <c r="H144" i="55"/>
  <c r="G144" i="55"/>
  <c r="F144" i="55"/>
  <c r="E144" i="55"/>
  <c r="D144" i="55"/>
  <c r="I140" i="55"/>
  <c r="H140" i="55"/>
  <c r="G140" i="55"/>
  <c r="F140" i="55"/>
  <c r="E140" i="55"/>
  <c r="D140" i="55"/>
  <c r="I136" i="55"/>
  <c r="H136" i="55"/>
  <c r="G136" i="55"/>
  <c r="F136" i="55"/>
  <c r="E136" i="55"/>
  <c r="D136" i="55"/>
  <c r="I131" i="55"/>
  <c r="H131" i="55"/>
  <c r="G131" i="55"/>
  <c r="F131" i="55"/>
  <c r="E131" i="55"/>
  <c r="D131" i="55"/>
  <c r="I127" i="55"/>
  <c r="H127" i="55"/>
  <c r="G127" i="55"/>
  <c r="F127" i="55"/>
  <c r="E127" i="55"/>
  <c r="D127" i="55"/>
  <c r="I124" i="55"/>
  <c r="H124" i="55"/>
  <c r="G124" i="55"/>
  <c r="F124" i="55"/>
  <c r="E124" i="55"/>
  <c r="D124" i="55"/>
  <c r="I120" i="55"/>
  <c r="H120" i="55"/>
  <c r="G120" i="55"/>
  <c r="F120" i="55"/>
  <c r="E120" i="55"/>
  <c r="D120" i="55"/>
  <c r="I117" i="55"/>
  <c r="H117" i="55"/>
  <c r="G117" i="55"/>
  <c r="F117" i="55"/>
  <c r="E117" i="55"/>
  <c r="D117" i="55"/>
  <c r="I113" i="55"/>
  <c r="H113" i="55"/>
  <c r="G113" i="55"/>
  <c r="F113" i="55"/>
  <c r="E113" i="55"/>
  <c r="D113" i="55"/>
  <c r="I109" i="55"/>
  <c r="H109" i="55"/>
  <c r="G109" i="55"/>
  <c r="F109" i="55"/>
  <c r="E109" i="55"/>
  <c r="D109" i="55"/>
  <c r="I105" i="55"/>
  <c r="H105" i="55"/>
  <c r="G105" i="55"/>
  <c r="F105" i="55"/>
  <c r="E105" i="55"/>
  <c r="D105" i="55"/>
  <c r="I100" i="55"/>
  <c r="H100" i="55"/>
  <c r="G100" i="55"/>
  <c r="F100" i="55"/>
  <c r="E100" i="55"/>
  <c r="D100" i="55"/>
  <c r="I95" i="55"/>
  <c r="H95" i="55"/>
  <c r="G95" i="55"/>
  <c r="F95" i="55"/>
  <c r="E95" i="55"/>
  <c r="D95" i="55"/>
  <c r="I92" i="55"/>
  <c r="H92" i="55"/>
  <c r="G92" i="55"/>
  <c r="F92" i="55"/>
  <c r="E92" i="55"/>
  <c r="D92" i="55"/>
  <c r="I89" i="55"/>
  <c r="H89" i="55"/>
  <c r="G89" i="55"/>
  <c r="F89" i="55"/>
  <c r="E89" i="55"/>
  <c r="D89" i="55"/>
  <c r="I86" i="55"/>
  <c r="H86" i="55"/>
  <c r="G86" i="55"/>
  <c r="F86" i="55"/>
  <c r="E86" i="55"/>
  <c r="D86" i="55"/>
  <c r="I83" i="55"/>
  <c r="H83" i="55"/>
  <c r="G83" i="55"/>
  <c r="F83" i="55"/>
  <c r="E83" i="55"/>
  <c r="D83" i="55"/>
  <c r="I80" i="55"/>
  <c r="H80" i="55"/>
  <c r="G80" i="55"/>
  <c r="F80" i="55"/>
  <c r="E80" i="55"/>
  <c r="D80" i="55"/>
  <c r="I77" i="55"/>
  <c r="H77" i="55"/>
  <c r="G77" i="55"/>
  <c r="F77" i="55"/>
  <c r="E77" i="55"/>
  <c r="D77" i="55"/>
  <c r="I74" i="55"/>
  <c r="H74" i="55"/>
  <c r="G74" i="55"/>
  <c r="F74" i="55"/>
  <c r="E74" i="55"/>
  <c r="D74" i="55"/>
  <c r="I71" i="55"/>
  <c r="H71" i="55"/>
  <c r="G71" i="55"/>
  <c r="F71" i="55"/>
  <c r="E71" i="55"/>
  <c r="D71" i="55"/>
  <c r="I68" i="55"/>
  <c r="H68" i="55"/>
  <c r="G68" i="55"/>
  <c r="F68" i="55"/>
  <c r="E68" i="55"/>
  <c r="D68" i="55"/>
  <c r="I65" i="55"/>
  <c r="H65" i="55"/>
  <c r="G65" i="55"/>
  <c r="F65" i="55"/>
  <c r="E65" i="55"/>
  <c r="D65" i="55"/>
  <c r="I62" i="55"/>
  <c r="H62" i="55"/>
  <c r="G62" i="55"/>
  <c r="F62" i="55"/>
  <c r="E62" i="55"/>
  <c r="D62" i="55"/>
  <c r="I59" i="55"/>
  <c r="H59" i="55"/>
  <c r="G59" i="55"/>
  <c r="F59" i="55"/>
  <c r="E59" i="55"/>
  <c r="D59" i="55"/>
  <c r="I56" i="55"/>
  <c r="H56" i="55"/>
  <c r="G56" i="55"/>
  <c r="F56" i="55"/>
  <c r="E56" i="55"/>
  <c r="D56" i="55"/>
  <c r="I53" i="55"/>
  <c r="H53" i="55"/>
  <c r="G53" i="55"/>
  <c r="F53" i="55"/>
  <c r="E53" i="55"/>
  <c r="D53" i="55"/>
  <c r="I50" i="55"/>
  <c r="H50" i="55"/>
  <c r="G50" i="55"/>
  <c r="F50" i="55"/>
  <c r="E50" i="55"/>
  <c r="D50" i="55"/>
  <c r="I47" i="55"/>
  <c r="H47" i="55"/>
  <c r="G47" i="55"/>
  <c r="F47" i="55"/>
  <c r="E47" i="55"/>
  <c r="D47" i="55"/>
  <c r="I44" i="55"/>
  <c r="H44" i="55"/>
  <c r="G44" i="55"/>
  <c r="F44" i="55"/>
  <c r="E44" i="55"/>
  <c r="D44" i="55"/>
  <c r="I41" i="55"/>
  <c r="H41" i="55"/>
  <c r="G41" i="55"/>
  <c r="F41" i="55"/>
  <c r="E41" i="55"/>
  <c r="D41" i="55"/>
  <c r="I38" i="55"/>
  <c r="H38" i="55"/>
  <c r="G38" i="55"/>
  <c r="F38" i="55"/>
  <c r="E38" i="55"/>
  <c r="D38" i="55"/>
  <c r="I35" i="55"/>
  <c r="H35" i="55"/>
  <c r="G35" i="55"/>
  <c r="F35" i="55"/>
  <c r="E35" i="55"/>
  <c r="D35" i="55"/>
  <c r="I32" i="55"/>
  <c r="H32" i="55"/>
  <c r="G32" i="55"/>
  <c r="F32" i="55"/>
  <c r="E32" i="55"/>
  <c r="D32" i="55"/>
  <c r="I29" i="55"/>
  <c r="H29" i="55"/>
  <c r="G29" i="55"/>
  <c r="F29" i="55"/>
  <c r="E29" i="55"/>
  <c r="D29" i="55"/>
  <c r="I26" i="55"/>
  <c r="H26" i="55"/>
  <c r="G26" i="55"/>
  <c r="F26" i="55"/>
  <c r="E26" i="55"/>
  <c r="D26" i="55"/>
  <c r="I23" i="55"/>
  <c r="H23" i="55"/>
  <c r="G23" i="55"/>
  <c r="F23" i="55"/>
  <c r="E23" i="55"/>
  <c r="D23" i="55"/>
  <c r="I20" i="55"/>
  <c r="H20" i="55"/>
  <c r="G20" i="55"/>
  <c r="F20" i="55"/>
  <c r="E20" i="55"/>
  <c r="D20" i="55"/>
  <c r="I17" i="55"/>
  <c r="H17" i="55"/>
  <c r="G17" i="55"/>
  <c r="F17" i="55"/>
  <c r="E17" i="55"/>
  <c r="D17" i="55"/>
  <c r="I14" i="55"/>
  <c r="H14" i="55"/>
  <c r="G14" i="55"/>
  <c r="F14" i="55"/>
  <c r="E14" i="55"/>
  <c r="D14" i="55"/>
  <c r="I11" i="55"/>
  <c r="H11" i="55"/>
  <c r="G11" i="55"/>
  <c r="F11" i="55"/>
  <c r="E11" i="55"/>
  <c r="D11" i="55"/>
  <c r="I8" i="55"/>
  <c r="H8" i="55"/>
  <c r="G8" i="55"/>
  <c r="F8" i="55"/>
  <c r="E8" i="55"/>
  <c r="D8" i="55"/>
  <c r="A322" i="55"/>
  <c r="A317" i="55"/>
  <c r="A312" i="55"/>
  <c r="A307" i="55"/>
  <c r="A302" i="55"/>
  <c r="A297" i="55"/>
  <c r="A292" i="55"/>
  <c r="A288" i="55"/>
  <c r="A285" i="55"/>
  <c r="A281" i="55"/>
  <c r="A276" i="55"/>
  <c r="A273" i="55"/>
  <c r="A270" i="55"/>
  <c r="A265" i="55"/>
  <c r="A263" i="55"/>
  <c r="A260" i="55"/>
  <c r="A255" i="55"/>
  <c r="A252" i="55"/>
  <c r="A247" i="55"/>
  <c r="A243" i="55"/>
  <c r="A238" i="55"/>
  <c r="A235" i="55"/>
  <c r="A232" i="55"/>
  <c r="A229" i="55"/>
  <c r="A227" i="55"/>
  <c r="A223" i="55"/>
  <c r="A220" i="55"/>
  <c r="A215" i="55"/>
  <c r="A210" i="55"/>
  <c r="A208" i="55"/>
  <c r="A204" i="55"/>
  <c r="A201" i="55"/>
  <c r="A196" i="55"/>
  <c r="A193" i="55"/>
  <c r="A189" i="55"/>
  <c r="A186" i="55"/>
  <c r="A183" i="55"/>
  <c r="A181" i="55"/>
  <c r="A177" i="55"/>
  <c r="A173" i="55"/>
  <c r="A169" i="55"/>
  <c r="A165" i="55"/>
  <c r="A161" i="55"/>
  <c r="A157" i="55"/>
  <c r="A153" i="55"/>
  <c r="A148" i="55"/>
  <c r="A144" i="55"/>
  <c r="A140" i="55"/>
  <c r="A136" i="55"/>
  <c r="A131" i="55"/>
  <c r="A127" i="55"/>
  <c r="A124" i="55"/>
  <c r="A120" i="55"/>
  <c r="A117" i="55"/>
  <c r="A113" i="55"/>
  <c r="A109" i="55"/>
  <c r="A105" i="55"/>
  <c r="A100" i="55"/>
  <c r="A95" i="55"/>
  <c r="A92" i="55"/>
  <c r="A89" i="55"/>
  <c r="A86" i="55"/>
  <c r="A83" i="55"/>
  <c r="A80" i="55"/>
  <c r="A77" i="55"/>
  <c r="A74" i="55"/>
  <c r="A71" i="55"/>
  <c r="A68" i="55"/>
  <c r="A65" i="55"/>
  <c r="A62" i="55"/>
  <c r="A59" i="55"/>
  <c r="A56" i="55"/>
  <c r="A53" i="55"/>
  <c r="A50" i="55"/>
  <c r="A47" i="55"/>
  <c r="A44" i="55"/>
  <c r="A41" i="55"/>
  <c r="A38" i="55"/>
  <c r="A35" i="55"/>
  <c r="A32" i="55"/>
  <c r="A29" i="55"/>
  <c r="A26" i="55"/>
  <c r="A23" i="55"/>
  <c r="A20" i="55"/>
  <c r="A17" i="55"/>
  <c r="A14" i="55"/>
  <c r="A11" i="55"/>
  <c r="A8" i="55"/>
  <c r="G329" i="55" l="1"/>
  <c r="G412" i="55"/>
  <c r="F412" i="55"/>
  <c r="D412" i="55"/>
  <c r="D1281" i="55" s="1"/>
  <c r="H412" i="55"/>
  <c r="E329" i="55"/>
  <c r="I329" i="55"/>
  <c r="I1281" i="55" s="1"/>
  <c r="E412" i="55"/>
  <c r="E1281" i="55" s="1"/>
  <c r="I412" i="55"/>
  <c r="D329" i="55"/>
  <c r="H329" i="55"/>
  <c r="H1281" i="55" s="1"/>
  <c r="F329" i="55"/>
  <c r="F1281" i="55" s="1"/>
  <c r="G1281" i="55"/>
  <c r="I1282" i="55" l="1"/>
</calcChain>
</file>

<file path=xl/sharedStrings.xml><?xml version="1.0" encoding="utf-8"?>
<sst xmlns="http://schemas.openxmlformats.org/spreadsheetml/2006/main" count="1285" uniqueCount="722">
  <si>
    <t>§</t>
  </si>
  <si>
    <t>c_KU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</si>
  <si>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</si>
  <si>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</si>
  <si>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</si>
  <si>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</si>
  <si>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</si>
  <si>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</si>
  <si>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</si>
  <si>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</si>
  <si>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</si>
  <si>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</si>
  <si>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</si>
  <si>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</si>
  <si>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</si>
  <si>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</si>
  <si>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</si>
  <si>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</si>
  <si>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</si>
  <si>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</si>
  <si>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</si>
  <si>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</si>
  <si>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</si>
  <si>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</si>
  <si>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</si>
  <si>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</si>
  <si>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</si>
  <si>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</si>
  <si>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</si>
  <si>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</si>
  <si>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</si>
  <si>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</si>
  <si>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</si>
  <si>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</si>
  <si>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</si>
  <si>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</si>
  <si>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</si>
  <si>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</si>
  <si>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</si>
  <si>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</si>
  <si>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</si>
  <si>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</si>
  <si>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</si>
  <si>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</si>
  <si>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</si>
  <si>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</si>
  <si>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</si>
  <si>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</si>
  <si>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</si>
  <si>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</si>
  <si>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</si>
  <si>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</si>
  <si>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</si>
  <si>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</si>
  <si>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</si>
  <si>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</si>
  <si>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</si>
  <si>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</si>
  <si>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</si>
  <si>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</si>
  <si>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</si>
  <si>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</si>
  <si>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</si>
  <si>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</si>
  <si>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</si>
  <si>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</si>
  <si>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</si>
  <si>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</si>
  <si>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</si>
  <si>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</si>
  <si>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</si>
  <si>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</si>
  <si>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</si>
  <si>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</si>
  <si>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</si>
  <si>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</si>
  <si>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</si>
  <si>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</si>
  <si>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</si>
  <si>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</si>
  <si>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</si>
  <si>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</si>
  <si>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</si>
  <si>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</si>
  <si>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</si>
  <si>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</si>
  <si>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</si>
  <si>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</si>
  <si>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</si>
  <si>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</si>
  <si>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</si>
  <si>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</si>
  <si>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</si>
  <si>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</si>
  <si>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</si>
  <si>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</si>
  <si>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</si>
  <si>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</si>
  <si>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</si>
  <si>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</si>
  <si>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</si>
  <si>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</si>
  <si>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</si>
  <si>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</si>
  <si>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</si>
  <si>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</si>
  <si>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</si>
  <si>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</si>
  <si>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</si>
  <si>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</si>
  <si>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</si>
  <si>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</si>
  <si>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</si>
  <si>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</si>
  <si>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</si>
  <si>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</si>
  <si>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</si>
  <si>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</si>
  <si>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</si>
  <si>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</si>
  <si>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</si>
  <si>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</si>
  <si>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</si>
  <si>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</si>
  <si>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</si>
  <si>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</si>
  <si>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</si>
  <si>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</si>
  <si>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</si>
  <si>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</si>
  <si>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</si>
  <si>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</si>
  <si>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</si>
  <si>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</si>
  <si>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</si>
  <si>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</si>
  <si>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</si>
  <si>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</si>
  <si>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</si>
  <si>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</si>
  <si>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</si>
  <si>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</si>
  <si>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</si>
  <si>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</si>
  <si>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</si>
  <si>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</si>
  <si>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</si>
  <si>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</si>
  <si>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</si>
  <si>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</si>
  <si>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</si>
  <si>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</si>
  <si>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</si>
  <si>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</si>
  <si>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</si>
  <si>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</si>
  <si>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</si>
  <si>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</si>
  <si>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</si>
  <si>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</si>
  <si>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</si>
  <si>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</si>
  <si>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</si>
  <si>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</si>
  <si>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</si>
  <si>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</si>
  <si>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</si>
  <si>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</si>
  <si>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</si>
  <si>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</si>
  <si>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</si>
  <si>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</si>
  <si>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</si>
  <si>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</si>
  <si>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</si>
  <si>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</si>
  <si>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</si>
  <si>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</si>
  <si>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</si>
  <si>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</si>
  <si>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</si>
  <si>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</si>
  <si>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</si>
  <si>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</si>
  <si>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</si>
  <si>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</si>
  <si>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</si>
  <si>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</si>
  <si>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</si>
  <si>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</si>
  <si>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</si>
  <si>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</si>
  <si>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</si>
  <si>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</si>
  <si>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</si>
  <si>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</si>
  <si>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</si>
  <si>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</si>
  <si>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</si>
  <si>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</si>
  <si>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</si>
  <si>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</si>
  <si>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</si>
  <si>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</si>
  <si>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</si>
  <si>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</si>
  <si>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</si>
  <si>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</si>
  <si>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</si>
  <si>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</si>
  <si>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</si>
  <si>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</si>
  <si>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</si>
  <si>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</si>
  <si>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</si>
  <si>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Platy</t>
  </si>
  <si>
    <t>OON</t>
  </si>
  <si>
    <t>ODVODY</t>
  </si>
  <si>
    <t>FKSP</t>
  </si>
  <si>
    <t>ONIV</t>
  </si>
  <si>
    <t>NIV</t>
  </si>
  <si>
    <t>ZŠ Jablonné v Podj., Komenského 453</t>
  </si>
  <si>
    <t>ZŠ a ZUŠ, Hrádek n. N., Komenského 478</t>
  </si>
  <si>
    <t>škola - škol. zařízení (zkráceně)</t>
  </si>
  <si>
    <t>ZŠ a ZUŠ, Hrádek n. N., Komenského 478 Celkem</t>
  </si>
  <si>
    <t>MŠ Všelibice 100</t>
  </si>
  <si>
    <t>MŠ Všelibice 100 Celkem</t>
  </si>
  <si>
    <t>ZŠ a ZUŠ, Hrádek n. N., Komenského 479</t>
  </si>
  <si>
    <t xml:space="preserve">MŠ Šimonovice 482 Celkem </t>
  </si>
  <si>
    <t>Dotace - UZ 33353 - přímé NIV - obecní školství - r. 2022</t>
  </si>
  <si>
    <t>ZŠ Jablonné v Podj., Komenského 453 Celkem</t>
  </si>
  <si>
    <t>MŠ Šimonovice 482</t>
  </si>
  <si>
    <t>Celkový součet za PO III Frýdlant</t>
  </si>
  <si>
    <t>Celkový součet za PO III Liberec</t>
  </si>
  <si>
    <t>Celkem obecní školy</t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</si>
  <si>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</si>
  <si>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</si>
  <si>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</si>
  <si>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</si>
  <si>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</si>
  <si>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</si>
  <si>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</si>
  <si>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</si>
  <si>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</si>
  <si>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</si>
  <si>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</si>
  <si>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</si>
  <si>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</si>
  <si>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</si>
  <si>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</si>
  <si>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</si>
  <si>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</si>
  <si>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</si>
  <si>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</si>
  <si>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</si>
  <si>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</si>
  <si>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</si>
  <si>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</si>
  <si>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</si>
  <si>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</si>
  <si>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</si>
  <si>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</si>
  <si>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</si>
  <si>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</si>
  <si>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</si>
  <si>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</si>
  <si>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</si>
  <si>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</si>
  <si>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</si>
  <si>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</si>
  <si>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</si>
  <si>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</si>
  <si>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</si>
  <si>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</si>
  <si>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</si>
  <si>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</si>
  <si>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</si>
  <si>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</si>
  <si>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</si>
  <si>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</si>
  <si>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</si>
  <si>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</si>
  <si>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</si>
  <si>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</si>
  <si>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</si>
  <si>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</si>
  <si>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</si>
  <si>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</si>
  <si>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</si>
  <si>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</si>
  <si>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</si>
  <si>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</si>
  <si>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</si>
  <si>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</si>
  <si>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</si>
  <si>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</si>
  <si>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</si>
  <si>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</si>
  <si>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</si>
  <si>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</si>
  <si>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</si>
  <si>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</si>
  <si>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</si>
  <si>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</si>
  <si>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</si>
  <si>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</si>
  <si>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</si>
  <si>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</si>
  <si>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</si>
  <si>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</si>
  <si>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</si>
  <si>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</si>
  <si>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</si>
  <si>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</si>
  <si>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</si>
  <si>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</si>
  <si>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</si>
  <si>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</si>
  <si>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</si>
  <si>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</si>
  <si>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</si>
  <si>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</si>
  <si>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</si>
  <si>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Celkem za 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</si>
  <si>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</si>
  <si>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</si>
  <si>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</si>
  <si>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</si>
  <si>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</si>
  <si>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</si>
  <si>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</si>
  <si>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</si>
  <si>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</si>
  <si>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</si>
  <si>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</si>
  <si>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</si>
  <si>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</si>
  <si>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</si>
  <si>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</si>
  <si>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</si>
  <si>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</si>
  <si>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</si>
  <si>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</si>
  <si>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</si>
  <si>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</si>
  <si>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</si>
  <si>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</si>
  <si>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</si>
  <si>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</si>
  <si>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</si>
  <si>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</si>
  <si>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</si>
  <si>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</si>
  <si>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</si>
  <si>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</si>
  <si>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</si>
  <si>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Celkem za 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</si>
  <si>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</si>
  <si>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</si>
  <si>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</si>
  <si>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</si>
  <si>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</si>
  <si>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</si>
  <si>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</si>
  <si>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</si>
  <si>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</si>
  <si>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</si>
  <si>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</si>
  <si>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</si>
  <si>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</si>
  <si>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</si>
  <si>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</si>
  <si>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</si>
  <si>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</si>
  <si>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</si>
  <si>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</si>
  <si>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</si>
  <si>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</si>
  <si>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</si>
  <si>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</si>
  <si>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</si>
  <si>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</si>
  <si>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</si>
  <si>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</si>
  <si>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</si>
  <si>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</si>
  <si>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</si>
  <si>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</si>
  <si>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</si>
  <si>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</si>
  <si>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</si>
  <si>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</si>
  <si>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</si>
  <si>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</si>
  <si>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2063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</si>
  <si>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</si>
  <si>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</si>
  <si>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</si>
  <si>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</si>
  <si>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</si>
  <si>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</si>
  <si>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</si>
  <si>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</si>
  <si>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</si>
  <si>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</si>
  <si>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</si>
  <si>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</si>
  <si>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</si>
  <si>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</si>
  <si>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</si>
  <si>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</si>
  <si>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</si>
  <si>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</si>
  <si>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</si>
  <si>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</si>
  <si>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</si>
  <si>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</si>
  <si>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</si>
  <si>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</si>
  <si>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</si>
  <si>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</si>
  <si>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</si>
  <si>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</si>
  <si>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</si>
  <si>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</si>
  <si>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</si>
  <si>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</si>
  <si>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</si>
  <si>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</si>
  <si>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</si>
  <si>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</si>
  <si>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</si>
  <si>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</si>
  <si>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</si>
  <si>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</si>
  <si>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</si>
  <si>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</si>
  <si>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</si>
  <si>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</si>
  <si>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</si>
  <si>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</si>
  <si>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</si>
  <si>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</si>
  <si>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</si>
  <si>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</si>
  <si>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</si>
  <si>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</si>
  <si>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</si>
  <si>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</si>
  <si>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</si>
  <si>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</si>
  <si>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</si>
  <si>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</si>
  <si>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</si>
  <si>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</si>
  <si>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</si>
  <si>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</si>
  <si>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</si>
  <si>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</si>
  <si>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</si>
  <si>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</si>
  <si>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</si>
  <si>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</si>
  <si>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</si>
  <si>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</si>
  <si>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</si>
  <si>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</si>
  <si>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</si>
  <si>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</si>
  <si>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</si>
  <si>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</si>
  <si>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</si>
  <si>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</si>
  <si>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</si>
  <si>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ZŠ a MŠ Stružnice 69</t>
  </si>
  <si>
    <t>Celkem za MŠ Stružnice 69</t>
  </si>
  <si>
    <t>ZŠ Stružnice-Jezvé 137</t>
  </si>
  <si>
    <t>Celkem za ZŠ Stružnice-Jezvé 137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</si>
  <si>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</si>
  <si>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</si>
  <si>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</si>
  <si>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</si>
  <si>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</si>
  <si>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</si>
  <si>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</si>
  <si>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</si>
  <si>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</si>
  <si>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</si>
  <si>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</si>
  <si>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</si>
  <si>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</si>
  <si>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</si>
  <si>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</si>
  <si>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</si>
  <si>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</si>
  <si>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</si>
  <si>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</si>
  <si>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</si>
  <si>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</si>
  <si>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</si>
  <si>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</si>
  <si>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</si>
  <si>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</si>
  <si>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</si>
  <si>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</si>
  <si>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</si>
  <si>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</si>
  <si>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</si>
  <si>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</si>
  <si>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</si>
  <si>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</si>
  <si>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</si>
  <si>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</si>
  <si>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</si>
  <si>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</si>
  <si>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</si>
  <si>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</si>
  <si>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</si>
  <si>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</si>
  <si>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</si>
  <si>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</si>
  <si>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</si>
  <si>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</si>
  <si>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</si>
  <si>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</si>
  <si>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</si>
  <si>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</si>
  <si>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</si>
  <si>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</si>
  <si>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</si>
  <si>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</si>
  <si>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</si>
  <si>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</si>
  <si>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</si>
  <si>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</si>
  <si>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</si>
  <si>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</si>
  <si>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t>MŠ Treperka a waldorfská Semily, Pod Vartou 858</t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</si>
  <si>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</si>
  <si>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</si>
  <si>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</si>
  <si>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</si>
  <si>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</si>
  <si>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</si>
  <si>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</si>
  <si>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</si>
  <si>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</si>
  <si>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</si>
  <si>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</si>
  <si>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</si>
  <si>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</si>
  <si>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</si>
  <si>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</si>
  <si>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</si>
  <si>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</si>
  <si>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</si>
  <si>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</si>
  <si>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</si>
  <si>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</si>
  <si>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</si>
  <si>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</si>
  <si>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</si>
  <si>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</si>
  <si>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</si>
  <si>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</si>
  <si>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</si>
  <si>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</si>
  <si>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</si>
  <si>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</si>
  <si>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</si>
  <si>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</si>
  <si>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</si>
  <si>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</si>
  <si>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</si>
  <si>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</si>
  <si>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</si>
  <si>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</si>
  <si>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</si>
  <si>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</si>
  <si>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</si>
  <si>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</si>
  <si>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</si>
  <si>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</si>
  <si>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</si>
  <si>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</si>
  <si>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</si>
  <si>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</si>
  <si>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</si>
  <si>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</si>
  <si>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</si>
  <si>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</si>
  <si>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</si>
  <si>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</si>
  <si>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</si>
  <si>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MŠ Jilemnice, Roztocká 994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</si>
  <si>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</si>
  <si>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</si>
  <si>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</si>
  <si>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</si>
  <si>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</si>
  <si>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</si>
  <si>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</si>
  <si>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</si>
  <si>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</si>
  <si>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</si>
  <si>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</si>
  <si>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</si>
  <si>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</si>
  <si>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</si>
  <si>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</si>
  <si>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</si>
  <si>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</si>
  <si>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</si>
  <si>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</si>
  <si>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</si>
  <si>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</si>
  <si>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</si>
  <si>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</si>
  <si>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</si>
  <si>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</si>
  <si>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</si>
  <si>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</si>
  <si>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</si>
  <si>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</si>
  <si>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</si>
  <si>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</si>
  <si>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</si>
  <si>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</si>
  <si>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</si>
  <si>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</si>
  <si>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</si>
  <si>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</si>
  <si>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</si>
  <si>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</si>
  <si>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</si>
  <si>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</si>
  <si>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</si>
  <si>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</si>
  <si>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</si>
  <si>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</si>
  <si>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</si>
  <si>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</si>
  <si>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</si>
  <si>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</si>
  <si>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</si>
  <si>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</si>
  <si>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</si>
  <si>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</si>
  <si>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</si>
  <si>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</si>
  <si>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</si>
  <si>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</si>
  <si>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</si>
  <si>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</si>
  <si>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</si>
  <si>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</si>
  <si>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</si>
  <si>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</si>
  <si>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</si>
  <si>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</si>
  <si>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</si>
  <si>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</si>
  <si>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</si>
  <si>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</si>
  <si>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</si>
  <si>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</si>
  <si>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</si>
  <si>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</si>
  <si>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</si>
  <si>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</si>
  <si>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</si>
  <si>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</si>
  <si>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</si>
  <si>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</si>
  <si>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</si>
  <si>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</si>
  <si>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</si>
  <si>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</si>
  <si>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</si>
  <si>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</si>
  <si>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od 1.9.2017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</si>
  <si>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</si>
  <si>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</si>
  <si>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</si>
  <si>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</si>
  <si>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</si>
  <si>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</si>
  <si>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</si>
  <si>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</si>
  <si>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</si>
  <si>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</si>
  <si>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</si>
  <si>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</si>
  <si>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</si>
  <si>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</si>
  <si>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</si>
  <si>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</si>
  <si>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</si>
  <si>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</si>
  <si>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</si>
  <si>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</si>
  <si>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</si>
  <si>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</si>
  <si>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</si>
  <si>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</si>
  <si>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</si>
  <si>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</si>
  <si>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</si>
  <si>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</si>
  <si>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</si>
  <si>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</si>
  <si>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</si>
  <si>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</si>
  <si>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</si>
  <si>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</si>
  <si>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</si>
  <si>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</si>
  <si>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</si>
  <si>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</si>
  <si>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</si>
  <si>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</si>
  <si>
    <t>DOTACE 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</si>
</sst>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9" fillId="0" borderId="0"/>
    <xf numFmtId="0" fontId="18" fillId="0" borderId="0"/>
    <xf numFmtId="0" fontId="1" fillId="0" borderId="0"/>
  </cellStyleXfs>
  <cellXfs count="240">
    <xf numFmtId="0" fontId="0" fillId="0" borderId="0" xfId="0"/>
    <xf numFmtId="0" fontId="11" fillId="0" borderId="0" xfId="0" applyFont="1"/>
    <xf numFmtId="0" fontId="4" fillId="0" borderId="1" xfId="4" applyFont="1" applyBorder="1" applyAlignment="1">
      <alignment horizontal="right"/>
    </xf>
    <xf numFmtId="1" fontId="6" fillId="2" borderId="1" xfId="4" applyNumberFormat="1" applyFont="1" applyFill="1" applyBorder="1" applyAlignment="1">
      <alignment horizontal="right"/>
    </xf>
    <xf numFmtId="1" fontId="5" fillId="0" borderId="1" xfId="4" applyNumberFormat="1" applyFont="1" applyBorder="1" applyAlignment="1">
      <alignment horizontal="right"/>
    </xf>
    <xf numFmtId="1" fontId="7" fillId="2" borderId="1" xfId="4" applyNumberFormat="1" applyFont="1" applyFill="1" applyBorder="1" applyAlignment="1">
      <alignment horizontal="right"/>
    </xf>
    <xf numFmtId="0" fontId="13" fillId="0" borderId="0" xfId="0" applyFont="1"/>
    <xf numFmtId="1" fontId="6" fillId="2" borderId="3" xfId="4" applyNumberFormat="1" applyFont="1" applyFill="1" applyBorder="1" applyAlignment="1">
      <alignment horizontal="right"/>
    </xf>
    <xf numFmtId="0" fontId="0" fillId="3" borderId="8" xfId="0" applyFill="1" applyBorder="1"/>
    <xf numFmtId="1" fontId="7" fillId="2" borderId="3" xfId="4" applyNumberFormat="1" applyFont="1" applyFill="1" applyBorder="1" applyAlignment="1">
      <alignment horizontal="right"/>
    </xf>
    <xf numFmtId="1" fontId="4" fillId="0" borderId="10" xfId="4" applyNumberFormat="1" applyFont="1" applyBorder="1" applyAlignment="1">
      <alignment horizontal="right"/>
    </xf>
    <xf numFmtId="1" fontId="4" fillId="0" borderId="1" xfId="4" applyNumberFormat="1" applyFont="1" applyBorder="1" applyAlignment="1">
      <alignment horizontal="right"/>
    </xf>
    <xf numFmtId="1" fontId="5" fillId="0" borderId="5" xfId="4" applyNumberFormat="1" applyFont="1" applyBorder="1" applyAlignment="1">
      <alignment horizontal="right"/>
    </xf>
    <xf numFmtId="0" fontId="7" fillId="4" borderId="0" xfId="0" applyFont="1" applyFill="1"/>
    <xf numFmtId="0" fontId="7" fillId="0" borderId="0" xfId="0" applyFont="1"/>
    <xf numFmtId="3" fontId="7" fillId="4" borderId="0" xfId="0" applyNumberFormat="1" applyFont="1" applyFill="1"/>
    <xf numFmtId="3" fontId="7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2" xfId="0" applyFont="1" applyBorder="1"/>
    <xf numFmtId="0" fontId="6" fillId="5" borderId="18" xfId="0" applyFont="1" applyFill="1" applyBorder="1" applyAlignment="1">
      <alignment horizontal="center"/>
    </xf>
    <xf numFmtId="0" fontId="7" fillId="5" borderId="12" xfId="0" applyFont="1" applyFill="1" applyBorder="1"/>
    <xf numFmtId="0" fontId="1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0" borderId="19" xfId="0" applyFont="1" applyBorder="1"/>
    <xf numFmtId="0" fontId="14" fillId="6" borderId="18" xfId="0" applyFont="1" applyFill="1" applyBorder="1" applyAlignment="1">
      <alignment horizontal="center"/>
    </xf>
    <xf numFmtId="0" fontId="6" fillId="5" borderId="19" xfId="0" applyFont="1" applyFill="1" applyBorder="1"/>
    <xf numFmtId="0" fontId="4" fillId="0" borderId="12" xfId="0" applyFont="1" applyBorder="1"/>
    <xf numFmtId="0" fontId="15" fillId="5" borderId="12" xfId="0" applyFont="1" applyFill="1" applyBorder="1"/>
    <xf numFmtId="0" fontId="7" fillId="5" borderId="0" xfId="0" applyFont="1" applyFill="1" applyAlignment="1">
      <alignment horizontal="center"/>
    </xf>
    <xf numFmtId="0" fontId="15" fillId="5" borderId="19" xfId="0" applyFont="1" applyFill="1" applyBorder="1"/>
    <xf numFmtId="0" fontId="14" fillId="0" borderId="12" xfId="0" applyFont="1" applyBorder="1"/>
    <xf numFmtId="0" fontId="14" fillId="6" borderId="12" xfId="0" applyFont="1" applyFill="1" applyBorder="1"/>
    <xf numFmtId="0" fontId="6" fillId="5" borderId="12" xfId="0" applyFont="1" applyFill="1" applyBorder="1"/>
    <xf numFmtId="0" fontId="6" fillId="5" borderId="20" xfId="0" applyFont="1" applyFill="1" applyBorder="1" applyAlignment="1">
      <alignment horizontal="center"/>
    </xf>
    <xf numFmtId="0" fontId="15" fillId="5" borderId="13" xfId="0" applyFont="1" applyFill="1" applyBorder="1"/>
    <xf numFmtId="0" fontId="15" fillId="7" borderId="21" xfId="0" applyFont="1" applyFill="1" applyBorder="1" applyAlignment="1">
      <alignment horizontal="center"/>
    </xf>
    <xf numFmtId="0" fontId="15" fillId="7" borderId="11" xfId="0" applyFont="1" applyFill="1" applyBorder="1"/>
    <xf numFmtId="0" fontId="5" fillId="0" borderId="2" xfId="0" applyFont="1" applyBorder="1" applyAlignment="1">
      <alignment horizontal="center"/>
    </xf>
    <xf numFmtId="0" fontId="5" fillId="0" borderId="19" xfId="0" applyFont="1" applyBorder="1"/>
    <xf numFmtId="0" fontId="7" fillId="5" borderId="19" xfId="0" applyFont="1" applyFill="1" applyBorder="1"/>
    <xf numFmtId="0" fontId="14" fillId="7" borderId="21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/>
    </xf>
    <xf numFmtId="0" fontId="14" fillId="0" borderId="17" xfId="0" applyFont="1" applyBorder="1"/>
    <xf numFmtId="0" fontId="6" fillId="5" borderId="17" xfId="0" applyFont="1" applyFill="1" applyBorder="1"/>
    <xf numFmtId="0" fontId="16" fillId="0" borderId="22" xfId="0" applyFont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9" fillId="0" borderId="18" xfId="6" applyFont="1" applyBorder="1" applyAlignment="1">
      <alignment horizontal="center"/>
    </xf>
    <xf numFmtId="0" fontId="4" fillId="0" borderId="18" xfId="6" applyFont="1" applyBorder="1" applyAlignment="1">
      <alignment horizontal="center"/>
    </xf>
    <xf numFmtId="0" fontId="6" fillId="2" borderId="18" xfId="6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20" fillId="0" borderId="18" xfId="6" applyFont="1" applyBorder="1" applyAlignment="1">
      <alignment horizontal="center"/>
    </xf>
    <xf numFmtId="0" fontId="21" fillId="2" borderId="18" xfId="6" applyFont="1" applyFill="1" applyBorder="1" applyAlignment="1">
      <alignment horizontal="center"/>
    </xf>
    <xf numFmtId="0" fontId="4" fillId="2" borderId="18" xfId="6" applyFont="1" applyFill="1" applyBorder="1" applyAlignment="1">
      <alignment horizontal="center"/>
    </xf>
    <xf numFmtId="0" fontId="22" fillId="0" borderId="18" xfId="6" applyFont="1" applyBorder="1" applyAlignment="1">
      <alignment horizontal="center"/>
    </xf>
    <xf numFmtId="0" fontId="6" fillId="0" borderId="18" xfId="6" applyFont="1" applyBorder="1" applyAlignment="1">
      <alignment horizontal="center"/>
    </xf>
    <xf numFmtId="0" fontId="6" fillId="2" borderId="23" xfId="6" applyFont="1" applyFill="1" applyBorder="1" applyAlignment="1">
      <alignment horizontal="center"/>
    </xf>
    <xf numFmtId="0" fontId="0" fillId="3" borderId="21" xfId="0" applyFill="1" applyBorder="1"/>
    <xf numFmtId="0" fontId="6" fillId="3" borderId="2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15" fillId="3" borderId="25" xfId="0" applyFont="1" applyFill="1" applyBorder="1"/>
    <xf numFmtId="3" fontId="5" fillId="0" borderId="1" xfId="0" applyNumberFormat="1" applyFont="1" applyBorder="1"/>
    <xf numFmtId="3" fontId="7" fillId="2" borderId="1" xfId="4" applyNumberFormat="1" applyFont="1" applyFill="1" applyBorder="1"/>
    <xf numFmtId="3" fontId="7" fillId="2" borderId="1" xfId="4" applyNumberFormat="1" applyFont="1" applyFill="1" applyBorder="1" applyAlignment="1">
      <alignment horizontal="right"/>
    </xf>
    <xf numFmtId="3" fontId="16" fillId="0" borderId="1" xfId="0" applyNumberFormat="1" applyFont="1" applyBorder="1"/>
    <xf numFmtId="3" fontId="6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3" fontId="5" fillId="0" borderId="26" xfId="0" applyNumberFormat="1" applyFont="1" applyBorder="1"/>
    <xf numFmtId="3" fontId="5" fillId="0" borderId="27" xfId="0" applyNumberFormat="1" applyFont="1" applyBorder="1"/>
    <xf numFmtId="3" fontId="5" fillId="0" borderId="28" xfId="0" applyNumberFormat="1" applyFont="1" applyBorder="1"/>
    <xf numFmtId="3" fontId="7" fillId="2" borderId="29" xfId="4" applyNumberFormat="1" applyFont="1" applyFill="1" applyBorder="1"/>
    <xf numFmtId="3" fontId="7" fillId="2" borderId="2" xfId="4" applyNumberFormat="1" applyFont="1" applyFill="1" applyBorder="1"/>
    <xf numFmtId="3" fontId="5" fillId="0" borderId="29" xfId="0" applyNumberFormat="1" applyFont="1" applyBorder="1"/>
    <xf numFmtId="3" fontId="5" fillId="0" borderId="2" xfId="0" applyNumberFormat="1" applyFont="1" applyBorder="1"/>
    <xf numFmtId="3" fontId="7" fillId="2" borderId="29" xfId="4" applyNumberFormat="1" applyFont="1" applyFill="1" applyBorder="1" applyAlignment="1">
      <alignment horizontal="right"/>
    </xf>
    <xf numFmtId="3" fontId="7" fillId="2" borderId="2" xfId="4" applyNumberFormat="1" applyFont="1" applyFill="1" applyBorder="1" applyAlignment="1">
      <alignment horizontal="right"/>
    </xf>
    <xf numFmtId="3" fontId="16" fillId="0" borderId="29" xfId="0" applyNumberFormat="1" applyFont="1" applyBorder="1"/>
    <xf numFmtId="3" fontId="4" fillId="0" borderId="2" xfId="0" applyNumberFormat="1" applyFont="1" applyBorder="1"/>
    <xf numFmtId="3" fontId="6" fillId="2" borderId="29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17" fillId="2" borderId="29" xfId="0" applyNumberFormat="1" applyFont="1" applyFill="1" applyBorder="1" applyAlignment="1">
      <alignment horizontal="right"/>
    </xf>
    <xf numFmtId="3" fontId="17" fillId="2" borderId="2" xfId="0" applyNumberFormat="1" applyFont="1" applyFill="1" applyBorder="1" applyAlignment="1">
      <alignment horizontal="right"/>
    </xf>
    <xf numFmtId="3" fontId="7" fillId="2" borderId="29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15" fillId="2" borderId="29" xfId="0" applyNumberFormat="1" applyFont="1" applyFill="1" applyBorder="1" applyAlignment="1">
      <alignment horizontal="right"/>
    </xf>
    <xf numFmtId="3" fontId="15" fillId="2" borderId="2" xfId="0" applyNumberFormat="1" applyFont="1" applyFill="1" applyBorder="1" applyAlignment="1">
      <alignment horizontal="right"/>
    </xf>
    <xf numFmtId="0" fontId="12" fillId="0" borderId="30" xfId="4" applyFont="1" applyBorder="1" applyAlignment="1">
      <alignment horizontal="center"/>
    </xf>
    <xf numFmtId="3" fontId="7" fillId="2" borderId="31" xfId="4" applyNumberFormat="1" applyFont="1" applyFill="1" applyBorder="1"/>
    <xf numFmtId="3" fontId="7" fillId="2" borderId="3" xfId="4" applyNumberFormat="1" applyFont="1" applyFill="1" applyBorder="1"/>
    <xf numFmtId="3" fontId="7" fillId="2" borderId="4" xfId="4" applyNumberFormat="1" applyFont="1" applyFill="1" applyBorder="1"/>
    <xf numFmtId="3" fontId="6" fillId="2" borderId="3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17" fillId="2" borderId="31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3" fontId="17" fillId="2" borderId="4" xfId="0" applyNumberFormat="1" applyFont="1" applyFill="1" applyBorder="1" applyAlignment="1">
      <alignment horizontal="right"/>
    </xf>
    <xf numFmtId="3" fontId="5" fillId="0" borderId="32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16" fillId="0" borderId="32" xfId="0" applyNumberFormat="1" applyFont="1" applyBorder="1"/>
    <xf numFmtId="3" fontId="16" fillId="0" borderId="5" xfId="0" applyNumberFormat="1" applyFont="1" applyBorder="1"/>
    <xf numFmtId="3" fontId="4" fillId="0" borderId="6" xfId="0" applyNumberFormat="1" applyFont="1" applyBorder="1"/>
    <xf numFmtId="3" fontId="7" fillId="3" borderId="30" xfId="0" applyNumberFormat="1" applyFont="1" applyFill="1" applyBorder="1"/>
    <xf numFmtId="3" fontId="7" fillId="3" borderId="8" xfId="0" applyNumberFormat="1" applyFont="1" applyFill="1" applyBorder="1"/>
    <xf numFmtId="3" fontId="7" fillId="3" borderId="9" xfId="0" applyNumberFormat="1" applyFont="1" applyFill="1" applyBorder="1"/>
    <xf numFmtId="3" fontId="17" fillId="3" borderId="30" xfId="0" applyNumberFormat="1" applyFont="1" applyFill="1" applyBorder="1" applyAlignment="1">
      <alignment horizontal="right"/>
    </xf>
    <xf numFmtId="3" fontId="17" fillId="3" borderId="8" xfId="0" applyNumberFormat="1" applyFont="1" applyFill="1" applyBorder="1" applyAlignment="1">
      <alignment horizontal="right"/>
    </xf>
    <xf numFmtId="3" fontId="17" fillId="3" borderId="9" xfId="0" applyNumberFormat="1" applyFont="1" applyFill="1" applyBorder="1" applyAlignment="1">
      <alignment horizontal="right"/>
    </xf>
    <xf numFmtId="3" fontId="6" fillId="3" borderId="30" xfId="0" applyNumberFormat="1" applyFont="1" applyFill="1" applyBorder="1" applyAlignment="1">
      <alignment horizontal="right"/>
    </xf>
    <xf numFmtId="3" fontId="6" fillId="3" borderId="8" xfId="0" applyNumberFormat="1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 horizontal="right"/>
    </xf>
    <xf numFmtId="0" fontId="12" fillId="0" borderId="33" xfId="4" applyFont="1" applyBorder="1" applyAlignment="1">
      <alignment horizontal="center"/>
    </xf>
    <xf numFmtId="0" fontId="12" fillId="0" borderId="21" xfId="4" applyFont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4" xfId="0" applyFont="1" applyBorder="1"/>
    <xf numFmtId="3" fontId="0" fillId="0" borderId="0" xfId="0" applyNumberFormat="1"/>
    <xf numFmtId="3" fontId="5" fillId="0" borderId="0" xfId="0" applyNumberFormat="1" applyFont="1"/>
    <xf numFmtId="0" fontId="10" fillId="3" borderId="15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12" fillId="0" borderId="30" xfId="4" applyNumberFormat="1" applyFont="1" applyBorder="1" applyAlignment="1">
      <alignment horizontal="center"/>
    </xf>
    <xf numFmtId="3" fontId="12" fillId="0" borderId="8" xfId="4" applyNumberFormat="1" applyFont="1" applyBorder="1" applyAlignment="1">
      <alignment horizontal="center"/>
    </xf>
    <xf numFmtId="3" fontId="12" fillId="0" borderId="9" xfId="4" applyNumberFormat="1" applyFont="1" applyBorder="1" applyAlignment="1">
      <alignment horizontal="center"/>
    </xf>
    <xf numFmtId="0" fontId="4" fillId="0" borderId="2" xfId="4" applyFont="1" applyBorder="1" applyAlignment="1">
      <alignment horizontal="left"/>
    </xf>
    <xf numFmtId="0" fontId="4" fillId="0" borderId="12" xfId="4" applyFont="1" applyBorder="1" applyAlignment="1">
      <alignment horizontal="center"/>
    </xf>
    <xf numFmtId="0" fontId="6" fillId="2" borderId="2" xfId="4" applyFont="1" applyFill="1" applyBorder="1" applyAlignment="1">
      <alignment horizontal="left"/>
    </xf>
    <xf numFmtId="0" fontId="4" fillId="2" borderId="12" xfId="4" applyFont="1" applyFill="1" applyBorder="1" applyAlignment="1">
      <alignment horizontal="center"/>
    </xf>
    <xf numFmtId="0" fontId="4" fillId="0" borderId="2" xfId="4" applyFont="1" applyBorder="1"/>
    <xf numFmtId="0" fontId="6" fillId="2" borderId="2" xfId="4" applyFont="1" applyFill="1" applyBorder="1"/>
    <xf numFmtId="0" fontId="6" fillId="2" borderId="4" xfId="4" applyFont="1" applyFill="1" applyBorder="1" applyAlignment="1">
      <alignment horizontal="left"/>
    </xf>
    <xf numFmtId="0" fontId="4" fillId="2" borderId="13" xfId="4" applyFont="1" applyFill="1" applyBorder="1" applyAlignment="1">
      <alignment horizontal="center"/>
    </xf>
    <xf numFmtId="0" fontId="7" fillId="3" borderId="9" xfId="0" applyFont="1" applyFill="1" applyBorder="1"/>
    <xf numFmtId="0" fontId="0" fillId="3" borderId="11" xfId="0" applyFill="1" applyBorder="1"/>
    <xf numFmtId="3" fontId="5" fillId="0" borderId="6" xfId="4" applyNumberFormat="1" applyFont="1" applyBorder="1" applyAlignment="1">
      <alignment horizontal="left"/>
    </xf>
    <xf numFmtId="0" fontId="5" fillId="0" borderId="14" xfId="4" applyFont="1" applyBorder="1" applyAlignment="1">
      <alignment horizontal="center"/>
    </xf>
    <xf numFmtId="3" fontId="7" fillId="2" borderId="2" xfId="4" applyNumberFormat="1" applyFont="1" applyFill="1" applyBorder="1" applyAlignment="1">
      <alignment horizontal="left"/>
    </xf>
    <xf numFmtId="0" fontId="5" fillId="2" borderId="12" xfId="4" applyFont="1" applyFill="1" applyBorder="1" applyAlignment="1">
      <alignment horizontal="center"/>
    </xf>
    <xf numFmtId="3" fontId="5" fillId="0" borderId="2" xfId="4" applyNumberFormat="1" applyFont="1" applyBorder="1" applyAlignment="1">
      <alignment horizontal="left"/>
    </xf>
    <xf numFmtId="0" fontId="5" fillId="0" borderId="12" xfId="4" applyFont="1" applyBorder="1" applyAlignment="1">
      <alignment horizontal="center"/>
    </xf>
    <xf numFmtId="3" fontId="7" fillId="2" borderId="4" xfId="4" applyNumberFormat="1" applyFont="1" applyFill="1" applyBorder="1" applyAlignment="1">
      <alignment horizontal="left"/>
    </xf>
    <xf numFmtId="0" fontId="5" fillId="2" borderId="13" xfId="4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" xfId="0" applyFont="1" applyBorder="1"/>
    <xf numFmtId="0" fontId="14" fillId="0" borderId="19" xfId="0" applyFont="1" applyBorder="1" applyAlignment="1">
      <alignment horizontal="center"/>
    </xf>
    <xf numFmtId="0" fontId="6" fillId="5" borderId="2" xfId="0" applyFont="1" applyFill="1" applyBorder="1"/>
    <xf numFmtId="0" fontId="15" fillId="5" borderId="12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5" fillId="5" borderId="1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15" fillId="5" borderId="35" xfId="0" applyFont="1" applyFill="1" applyBorder="1" applyAlignment="1">
      <alignment horizontal="center"/>
    </xf>
    <xf numFmtId="0" fontId="14" fillId="0" borderId="36" xfId="0" applyFont="1" applyBorder="1"/>
    <xf numFmtId="0" fontId="15" fillId="5" borderId="36" xfId="0" applyFont="1" applyFill="1" applyBorder="1"/>
    <xf numFmtId="3" fontId="4" fillId="0" borderId="26" xfId="0" applyNumberFormat="1" applyFont="1" applyBorder="1"/>
    <xf numFmtId="3" fontId="4" fillId="0" borderId="27" xfId="0" applyNumberFormat="1" applyFont="1" applyBorder="1"/>
    <xf numFmtId="3" fontId="4" fillId="0" borderId="28" xfId="0" applyNumberFormat="1" applyFont="1" applyBorder="1"/>
    <xf numFmtId="3" fontId="7" fillId="5" borderId="29" xfId="0" applyNumberFormat="1" applyFont="1" applyFill="1" applyBorder="1"/>
    <xf numFmtId="3" fontId="7" fillId="5" borderId="1" xfId="0" applyNumberFormat="1" applyFont="1" applyFill="1" applyBorder="1"/>
    <xf numFmtId="3" fontId="7" fillId="5" borderId="2" xfId="0" applyNumberFormat="1" applyFont="1" applyFill="1" applyBorder="1"/>
    <xf numFmtId="3" fontId="4" fillId="0" borderId="29" xfId="0" applyNumberFormat="1" applyFont="1" applyBorder="1"/>
    <xf numFmtId="3" fontId="4" fillId="0" borderId="1" xfId="0" applyNumberFormat="1" applyFont="1" applyBorder="1"/>
    <xf numFmtId="3" fontId="7" fillId="7" borderId="15" xfId="0" applyNumberFormat="1" applyFont="1" applyFill="1" applyBorder="1"/>
    <xf numFmtId="3" fontId="7" fillId="7" borderId="33" xfId="0" applyNumberFormat="1" applyFont="1" applyFill="1" applyBorder="1"/>
    <xf numFmtId="3" fontId="7" fillId="7" borderId="9" xfId="0" applyNumberFormat="1" applyFont="1" applyFill="1" applyBorder="1"/>
    <xf numFmtId="3" fontId="7" fillId="5" borderId="37" xfId="0" applyNumberFormat="1" applyFont="1" applyFill="1" applyBorder="1"/>
    <xf numFmtId="3" fontId="7" fillId="5" borderId="38" xfId="0" applyNumberFormat="1" applyFont="1" applyFill="1" applyBorder="1"/>
    <xf numFmtId="3" fontId="7" fillId="5" borderId="39" xfId="0" applyNumberFormat="1" applyFont="1" applyFill="1" applyBorder="1"/>
    <xf numFmtId="3" fontId="15" fillId="7" borderId="30" xfId="0" applyNumberFormat="1" applyFont="1" applyFill="1" applyBorder="1" applyAlignment="1">
      <alignment vertical="center"/>
    </xf>
    <xf numFmtId="3" fontId="15" fillId="7" borderId="8" xfId="0" applyNumberFormat="1" applyFont="1" applyFill="1" applyBorder="1" applyAlignment="1">
      <alignment vertical="center"/>
    </xf>
    <xf numFmtId="3" fontId="15" fillId="7" borderId="33" xfId="0" applyNumberFormat="1" applyFont="1" applyFill="1" applyBorder="1" applyAlignment="1">
      <alignment vertical="center"/>
    </xf>
    <xf numFmtId="3" fontId="15" fillId="7" borderId="15" xfId="0" applyNumberFormat="1" applyFont="1" applyFill="1" applyBorder="1" applyAlignment="1">
      <alignment vertical="center"/>
    </xf>
    <xf numFmtId="3" fontId="6" fillId="5" borderId="29" xfId="0" applyNumberFormat="1" applyFont="1" applyFill="1" applyBorder="1"/>
    <xf numFmtId="0" fontId="14" fillId="0" borderId="40" xfId="0" applyFont="1" applyBorder="1" applyAlignment="1">
      <alignment horizontal="center"/>
    </xf>
    <xf numFmtId="0" fontId="16" fillId="0" borderId="41" xfId="0" applyFont="1" applyBorder="1"/>
    <xf numFmtId="0" fontId="16" fillId="0" borderId="42" xfId="0" applyFont="1" applyBorder="1" applyAlignment="1">
      <alignment horizontal="center"/>
    </xf>
    <xf numFmtId="0" fontId="17" fillId="2" borderId="43" xfId="0" applyFont="1" applyFill="1" applyBorder="1"/>
    <xf numFmtId="0" fontId="16" fillId="2" borderId="17" xfId="0" applyFont="1" applyFill="1" applyBorder="1" applyAlignment="1">
      <alignment horizontal="center"/>
    </xf>
    <xf numFmtId="0" fontId="16" fillId="0" borderId="43" xfId="0" applyFont="1" applyBorder="1"/>
    <xf numFmtId="0" fontId="16" fillId="0" borderId="17" xfId="0" applyFont="1" applyBorder="1" applyAlignment="1">
      <alignment horizontal="center"/>
    </xf>
    <xf numFmtId="0" fontId="16" fillId="8" borderId="43" xfId="0" applyFont="1" applyFill="1" applyBorder="1"/>
    <xf numFmtId="0" fontId="17" fillId="2" borderId="44" xfId="0" applyFont="1" applyFill="1" applyBorder="1"/>
    <xf numFmtId="0" fontId="16" fillId="2" borderId="45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6" fillId="0" borderId="1" xfId="7" applyFont="1" applyBorder="1"/>
    <xf numFmtId="0" fontId="16" fillId="2" borderId="43" xfId="0" applyFont="1" applyFill="1" applyBorder="1"/>
    <xf numFmtId="0" fontId="5" fillId="0" borderId="46" xfId="3" applyFont="1" applyBorder="1"/>
    <xf numFmtId="0" fontId="5" fillId="0" borderId="17" xfId="0" applyFont="1" applyBorder="1" applyAlignment="1">
      <alignment horizontal="center"/>
    </xf>
    <xf numFmtId="0" fontId="5" fillId="8" borderId="46" xfId="3" applyFont="1" applyFill="1" applyBorder="1"/>
    <xf numFmtId="0" fontId="5" fillId="2" borderId="46" xfId="3" applyFont="1" applyFill="1" applyBorder="1"/>
    <xf numFmtId="0" fontId="7" fillId="2" borderId="17" xfId="0" applyFont="1" applyFill="1" applyBorder="1" applyAlignment="1">
      <alignment horizontal="center"/>
    </xf>
    <xf numFmtId="0" fontId="5" fillId="0" borderId="43" xfId="0" applyFont="1" applyBorder="1"/>
    <xf numFmtId="0" fontId="7" fillId="2" borderId="43" xfId="0" applyFont="1" applyFill="1" applyBorder="1"/>
    <xf numFmtId="0" fontId="5" fillId="8" borderId="43" xfId="0" applyFont="1" applyFill="1" applyBorder="1"/>
    <xf numFmtId="0" fontId="7" fillId="2" borderId="44" xfId="0" applyFont="1" applyFill="1" applyBorder="1"/>
    <xf numFmtId="0" fontId="7" fillId="2" borderId="45" xfId="0" applyFont="1" applyFill="1" applyBorder="1" applyAlignment="1">
      <alignment horizontal="center"/>
    </xf>
    <xf numFmtId="0" fontId="19" fillId="0" borderId="43" xfId="6" applyFont="1" applyBorder="1"/>
    <xf numFmtId="0" fontId="19" fillId="0" borderId="17" xfId="6" applyFont="1" applyBorder="1" applyAlignment="1">
      <alignment horizontal="center"/>
    </xf>
    <xf numFmtId="0" fontId="4" fillId="0" borderId="43" xfId="6" applyFont="1" applyBorder="1"/>
    <xf numFmtId="0" fontId="4" fillId="0" borderId="17" xfId="6" applyFont="1" applyBorder="1" applyAlignment="1">
      <alignment horizontal="center"/>
    </xf>
    <xf numFmtId="0" fontId="4" fillId="0" borderId="43" xfId="0" applyFont="1" applyBorder="1"/>
    <xf numFmtId="0" fontId="6" fillId="2" borderId="43" xfId="6" applyFont="1" applyFill="1" applyBorder="1"/>
    <xf numFmtId="0" fontId="6" fillId="2" borderId="17" xfId="6" applyFont="1" applyFill="1" applyBorder="1" applyAlignment="1">
      <alignment horizontal="center"/>
    </xf>
    <xf numFmtId="0" fontId="6" fillId="2" borderId="43" xfId="0" applyFont="1" applyFill="1" applyBorder="1"/>
    <xf numFmtId="0" fontId="6" fillId="2" borderId="17" xfId="0" applyFont="1" applyFill="1" applyBorder="1" applyAlignment="1">
      <alignment horizontal="center"/>
    </xf>
    <xf numFmtId="0" fontId="15" fillId="0" borderId="43" xfId="0" applyFont="1" applyBorder="1"/>
    <xf numFmtId="0" fontId="15" fillId="0" borderId="17" xfId="0" applyFont="1" applyBorder="1" applyAlignment="1">
      <alignment horizontal="center"/>
    </xf>
    <xf numFmtId="0" fontId="4" fillId="0" borderId="1" xfId="6" applyFont="1" applyBorder="1"/>
    <xf numFmtId="0" fontId="20" fillId="0" borderId="43" xfId="6" applyFont="1" applyBorder="1"/>
    <xf numFmtId="0" fontId="20" fillId="0" borderId="17" xfId="6" applyFont="1" applyBorder="1" applyAlignment="1">
      <alignment horizontal="center"/>
    </xf>
    <xf numFmtId="0" fontId="21" fillId="2" borderId="43" xfId="6" applyFont="1" applyFill="1" applyBorder="1"/>
    <xf numFmtId="0" fontId="21" fillId="2" borderId="17" xfId="6" applyFont="1" applyFill="1" applyBorder="1" applyAlignment="1">
      <alignment horizontal="center"/>
    </xf>
    <xf numFmtId="0" fontId="4" fillId="8" borderId="43" xfId="6" applyFont="1" applyFill="1" applyBorder="1"/>
    <xf numFmtId="0" fontId="22" fillId="0" borderId="43" xfId="6" applyFont="1" applyBorder="1"/>
    <xf numFmtId="0" fontId="22" fillId="0" borderId="17" xfId="6" applyFont="1" applyBorder="1" applyAlignment="1">
      <alignment horizontal="center"/>
    </xf>
    <xf numFmtId="0" fontId="6" fillId="2" borderId="44" xfId="6" applyFont="1" applyFill="1" applyBorder="1"/>
    <xf numFmtId="0" fontId="6" fillId="2" borderId="35" xfId="6" applyFont="1" applyFill="1" applyBorder="1" applyAlignment="1">
      <alignment horizontal="center"/>
    </xf>
    <xf numFmtId="3" fontId="15" fillId="7" borderId="47" xfId="0" applyNumberFormat="1" applyFont="1" applyFill="1" applyBorder="1"/>
    <xf numFmtId="3" fontId="15" fillId="7" borderId="34" xfId="0" applyNumberFormat="1" applyFont="1" applyFill="1" applyBorder="1"/>
    <xf numFmtId="3" fontId="15" fillId="7" borderId="16" xfId="0" applyNumberFormat="1" applyFont="1" applyFill="1" applyBorder="1"/>
    <xf numFmtId="3" fontId="16" fillId="0" borderId="26" xfId="0" applyNumberFormat="1" applyFont="1" applyBorder="1"/>
    <xf numFmtId="3" fontId="16" fillId="0" borderId="27" xfId="0" applyNumberFormat="1" applyFont="1" applyBorder="1"/>
    <xf numFmtId="0" fontId="15" fillId="3" borderId="7" xfId="0" applyFont="1" applyFill="1" applyBorder="1"/>
    <xf numFmtId="0" fontId="0" fillId="3" borderId="15" xfId="0" applyFill="1" applyBorder="1" applyAlignment="1">
      <alignment horizontal="center"/>
    </xf>
    <xf numFmtId="0" fontId="0" fillId="3" borderId="15" xfId="0" applyFill="1" applyBorder="1"/>
    <xf numFmtId="0" fontId="6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3" fontId="15" fillId="7" borderId="9" xfId="0" applyNumberFormat="1" applyFont="1" applyFill="1" applyBorder="1" applyAlignment="1">
      <alignment vertical="center"/>
    </xf>
  </cellXfs>
  <cellStyles count="8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3 2" xfId="7" xr:uid="{2F92229D-4303-4F16-A544-263D3341DACA}"/>
    <cellStyle name="Normální 4" xfId="4" xr:uid="{00000000-0005-0000-0000-000005000000}"/>
    <cellStyle name="normální_OIII.TURN.e" xfId="6" xr:uid="{B0B4DEAE-7474-43E7-8366-AB75E2D7B680}"/>
  </cellStyles>
  <dxfs count="0"/>
  <tableStyles count="0" defaultTableStyle="TableStyleMedium2" defaultPivotStyle="PivotStyleLight16"/>
  <colors>
    <mruColors>
      <color rgb="FFFFCC99"/>
      <color rgb="FFCCFFCC"/>
      <color rgb="FF99CCFF"/>
      <color rgb="FF00FF00"/>
      <color rgb="FFCCCCFF"/>
      <color rgb="FFCCFF99"/>
      <color rgb="FFFF99CC"/>
      <color rgb="FF99FF99"/>
      <color rgb="FFCC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CC"/>
  </sheetPr>
  <dimension ref="A1:O1285"/>
  <sheetViews>
    <sheetView tabSelected="1" zoomScaleNormal="100"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4.1" customHeight="1" x14ac:dyDescent="0.2"/>
  <cols>
    <col min="1" max="1" width="5" customWidth="1"/>
    <col min="2" max="2" width="36.140625" customWidth="1"/>
    <col min="3" max="3" width="4.42578125" bestFit="1" customWidth="1"/>
    <col min="4" max="4" width="9.7109375" bestFit="1" customWidth="1"/>
    <col min="5" max="5" width="9.42578125" bestFit="1" customWidth="1"/>
    <col min="6" max="6" width="9.5703125" bestFit="1" customWidth="1"/>
    <col min="7" max="8" width="9.42578125" bestFit="1" customWidth="1"/>
    <col min="9" max="9" width="9.5703125" bestFit="1" customWidth="1"/>
  </cols>
  <sheetData>
    <row r="1" spans="1:9" ht="12.75" x14ac:dyDescent="0.2"/>
    <row r="2" spans="1:9" ht="12.75" customHeight="1" x14ac:dyDescent="0.2"/>
    <row r="3" spans="1:9" ht="12.75" x14ac:dyDescent="0.2">
      <c r="A3" s="1" t="s">
        <v>229</v>
      </c>
    </row>
    <row r="4" spans="1:9" ht="13.5" thickBot="1" x14ac:dyDescent="0.25"/>
    <row r="5" spans="1:9" ht="13.5" customHeight="1" thickBot="1" x14ac:dyDescent="0.25">
      <c r="D5" s="126" t="s">
        <v>721</v>
      </c>
      <c r="E5" s="127"/>
      <c r="F5" s="127"/>
      <c r="G5" s="127"/>
      <c r="H5" s="127"/>
      <c r="I5" s="128"/>
    </row>
    <row r="6" spans="1:9" s="6" customFormat="1" ht="13.5" thickBot="1" x14ac:dyDescent="0.25">
      <c r="A6" s="94" t="s">
        <v>1</v>
      </c>
      <c r="B6" s="119" t="s">
        <v>223</v>
      </c>
      <c r="C6" s="120" t="s">
        <v>0</v>
      </c>
      <c r="D6" s="131" t="s">
        <v>215</v>
      </c>
      <c r="E6" s="132" t="s">
        <v>216</v>
      </c>
      <c r="F6" s="132" t="s">
        <v>217</v>
      </c>
      <c r="G6" s="132" t="s">
        <v>218</v>
      </c>
      <c r="H6" s="132" t="s">
        <v>219</v>
      </c>
      <c r="I6" s="133" t="s">
        <v>220</v>
      </c>
    </row>
    <row r="7" spans="1:9" s="129" customFormat="1" ht="14.1" customHeight="1" x14ac:dyDescent="0.2">
      <c r="A7" s="2">
        <v>2330</v>
      </c>
      <c r="B7" s="134" t="s">
        <v>2</v>
      </c>
      <c r="C7" s="135">
        <v>3233</v>
      </c>
      <c r="D7" s="75">
        <v>749961</v>
      </c>
      <c r="E7" s="76">
        <v>19166</v>
      </c>
      <c r="F7" s="76">
        <v>258103</v>
      </c>
      <c r="G7" s="76">
        <v>15000</v>
      </c>
      <c r="H7" s="76">
        <v>20424</v>
      </c>
      <c r="I7" s="77">
        <v>1062654</v>
      </c>
    </row>
    <row r="8" spans="1:9" s="129" customFormat="1" ht="14.1" customHeight="1" x14ac:dyDescent="0.2">
      <c r="A8" s="3">
        <f t="shared" ref="A8" si="0">A7</f>
        <v>2330</v>
      </c>
      <c r="B8" s="136" t="s">
        <v>3</v>
      </c>
      <c r="C8" s="137"/>
      <c r="D8" s="78">
        <f t="shared" ref="D8:I8" si="1">SUM(D7:D7)</f>
        <v>749961</v>
      </c>
      <c r="E8" s="68">
        <f t="shared" si="1"/>
        <v>19166</v>
      </c>
      <c r="F8" s="68">
        <f t="shared" si="1"/>
        <v>258103</v>
      </c>
      <c r="G8" s="68">
        <f t="shared" si="1"/>
        <v>15000</v>
      </c>
      <c r="H8" s="68">
        <f t="shared" si="1"/>
        <v>20424</v>
      </c>
      <c r="I8" s="79">
        <f t="shared" si="1"/>
        <v>1062654</v>
      </c>
    </row>
    <row r="9" spans="1:9" s="129" customFormat="1" ht="14.1" customHeight="1" x14ac:dyDescent="0.2">
      <c r="A9" s="2">
        <v>2415</v>
      </c>
      <c r="B9" s="134" t="s">
        <v>4</v>
      </c>
      <c r="C9" s="135">
        <v>3111</v>
      </c>
      <c r="D9" s="80">
        <v>367798</v>
      </c>
      <c r="E9" s="67">
        <v>29229</v>
      </c>
      <c r="F9" s="67">
        <v>133019</v>
      </c>
      <c r="G9" s="67">
        <v>7355</v>
      </c>
      <c r="H9" s="67">
        <v>147152</v>
      </c>
      <c r="I9" s="81">
        <v>684553</v>
      </c>
    </row>
    <row r="10" spans="1:9" s="129" customFormat="1" ht="14.1" customHeight="1" x14ac:dyDescent="0.2">
      <c r="A10" s="2">
        <v>2415</v>
      </c>
      <c r="B10" s="134" t="s">
        <v>4</v>
      </c>
      <c r="C10" s="135">
        <v>3141</v>
      </c>
      <c r="D10" s="80">
        <v>50316</v>
      </c>
      <c r="E10" s="67">
        <v>-2396</v>
      </c>
      <c r="F10" s="67">
        <v>16078</v>
      </c>
      <c r="G10" s="67">
        <v>1007</v>
      </c>
      <c r="H10" s="67">
        <v>520</v>
      </c>
      <c r="I10" s="81">
        <v>65525</v>
      </c>
    </row>
    <row r="11" spans="1:9" s="129" customFormat="1" ht="14.1" customHeight="1" x14ac:dyDescent="0.2">
      <c r="A11" s="3">
        <f t="shared" ref="A11" si="2">A10</f>
        <v>2415</v>
      </c>
      <c r="B11" s="136" t="s">
        <v>5</v>
      </c>
      <c r="C11" s="137"/>
      <c r="D11" s="78">
        <f t="shared" ref="D11:I11" si="3">SUM(D9:D10)</f>
        <v>418114</v>
      </c>
      <c r="E11" s="68">
        <f t="shared" si="3"/>
        <v>26833</v>
      </c>
      <c r="F11" s="68">
        <f t="shared" si="3"/>
        <v>149097</v>
      </c>
      <c r="G11" s="68">
        <f t="shared" si="3"/>
        <v>8362</v>
      </c>
      <c r="H11" s="68">
        <f t="shared" si="3"/>
        <v>147672</v>
      </c>
      <c r="I11" s="79">
        <f t="shared" si="3"/>
        <v>750078</v>
      </c>
    </row>
    <row r="12" spans="1:9" s="129" customFormat="1" ht="14.1" customHeight="1" x14ac:dyDescent="0.2">
      <c r="A12" s="2">
        <v>2442</v>
      </c>
      <c r="B12" s="134" t="s">
        <v>6</v>
      </c>
      <c r="C12" s="135">
        <v>3111</v>
      </c>
      <c r="D12" s="80">
        <v>467443</v>
      </c>
      <c r="E12" s="67">
        <v>287</v>
      </c>
      <c r="F12" s="67">
        <v>156951</v>
      </c>
      <c r="G12" s="67">
        <v>9349</v>
      </c>
      <c r="H12" s="67">
        <v>48545</v>
      </c>
      <c r="I12" s="81">
        <v>682575</v>
      </c>
    </row>
    <row r="13" spans="1:9" s="129" customFormat="1" ht="14.1" customHeight="1" x14ac:dyDescent="0.2">
      <c r="A13" s="2">
        <v>2442</v>
      </c>
      <c r="B13" s="134" t="s">
        <v>6</v>
      </c>
      <c r="C13" s="135">
        <v>3141</v>
      </c>
      <c r="D13" s="80">
        <v>62652</v>
      </c>
      <c r="E13" s="67">
        <v>0</v>
      </c>
      <c r="F13" s="67">
        <v>21024</v>
      </c>
      <c r="G13" s="67">
        <v>1254</v>
      </c>
      <c r="H13" s="67">
        <v>675</v>
      </c>
      <c r="I13" s="81">
        <v>85605</v>
      </c>
    </row>
    <row r="14" spans="1:9" s="129" customFormat="1" ht="14.1" customHeight="1" x14ac:dyDescent="0.2">
      <c r="A14" s="3">
        <f t="shared" ref="A14" si="4">A13</f>
        <v>2442</v>
      </c>
      <c r="B14" s="136" t="s">
        <v>7</v>
      </c>
      <c r="C14" s="137"/>
      <c r="D14" s="78">
        <f t="shared" ref="D14:I14" si="5">SUM(D12:D13)</f>
        <v>530095</v>
      </c>
      <c r="E14" s="68">
        <f t="shared" si="5"/>
        <v>287</v>
      </c>
      <c r="F14" s="68">
        <f t="shared" si="5"/>
        <v>177975</v>
      </c>
      <c r="G14" s="68">
        <f t="shared" si="5"/>
        <v>10603</v>
      </c>
      <c r="H14" s="68">
        <f t="shared" si="5"/>
        <v>49220</v>
      </c>
      <c r="I14" s="79">
        <f t="shared" si="5"/>
        <v>768180</v>
      </c>
    </row>
    <row r="15" spans="1:9" s="129" customFormat="1" ht="14.1" customHeight="1" x14ac:dyDescent="0.2">
      <c r="A15" s="2">
        <v>2437</v>
      </c>
      <c r="B15" s="134" t="s">
        <v>8</v>
      </c>
      <c r="C15" s="135">
        <v>3111</v>
      </c>
      <c r="D15" s="80">
        <v>793868</v>
      </c>
      <c r="E15" s="67">
        <v>0</v>
      </c>
      <c r="F15" s="67">
        <v>266386</v>
      </c>
      <c r="G15" s="67">
        <v>15877</v>
      </c>
      <c r="H15" s="67">
        <v>77024</v>
      </c>
      <c r="I15" s="81">
        <v>1153155</v>
      </c>
    </row>
    <row r="16" spans="1:9" s="129" customFormat="1" ht="14.1" customHeight="1" x14ac:dyDescent="0.2">
      <c r="A16" s="2">
        <v>2437</v>
      </c>
      <c r="B16" s="134" t="s">
        <v>8</v>
      </c>
      <c r="C16" s="135">
        <v>3141</v>
      </c>
      <c r="D16" s="80">
        <v>84816</v>
      </c>
      <c r="E16" s="67">
        <v>0</v>
      </c>
      <c r="F16" s="67">
        <v>28460</v>
      </c>
      <c r="G16" s="67">
        <v>1696</v>
      </c>
      <c r="H16" s="67">
        <v>983</v>
      </c>
      <c r="I16" s="81">
        <v>115955</v>
      </c>
    </row>
    <row r="17" spans="1:9" s="129" customFormat="1" ht="14.1" customHeight="1" x14ac:dyDescent="0.2">
      <c r="A17" s="3">
        <f t="shared" ref="A17" si="6">A16</f>
        <v>2437</v>
      </c>
      <c r="B17" s="136" t="s">
        <v>9</v>
      </c>
      <c r="C17" s="137"/>
      <c r="D17" s="78">
        <f t="shared" ref="D17:I17" si="7">SUM(D15:D16)</f>
        <v>878684</v>
      </c>
      <c r="E17" s="68">
        <f t="shared" si="7"/>
        <v>0</v>
      </c>
      <c r="F17" s="68">
        <f t="shared" si="7"/>
        <v>294846</v>
      </c>
      <c r="G17" s="68">
        <f t="shared" si="7"/>
        <v>17573</v>
      </c>
      <c r="H17" s="68">
        <f t="shared" si="7"/>
        <v>78007</v>
      </c>
      <c r="I17" s="79">
        <f t="shared" si="7"/>
        <v>1269110</v>
      </c>
    </row>
    <row r="18" spans="1:9" s="129" customFormat="1" ht="14.1" customHeight="1" x14ac:dyDescent="0.2">
      <c r="A18" s="2">
        <v>2411</v>
      </c>
      <c r="B18" s="134" t="s">
        <v>10</v>
      </c>
      <c r="C18" s="135">
        <v>3111</v>
      </c>
      <c r="D18" s="80">
        <v>377520</v>
      </c>
      <c r="E18" s="67">
        <v>2268</v>
      </c>
      <c r="F18" s="67">
        <v>127442</v>
      </c>
      <c r="G18" s="67">
        <v>7551</v>
      </c>
      <c r="H18" s="67">
        <v>36326</v>
      </c>
      <c r="I18" s="81">
        <v>551107</v>
      </c>
    </row>
    <row r="19" spans="1:9" s="129" customFormat="1" ht="14.1" customHeight="1" x14ac:dyDescent="0.2">
      <c r="A19" s="2">
        <v>2411</v>
      </c>
      <c r="B19" s="134" t="s">
        <v>10</v>
      </c>
      <c r="C19" s="135">
        <v>3141</v>
      </c>
      <c r="D19" s="80">
        <v>53293</v>
      </c>
      <c r="E19" s="67">
        <v>0</v>
      </c>
      <c r="F19" s="67">
        <v>17882</v>
      </c>
      <c r="G19" s="67">
        <v>1065</v>
      </c>
      <c r="H19" s="67">
        <v>557</v>
      </c>
      <c r="I19" s="81">
        <v>72797</v>
      </c>
    </row>
    <row r="20" spans="1:9" s="129" customFormat="1" ht="14.1" customHeight="1" x14ac:dyDescent="0.2">
      <c r="A20" s="3">
        <f t="shared" ref="A20" si="8">A19</f>
        <v>2411</v>
      </c>
      <c r="B20" s="136" t="s">
        <v>11</v>
      </c>
      <c r="C20" s="137"/>
      <c r="D20" s="78">
        <f t="shared" ref="D20:I20" si="9">SUM(D18:D19)</f>
        <v>430813</v>
      </c>
      <c r="E20" s="68">
        <f t="shared" si="9"/>
        <v>2268</v>
      </c>
      <c r="F20" s="68">
        <f t="shared" si="9"/>
        <v>145324</v>
      </c>
      <c r="G20" s="68">
        <f t="shared" si="9"/>
        <v>8616</v>
      </c>
      <c r="H20" s="68">
        <f t="shared" si="9"/>
        <v>36883</v>
      </c>
      <c r="I20" s="79">
        <f t="shared" si="9"/>
        <v>623904</v>
      </c>
    </row>
    <row r="21" spans="1:9" s="129" customFormat="1" ht="14.1" customHeight="1" x14ac:dyDescent="0.2">
      <c r="A21" s="2">
        <v>2407</v>
      </c>
      <c r="B21" s="134" t="s">
        <v>12</v>
      </c>
      <c r="C21" s="135">
        <v>3111</v>
      </c>
      <c r="D21" s="80">
        <v>741574</v>
      </c>
      <c r="E21" s="67">
        <v>0</v>
      </c>
      <c r="F21" s="67">
        <v>248893</v>
      </c>
      <c r="G21" s="67">
        <v>14832</v>
      </c>
      <c r="H21" s="67">
        <v>169408</v>
      </c>
      <c r="I21" s="81">
        <v>1174707</v>
      </c>
    </row>
    <row r="22" spans="1:9" s="129" customFormat="1" ht="14.1" customHeight="1" x14ac:dyDescent="0.2">
      <c r="A22" s="2">
        <v>2407</v>
      </c>
      <c r="B22" s="134" t="s">
        <v>12</v>
      </c>
      <c r="C22" s="135">
        <v>3141</v>
      </c>
      <c r="D22" s="80">
        <v>98582</v>
      </c>
      <c r="E22" s="67">
        <v>253</v>
      </c>
      <c r="F22" s="67">
        <v>33164</v>
      </c>
      <c r="G22" s="67">
        <v>1971</v>
      </c>
      <c r="H22" s="67">
        <v>1219</v>
      </c>
      <c r="I22" s="81">
        <v>135189</v>
      </c>
    </row>
    <row r="23" spans="1:9" s="129" customFormat="1" ht="14.1" customHeight="1" x14ac:dyDescent="0.2">
      <c r="A23" s="3">
        <f t="shared" ref="A23" si="10">A22</f>
        <v>2407</v>
      </c>
      <c r="B23" s="136" t="s">
        <v>13</v>
      </c>
      <c r="C23" s="137"/>
      <c r="D23" s="78">
        <f t="shared" ref="D23:I23" si="11">SUM(D21:D22)</f>
        <v>840156</v>
      </c>
      <c r="E23" s="68">
        <f t="shared" si="11"/>
        <v>253</v>
      </c>
      <c r="F23" s="68">
        <f t="shared" si="11"/>
        <v>282057</v>
      </c>
      <c r="G23" s="68">
        <f t="shared" si="11"/>
        <v>16803</v>
      </c>
      <c r="H23" s="68">
        <f t="shared" si="11"/>
        <v>170627</v>
      </c>
      <c r="I23" s="79">
        <f t="shared" si="11"/>
        <v>1309896</v>
      </c>
    </row>
    <row r="24" spans="1:9" s="129" customFormat="1" ht="14.1" customHeight="1" x14ac:dyDescent="0.2">
      <c r="A24" s="2">
        <v>2422</v>
      </c>
      <c r="B24" s="134" t="s">
        <v>14</v>
      </c>
      <c r="C24" s="135">
        <v>3111</v>
      </c>
      <c r="D24" s="80">
        <v>430897</v>
      </c>
      <c r="E24" s="67">
        <v>-96</v>
      </c>
      <c r="F24" s="67">
        <v>144522</v>
      </c>
      <c r="G24" s="67">
        <v>8618</v>
      </c>
      <c r="H24" s="67">
        <v>121376</v>
      </c>
      <c r="I24" s="81">
        <v>705317</v>
      </c>
    </row>
    <row r="25" spans="1:9" s="129" customFormat="1" ht="14.1" customHeight="1" x14ac:dyDescent="0.2">
      <c r="A25" s="2">
        <v>2422</v>
      </c>
      <c r="B25" s="134" t="s">
        <v>14</v>
      </c>
      <c r="C25" s="135">
        <v>3141</v>
      </c>
      <c r="D25" s="80">
        <v>61211</v>
      </c>
      <c r="E25" s="67">
        <v>241</v>
      </c>
      <c r="F25" s="67">
        <v>20622</v>
      </c>
      <c r="G25" s="67">
        <v>1224</v>
      </c>
      <c r="H25" s="67">
        <v>693</v>
      </c>
      <c r="I25" s="81">
        <v>83991</v>
      </c>
    </row>
    <row r="26" spans="1:9" s="129" customFormat="1" ht="14.1" customHeight="1" x14ac:dyDescent="0.2">
      <c r="A26" s="3">
        <f t="shared" ref="A26" si="12">A25</f>
        <v>2422</v>
      </c>
      <c r="B26" s="136" t="s">
        <v>15</v>
      </c>
      <c r="C26" s="137"/>
      <c r="D26" s="78">
        <f t="shared" ref="D26:I26" si="13">SUM(D24:D25)</f>
        <v>492108</v>
      </c>
      <c r="E26" s="68">
        <f t="shared" si="13"/>
        <v>145</v>
      </c>
      <c r="F26" s="68">
        <f t="shared" si="13"/>
        <v>165144</v>
      </c>
      <c r="G26" s="68">
        <f t="shared" si="13"/>
        <v>9842</v>
      </c>
      <c r="H26" s="68">
        <f t="shared" si="13"/>
        <v>122069</v>
      </c>
      <c r="I26" s="79">
        <f t="shared" si="13"/>
        <v>789308</v>
      </c>
    </row>
    <row r="27" spans="1:9" s="129" customFormat="1" ht="14.1" customHeight="1" x14ac:dyDescent="0.2">
      <c r="A27" s="2">
        <v>2427</v>
      </c>
      <c r="B27" s="134" t="s">
        <v>16</v>
      </c>
      <c r="C27" s="135">
        <v>3111</v>
      </c>
      <c r="D27" s="80">
        <v>255141</v>
      </c>
      <c r="E27" s="67">
        <v>0</v>
      </c>
      <c r="F27" s="67">
        <v>85582</v>
      </c>
      <c r="G27" s="67">
        <v>5103</v>
      </c>
      <c r="H27" s="67">
        <v>45440</v>
      </c>
      <c r="I27" s="81">
        <v>391266</v>
      </c>
    </row>
    <row r="28" spans="1:9" s="129" customFormat="1" ht="14.1" customHeight="1" x14ac:dyDescent="0.2">
      <c r="A28" s="2">
        <v>2427</v>
      </c>
      <c r="B28" s="134" t="s">
        <v>16</v>
      </c>
      <c r="C28" s="135">
        <v>3141</v>
      </c>
      <c r="D28" s="80">
        <v>19806</v>
      </c>
      <c r="E28" s="67">
        <v>0</v>
      </c>
      <c r="F28" s="67">
        <v>6646</v>
      </c>
      <c r="G28" s="67">
        <v>396</v>
      </c>
      <c r="H28" s="67">
        <v>251</v>
      </c>
      <c r="I28" s="81">
        <v>27099</v>
      </c>
    </row>
    <row r="29" spans="1:9" s="129" customFormat="1" ht="14.1" customHeight="1" x14ac:dyDescent="0.2">
      <c r="A29" s="3">
        <f t="shared" ref="A29" si="14">A28</f>
        <v>2427</v>
      </c>
      <c r="B29" s="136" t="s">
        <v>17</v>
      </c>
      <c r="C29" s="137"/>
      <c r="D29" s="78">
        <f t="shared" ref="D29:I29" si="15">SUM(D27:D28)</f>
        <v>274947</v>
      </c>
      <c r="E29" s="68">
        <f t="shared" si="15"/>
        <v>0</v>
      </c>
      <c r="F29" s="68">
        <f t="shared" si="15"/>
        <v>92228</v>
      </c>
      <c r="G29" s="68">
        <f t="shared" si="15"/>
        <v>5499</v>
      </c>
      <c r="H29" s="68">
        <f t="shared" si="15"/>
        <v>45691</v>
      </c>
      <c r="I29" s="79">
        <f t="shared" si="15"/>
        <v>418365</v>
      </c>
    </row>
    <row r="30" spans="1:9" s="129" customFormat="1" ht="14.1" customHeight="1" x14ac:dyDescent="0.2">
      <c r="A30" s="2">
        <v>2327</v>
      </c>
      <c r="B30" s="134" t="s">
        <v>18</v>
      </c>
      <c r="C30" s="135">
        <v>3111</v>
      </c>
      <c r="D30" s="80">
        <v>502643</v>
      </c>
      <c r="E30" s="67">
        <v>0</v>
      </c>
      <c r="F30" s="67">
        <v>168638</v>
      </c>
      <c r="G30" s="67">
        <v>10052</v>
      </c>
      <c r="H30" s="67">
        <v>49368</v>
      </c>
      <c r="I30" s="81">
        <v>730701</v>
      </c>
    </row>
    <row r="31" spans="1:9" s="129" customFormat="1" ht="14.1" customHeight="1" x14ac:dyDescent="0.2">
      <c r="A31" s="2">
        <v>2327</v>
      </c>
      <c r="B31" s="134" t="s">
        <v>18</v>
      </c>
      <c r="C31" s="135">
        <v>3141</v>
      </c>
      <c r="D31" s="80">
        <v>60956</v>
      </c>
      <c r="E31" s="67">
        <v>0</v>
      </c>
      <c r="F31" s="67">
        <v>20455</v>
      </c>
      <c r="G31" s="67">
        <v>1219</v>
      </c>
      <c r="H31" s="67">
        <v>723</v>
      </c>
      <c r="I31" s="81">
        <v>83353</v>
      </c>
    </row>
    <row r="32" spans="1:9" s="129" customFormat="1" ht="14.1" customHeight="1" x14ac:dyDescent="0.2">
      <c r="A32" s="3">
        <f t="shared" ref="A32" si="16">A31</f>
        <v>2327</v>
      </c>
      <c r="B32" s="136" t="s">
        <v>19</v>
      </c>
      <c r="C32" s="137"/>
      <c r="D32" s="78">
        <f t="shared" ref="D32:I32" si="17">SUM(D30:D31)</f>
        <v>563599</v>
      </c>
      <c r="E32" s="68">
        <f t="shared" si="17"/>
        <v>0</v>
      </c>
      <c r="F32" s="68">
        <f t="shared" si="17"/>
        <v>189093</v>
      </c>
      <c r="G32" s="68">
        <f t="shared" si="17"/>
        <v>11271</v>
      </c>
      <c r="H32" s="68">
        <f t="shared" si="17"/>
        <v>50091</v>
      </c>
      <c r="I32" s="79">
        <f t="shared" si="17"/>
        <v>814054</v>
      </c>
    </row>
    <row r="33" spans="1:9" s="129" customFormat="1" ht="14.1" customHeight="1" x14ac:dyDescent="0.2">
      <c r="A33" s="2">
        <v>2321</v>
      </c>
      <c r="B33" s="134" t="s">
        <v>20</v>
      </c>
      <c r="C33" s="135">
        <v>3111</v>
      </c>
      <c r="D33" s="80">
        <v>461161</v>
      </c>
      <c r="E33" s="67">
        <v>0</v>
      </c>
      <c r="F33" s="67">
        <v>154746</v>
      </c>
      <c r="G33" s="67">
        <v>9223</v>
      </c>
      <c r="H33" s="67">
        <v>44208</v>
      </c>
      <c r="I33" s="81">
        <v>669338</v>
      </c>
    </row>
    <row r="34" spans="1:9" s="129" customFormat="1" ht="14.1" customHeight="1" x14ac:dyDescent="0.2">
      <c r="A34" s="2">
        <v>2321</v>
      </c>
      <c r="B34" s="134" t="s">
        <v>20</v>
      </c>
      <c r="C34" s="135">
        <v>3141</v>
      </c>
      <c r="D34" s="80">
        <v>79867</v>
      </c>
      <c r="E34" s="67">
        <v>0</v>
      </c>
      <c r="F34" s="67">
        <v>26800</v>
      </c>
      <c r="G34" s="67">
        <v>1598</v>
      </c>
      <c r="H34" s="67">
        <v>742</v>
      </c>
      <c r="I34" s="81">
        <v>109007</v>
      </c>
    </row>
    <row r="35" spans="1:9" s="129" customFormat="1" ht="14.1" customHeight="1" x14ac:dyDescent="0.2">
      <c r="A35" s="3">
        <f t="shared" ref="A35" si="18">A34</f>
        <v>2321</v>
      </c>
      <c r="B35" s="136" t="s">
        <v>21</v>
      </c>
      <c r="C35" s="137"/>
      <c r="D35" s="78">
        <f t="shared" ref="D35:I35" si="19">SUM(D33:D34)</f>
        <v>541028</v>
      </c>
      <c r="E35" s="68">
        <f t="shared" si="19"/>
        <v>0</v>
      </c>
      <c r="F35" s="68">
        <f t="shared" si="19"/>
        <v>181546</v>
      </c>
      <c r="G35" s="68">
        <f t="shared" si="19"/>
        <v>10821</v>
      </c>
      <c r="H35" s="68">
        <f t="shared" si="19"/>
        <v>44950</v>
      </c>
      <c r="I35" s="79">
        <f t="shared" si="19"/>
        <v>778345</v>
      </c>
    </row>
    <row r="36" spans="1:9" s="129" customFormat="1" ht="14.1" customHeight="1" x14ac:dyDescent="0.2">
      <c r="A36" s="2">
        <v>2423</v>
      </c>
      <c r="B36" s="134" t="s">
        <v>22</v>
      </c>
      <c r="C36" s="135">
        <v>3111</v>
      </c>
      <c r="D36" s="80">
        <v>194926</v>
      </c>
      <c r="E36" s="67">
        <v>5366</v>
      </c>
      <c r="F36" s="67">
        <v>67214</v>
      </c>
      <c r="G36" s="67">
        <v>3898</v>
      </c>
      <c r="H36" s="67">
        <v>8704</v>
      </c>
      <c r="I36" s="81">
        <v>280108</v>
      </c>
    </row>
    <row r="37" spans="1:9" s="129" customFormat="1" ht="14.1" customHeight="1" x14ac:dyDescent="0.2">
      <c r="A37" s="2">
        <v>2423</v>
      </c>
      <c r="B37" s="134" t="s">
        <v>22</v>
      </c>
      <c r="C37" s="135">
        <v>3141</v>
      </c>
      <c r="D37" s="80">
        <v>35643</v>
      </c>
      <c r="E37" s="67">
        <v>0</v>
      </c>
      <c r="F37" s="67">
        <v>11961</v>
      </c>
      <c r="G37" s="67">
        <v>713</v>
      </c>
      <c r="H37" s="67">
        <v>297</v>
      </c>
      <c r="I37" s="81">
        <v>48614</v>
      </c>
    </row>
    <row r="38" spans="1:9" s="129" customFormat="1" ht="14.1" customHeight="1" x14ac:dyDescent="0.2">
      <c r="A38" s="3">
        <f t="shared" ref="A38" si="20">A37</f>
        <v>2423</v>
      </c>
      <c r="B38" s="136" t="s">
        <v>23</v>
      </c>
      <c r="C38" s="137"/>
      <c r="D38" s="78">
        <f t="shared" ref="D38:I38" si="21">SUM(D36:D37)</f>
        <v>230569</v>
      </c>
      <c r="E38" s="68">
        <f t="shared" si="21"/>
        <v>5366</v>
      </c>
      <c r="F38" s="68">
        <f t="shared" si="21"/>
        <v>79175</v>
      </c>
      <c r="G38" s="68">
        <f t="shared" si="21"/>
        <v>4611</v>
      </c>
      <c r="H38" s="68">
        <f t="shared" si="21"/>
        <v>9001</v>
      </c>
      <c r="I38" s="79">
        <f t="shared" si="21"/>
        <v>328722</v>
      </c>
    </row>
    <row r="39" spans="1:9" s="129" customFormat="1" ht="14.1" customHeight="1" x14ac:dyDescent="0.2">
      <c r="A39" s="2">
        <v>2428</v>
      </c>
      <c r="B39" s="134" t="s">
        <v>24</v>
      </c>
      <c r="C39" s="135">
        <v>3111</v>
      </c>
      <c r="D39" s="80">
        <v>331547</v>
      </c>
      <c r="E39" s="67">
        <v>20796</v>
      </c>
      <c r="F39" s="67">
        <v>118224</v>
      </c>
      <c r="G39" s="67">
        <v>6630</v>
      </c>
      <c r="H39" s="67">
        <v>35608</v>
      </c>
      <c r="I39" s="81">
        <v>512805</v>
      </c>
    </row>
    <row r="40" spans="1:9" s="129" customFormat="1" ht="14.1" customHeight="1" x14ac:dyDescent="0.2">
      <c r="A40" s="2">
        <v>2428</v>
      </c>
      <c r="B40" s="134" t="s">
        <v>24</v>
      </c>
      <c r="C40" s="135">
        <v>3141</v>
      </c>
      <c r="D40" s="80">
        <v>54080</v>
      </c>
      <c r="E40" s="67">
        <v>0</v>
      </c>
      <c r="F40" s="67">
        <v>18147</v>
      </c>
      <c r="G40" s="67">
        <v>1082</v>
      </c>
      <c r="H40" s="67">
        <v>594</v>
      </c>
      <c r="I40" s="81">
        <v>73903</v>
      </c>
    </row>
    <row r="41" spans="1:9" s="129" customFormat="1" ht="14.1" customHeight="1" x14ac:dyDescent="0.2">
      <c r="A41" s="3">
        <f t="shared" ref="A41" si="22">A40</f>
        <v>2428</v>
      </c>
      <c r="B41" s="136" t="s">
        <v>25</v>
      </c>
      <c r="C41" s="137"/>
      <c r="D41" s="78">
        <f t="shared" ref="D41:I41" si="23">SUM(D39:D40)</f>
        <v>385627</v>
      </c>
      <c r="E41" s="68">
        <f t="shared" si="23"/>
        <v>20796</v>
      </c>
      <c r="F41" s="68">
        <f t="shared" si="23"/>
        <v>136371</v>
      </c>
      <c r="G41" s="68">
        <f t="shared" si="23"/>
        <v>7712</v>
      </c>
      <c r="H41" s="68">
        <f t="shared" si="23"/>
        <v>36202</v>
      </c>
      <c r="I41" s="79">
        <f t="shared" si="23"/>
        <v>586708</v>
      </c>
    </row>
    <row r="42" spans="1:9" s="129" customFormat="1" ht="14.1" customHeight="1" x14ac:dyDescent="0.2">
      <c r="A42" s="2">
        <v>2413</v>
      </c>
      <c r="B42" s="134" t="s">
        <v>26</v>
      </c>
      <c r="C42" s="135">
        <v>3111</v>
      </c>
      <c r="D42" s="80">
        <v>273587</v>
      </c>
      <c r="E42" s="67">
        <v>0</v>
      </c>
      <c r="F42" s="67">
        <v>91786</v>
      </c>
      <c r="G42" s="67">
        <v>5472</v>
      </c>
      <c r="H42" s="67">
        <v>26112</v>
      </c>
      <c r="I42" s="81">
        <v>396957</v>
      </c>
    </row>
    <row r="43" spans="1:9" s="129" customFormat="1" ht="14.1" customHeight="1" x14ac:dyDescent="0.2">
      <c r="A43" s="2">
        <v>2413</v>
      </c>
      <c r="B43" s="134" t="s">
        <v>26</v>
      </c>
      <c r="C43" s="135">
        <v>3141</v>
      </c>
      <c r="D43" s="80">
        <v>44345</v>
      </c>
      <c r="E43" s="67">
        <v>0</v>
      </c>
      <c r="F43" s="67">
        <v>14880</v>
      </c>
      <c r="G43" s="67">
        <v>887</v>
      </c>
      <c r="H43" s="67">
        <v>445</v>
      </c>
      <c r="I43" s="81">
        <v>60557</v>
      </c>
    </row>
    <row r="44" spans="1:9" s="129" customFormat="1" ht="14.1" customHeight="1" x14ac:dyDescent="0.2">
      <c r="A44" s="3">
        <f t="shared" ref="A44" si="24">A43</f>
        <v>2413</v>
      </c>
      <c r="B44" s="136" t="s">
        <v>27</v>
      </c>
      <c r="C44" s="137"/>
      <c r="D44" s="78">
        <f t="shared" ref="D44:I44" si="25">SUM(D42:D43)</f>
        <v>317932</v>
      </c>
      <c r="E44" s="68">
        <f t="shared" si="25"/>
        <v>0</v>
      </c>
      <c r="F44" s="68">
        <f t="shared" si="25"/>
        <v>106666</v>
      </c>
      <c r="G44" s="68">
        <f t="shared" si="25"/>
        <v>6359</v>
      </c>
      <c r="H44" s="68">
        <f t="shared" si="25"/>
        <v>26557</v>
      </c>
      <c r="I44" s="79">
        <f t="shared" si="25"/>
        <v>457514</v>
      </c>
    </row>
    <row r="45" spans="1:9" s="129" customFormat="1" ht="14.1" customHeight="1" x14ac:dyDescent="0.2">
      <c r="A45" s="2">
        <v>2410</v>
      </c>
      <c r="B45" s="134" t="s">
        <v>28</v>
      </c>
      <c r="C45" s="135">
        <v>3111</v>
      </c>
      <c r="D45" s="80">
        <v>389023</v>
      </c>
      <c r="E45" s="67">
        <v>2587</v>
      </c>
      <c r="F45" s="67">
        <v>131391</v>
      </c>
      <c r="G45" s="67">
        <v>7781</v>
      </c>
      <c r="H45" s="67">
        <v>59877</v>
      </c>
      <c r="I45" s="81">
        <v>590659</v>
      </c>
    </row>
    <row r="46" spans="1:9" s="129" customFormat="1" ht="14.1" customHeight="1" x14ac:dyDescent="0.2">
      <c r="A46" s="2">
        <v>2410</v>
      </c>
      <c r="B46" s="134" t="s">
        <v>28</v>
      </c>
      <c r="C46" s="135">
        <v>3141</v>
      </c>
      <c r="D46" s="80">
        <v>50896</v>
      </c>
      <c r="E46" s="67">
        <v>0</v>
      </c>
      <c r="F46" s="67">
        <v>17078</v>
      </c>
      <c r="G46" s="67">
        <v>1018</v>
      </c>
      <c r="H46" s="67">
        <v>507</v>
      </c>
      <c r="I46" s="81">
        <v>69499</v>
      </c>
    </row>
    <row r="47" spans="1:9" s="129" customFormat="1" ht="14.1" customHeight="1" x14ac:dyDescent="0.2">
      <c r="A47" s="3">
        <f t="shared" ref="A47" si="26">A46</f>
        <v>2410</v>
      </c>
      <c r="B47" s="136" t="s">
        <v>29</v>
      </c>
      <c r="C47" s="137"/>
      <c r="D47" s="78">
        <f t="shared" ref="D47:I47" si="27">SUM(D45:D46)</f>
        <v>439919</v>
      </c>
      <c r="E47" s="68">
        <f t="shared" si="27"/>
        <v>2587</v>
      </c>
      <c r="F47" s="68">
        <f t="shared" si="27"/>
        <v>148469</v>
      </c>
      <c r="G47" s="68">
        <f t="shared" si="27"/>
        <v>8799</v>
      </c>
      <c r="H47" s="68">
        <f t="shared" si="27"/>
        <v>60384</v>
      </c>
      <c r="I47" s="79">
        <f t="shared" si="27"/>
        <v>660158</v>
      </c>
    </row>
    <row r="48" spans="1:9" s="129" customFormat="1" ht="14.1" customHeight="1" x14ac:dyDescent="0.2">
      <c r="A48" s="2">
        <v>2436</v>
      </c>
      <c r="B48" s="134" t="s">
        <v>30</v>
      </c>
      <c r="C48" s="135">
        <v>3111</v>
      </c>
      <c r="D48" s="80">
        <v>301277</v>
      </c>
      <c r="E48" s="67">
        <v>1437</v>
      </c>
      <c r="F48" s="67">
        <v>101580</v>
      </c>
      <c r="G48" s="67">
        <v>6025</v>
      </c>
      <c r="H48" s="67">
        <v>35653</v>
      </c>
      <c r="I48" s="81">
        <v>445972</v>
      </c>
    </row>
    <row r="49" spans="1:9" s="129" customFormat="1" ht="14.1" customHeight="1" x14ac:dyDescent="0.2">
      <c r="A49" s="2">
        <v>2436</v>
      </c>
      <c r="B49" s="134" t="s">
        <v>30</v>
      </c>
      <c r="C49" s="135">
        <v>3141</v>
      </c>
      <c r="D49" s="80">
        <v>32007</v>
      </c>
      <c r="E49" s="67">
        <v>0</v>
      </c>
      <c r="F49" s="67">
        <v>10740</v>
      </c>
      <c r="G49" s="67">
        <v>641</v>
      </c>
      <c r="H49" s="67">
        <v>396</v>
      </c>
      <c r="I49" s="81">
        <v>43784</v>
      </c>
    </row>
    <row r="50" spans="1:9" s="129" customFormat="1" ht="14.1" customHeight="1" x14ac:dyDescent="0.2">
      <c r="A50" s="3">
        <f t="shared" ref="A50" si="28">A49</f>
        <v>2436</v>
      </c>
      <c r="B50" s="136" t="s">
        <v>31</v>
      </c>
      <c r="C50" s="137"/>
      <c r="D50" s="78">
        <f t="shared" ref="D50:I50" si="29">SUM(D48:D49)</f>
        <v>333284</v>
      </c>
      <c r="E50" s="68">
        <f t="shared" si="29"/>
        <v>1437</v>
      </c>
      <c r="F50" s="68">
        <f t="shared" si="29"/>
        <v>112320</v>
      </c>
      <c r="G50" s="68">
        <f t="shared" si="29"/>
        <v>6666</v>
      </c>
      <c r="H50" s="68">
        <f t="shared" si="29"/>
        <v>36049</v>
      </c>
      <c r="I50" s="79">
        <f t="shared" si="29"/>
        <v>489756</v>
      </c>
    </row>
    <row r="51" spans="1:9" s="129" customFormat="1" ht="14.1" customHeight="1" x14ac:dyDescent="0.2">
      <c r="A51" s="2">
        <v>2424</v>
      </c>
      <c r="B51" s="134" t="s">
        <v>32</v>
      </c>
      <c r="C51" s="135">
        <v>3111</v>
      </c>
      <c r="D51" s="80">
        <v>185324</v>
      </c>
      <c r="E51" s="67">
        <v>0</v>
      </c>
      <c r="F51" s="67">
        <v>62186</v>
      </c>
      <c r="G51" s="67">
        <v>3707</v>
      </c>
      <c r="H51" s="67">
        <v>2208</v>
      </c>
      <c r="I51" s="81">
        <v>253425</v>
      </c>
    </row>
    <row r="52" spans="1:9" s="129" customFormat="1" ht="14.1" customHeight="1" x14ac:dyDescent="0.2">
      <c r="A52" s="2">
        <v>2424</v>
      </c>
      <c r="B52" s="134" t="s">
        <v>32</v>
      </c>
      <c r="C52" s="135">
        <v>3141</v>
      </c>
      <c r="D52" s="80">
        <v>34208</v>
      </c>
      <c r="E52" s="67">
        <v>0</v>
      </c>
      <c r="F52" s="67">
        <v>11478</v>
      </c>
      <c r="G52" s="67">
        <v>684</v>
      </c>
      <c r="H52" s="67">
        <v>291</v>
      </c>
      <c r="I52" s="81">
        <v>46661</v>
      </c>
    </row>
    <row r="53" spans="1:9" s="129" customFormat="1" ht="14.1" customHeight="1" x14ac:dyDescent="0.2">
      <c r="A53" s="3">
        <f t="shared" ref="A53" si="30">A52</f>
        <v>2424</v>
      </c>
      <c r="B53" s="136" t="s">
        <v>33</v>
      </c>
      <c r="C53" s="137"/>
      <c r="D53" s="78">
        <f t="shared" ref="D53:I53" si="31">SUM(D51:D52)</f>
        <v>219532</v>
      </c>
      <c r="E53" s="68">
        <f t="shared" si="31"/>
        <v>0</v>
      </c>
      <c r="F53" s="68">
        <f t="shared" si="31"/>
        <v>73664</v>
      </c>
      <c r="G53" s="68">
        <f t="shared" si="31"/>
        <v>4391</v>
      </c>
      <c r="H53" s="68">
        <f t="shared" si="31"/>
        <v>2499</v>
      </c>
      <c r="I53" s="79">
        <f t="shared" si="31"/>
        <v>300086</v>
      </c>
    </row>
    <row r="54" spans="1:9" s="129" customFormat="1" ht="14.1" customHeight="1" x14ac:dyDescent="0.2">
      <c r="A54" s="2">
        <v>2417</v>
      </c>
      <c r="B54" s="134" t="s">
        <v>34</v>
      </c>
      <c r="C54" s="135">
        <v>3111</v>
      </c>
      <c r="D54" s="80">
        <v>934863</v>
      </c>
      <c r="E54" s="67">
        <v>920</v>
      </c>
      <c r="F54" s="67">
        <v>314008</v>
      </c>
      <c r="G54" s="67">
        <v>18698</v>
      </c>
      <c r="H54" s="67">
        <v>202608</v>
      </c>
      <c r="I54" s="81">
        <v>1471097</v>
      </c>
    </row>
    <row r="55" spans="1:9" s="129" customFormat="1" ht="14.1" customHeight="1" x14ac:dyDescent="0.2">
      <c r="A55" s="2">
        <v>2417</v>
      </c>
      <c r="B55" s="134" t="s">
        <v>34</v>
      </c>
      <c r="C55" s="135">
        <v>3141</v>
      </c>
      <c r="D55" s="80">
        <v>107658</v>
      </c>
      <c r="E55" s="67">
        <v>0</v>
      </c>
      <c r="F55" s="67">
        <v>36125</v>
      </c>
      <c r="G55" s="67">
        <v>2153</v>
      </c>
      <c r="H55" s="67">
        <v>1120</v>
      </c>
      <c r="I55" s="81">
        <v>147056</v>
      </c>
    </row>
    <row r="56" spans="1:9" s="129" customFormat="1" ht="14.1" customHeight="1" x14ac:dyDescent="0.2">
      <c r="A56" s="3">
        <f t="shared" ref="A56" si="32">A55</f>
        <v>2417</v>
      </c>
      <c r="B56" s="136" t="s">
        <v>35</v>
      </c>
      <c r="C56" s="137"/>
      <c r="D56" s="78">
        <f t="shared" ref="D56:I56" si="33">SUM(D54:D55)</f>
        <v>1042521</v>
      </c>
      <c r="E56" s="68">
        <f t="shared" si="33"/>
        <v>920</v>
      </c>
      <c r="F56" s="68">
        <f t="shared" si="33"/>
        <v>350133</v>
      </c>
      <c r="G56" s="68">
        <f t="shared" si="33"/>
        <v>20851</v>
      </c>
      <c r="H56" s="68">
        <f t="shared" si="33"/>
        <v>203728</v>
      </c>
      <c r="I56" s="79">
        <f t="shared" si="33"/>
        <v>1618153</v>
      </c>
    </row>
    <row r="57" spans="1:9" s="129" customFormat="1" ht="14.1" customHeight="1" x14ac:dyDescent="0.2">
      <c r="A57" s="2">
        <v>2416</v>
      </c>
      <c r="B57" s="134" t="s">
        <v>36</v>
      </c>
      <c r="C57" s="135">
        <v>3111</v>
      </c>
      <c r="D57" s="80">
        <v>291482</v>
      </c>
      <c r="E57" s="67">
        <v>13321</v>
      </c>
      <c r="F57" s="67">
        <v>102273</v>
      </c>
      <c r="G57" s="67">
        <v>5830</v>
      </c>
      <c r="H57" s="67">
        <v>26896</v>
      </c>
      <c r="I57" s="81">
        <v>439802</v>
      </c>
    </row>
    <row r="58" spans="1:9" s="129" customFormat="1" ht="14.1" customHeight="1" x14ac:dyDescent="0.2">
      <c r="A58" s="2">
        <v>2416</v>
      </c>
      <c r="B58" s="134" t="s">
        <v>36</v>
      </c>
      <c r="C58" s="135">
        <v>3141</v>
      </c>
      <c r="D58" s="80">
        <v>34683</v>
      </c>
      <c r="E58" s="67">
        <v>0</v>
      </c>
      <c r="F58" s="67">
        <v>11638</v>
      </c>
      <c r="G58" s="67">
        <v>693</v>
      </c>
      <c r="H58" s="67">
        <v>297</v>
      </c>
      <c r="I58" s="81">
        <v>47311</v>
      </c>
    </row>
    <row r="59" spans="1:9" s="129" customFormat="1" ht="14.1" customHeight="1" x14ac:dyDescent="0.2">
      <c r="A59" s="3">
        <f t="shared" ref="A59" si="34">A58</f>
        <v>2416</v>
      </c>
      <c r="B59" s="136" t="s">
        <v>37</v>
      </c>
      <c r="C59" s="137"/>
      <c r="D59" s="78">
        <f t="shared" ref="D59:I59" si="35">SUM(D57:D58)</f>
        <v>326165</v>
      </c>
      <c r="E59" s="68">
        <f t="shared" si="35"/>
        <v>13321</v>
      </c>
      <c r="F59" s="68">
        <f t="shared" si="35"/>
        <v>113911</v>
      </c>
      <c r="G59" s="68">
        <f t="shared" si="35"/>
        <v>6523</v>
      </c>
      <c r="H59" s="68">
        <f t="shared" si="35"/>
        <v>27193</v>
      </c>
      <c r="I59" s="79">
        <f t="shared" si="35"/>
        <v>487113</v>
      </c>
    </row>
    <row r="60" spans="1:9" s="129" customFormat="1" ht="14.1" customHeight="1" x14ac:dyDescent="0.2">
      <c r="A60" s="2">
        <v>2421</v>
      </c>
      <c r="B60" s="134" t="s">
        <v>38</v>
      </c>
      <c r="C60" s="135">
        <v>3111</v>
      </c>
      <c r="D60" s="80">
        <v>530876</v>
      </c>
      <c r="E60" s="67">
        <v>0</v>
      </c>
      <c r="F60" s="67">
        <v>178008</v>
      </c>
      <c r="G60" s="67">
        <v>10618</v>
      </c>
      <c r="H60" s="67">
        <v>78960</v>
      </c>
      <c r="I60" s="81">
        <v>798462</v>
      </c>
    </row>
    <row r="61" spans="1:9" s="129" customFormat="1" ht="14.1" customHeight="1" x14ac:dyDescent="0.2">
      <c r="A61" s="2">
        <v>2421</v>
      </c>
      <c r="B61" s="134" t="s">
        <v>38</v>
      </c>
      <c r="C61" s="135">
        <v>3141</v>
      </c>
      <c r="D61" s="80">
        <v>74023</v>
      </c>
      <c r="E61" s="67">
        <v>0</v>
      </c>
      <c r="F61" s="67">
        <v>24839</v>
      </c>
      <c r="G61" s="67">
        <v>1482</v>
      </c>
      <c r="H61" s="67">
        <v>897</v>
      </c>
      <c r="I61" s="81">
        <v>101241</v>
      </c>
    </row>
    <row r="62" spans="1:9" s="129" customFormat="1" ht="14.1" customHeight="1" x14ac:dyDescent="0.2">
      <c r="A62" s="3">
        <f t="shared" ref="A62" si="36">A61</f>
        <v>2421</v>
      </c>
      <c r="B62" s="136" t="s">
        <v>39</v>
      </c>
      <c r="C62" s="137"/>
      <c r="D62" s="78">
        <f t="shared" ref="D62:I62" si="37">SUM(D60:D61)</f>
        <v>604899</v>
      </c>
      <c r="E62" s="68">
        <f t="shared" si="37"/>
        <v>0</v>
      </c>
      <c r="F62" s="68">
        <f t="shared" si="37"/>
        <v>202847</v>
      </c>
      <c r="G62" s="68">
        <f t="shared" si="37"/>
        <v>12100</v>
      </c>
      <c r="H62" s="68">
        <f t="shared" si="37"/>
        <v>79857</v>
      </c>
      <c r="I62" s="79">
        <f t="shared" si="37"/>
        <v>899703</v>
      </c>
    </row>
    <row r="63" spans="1:9" s="129" customFormat="1" ht="14.1" customHeight="1" x14ac:dyDescent="0.2">
      <c r="A63" s="2">
        <v>2419</v>
      </c>
      <c r="B63" s="134" t="s">
        <v>40</v>
      </c>
      <c r="C63" s="135">
        <v>3111</v>
      </c>
      <c r="D63" s="80">
        <v>279449</v>
      </c>
      <c r="E63" s="67">
        <v>0</v>
      </c>
      <c r="F63" s="67">
        <v>93717</v>
      </c>
      <c r="G63" s="67">
        <v>5589</v>
      </c>
      <c r="H63" s="67">
        <v>33835</v>
      </c>
      <c r="I63" s="81">
        <v>412590</v>
      </c>
    </row>
    <row r="64" spans="1:9" s="129" customFormat="1" ht="14.1" customHeight="1" x14ac:dyDescent="0.2">
      <c r="A64" s="2">
        <v>2419</v>
      </c>
      <c r="B64" s="134" t="s">
        <v>40</v>
      </c>
      <c r="C64" s="135">
        <v>3141</v>
      </c>
      <c r="D64" s="80">
        <v>41654</v>
      </c>
      <c r="E64" s="67">
        <v>-345</v>
      </c>
      <c r="F64" s="67">
        <v>13862</v>
      </c>
      <c r="G64" s="67">
        <v>833</v>
      </c>
      <c r="H64" s="67">
        <v>439</v>
      </c>
      <c r="I64" s="81">
        <v>56443</v>
      </c>
    </row>
    <row r="65" spans="1:9" s="129" customFormat="1" ht="14.1" customHeight="1" x14ac:dyDescent="0.2">
      <c r="A65" s="3">
        <f t="shared" ref="A65" si="38">A64</f>
        <v>2419</v>
      </c>
      <c r="B65" s="136" t="s">
        <v>41</v>
      </c>
      <c r="C65" s="137"/>
      <c r="D65" s="78">
        <f t="shared" ref="D65:I65" si="39">SUM(D63:D64)</f>
        <v>321103</v>
      </c>
      <c r="E65" s="68">
        <f t="shared" si="39"/>
        <v>-345</v>
      </c>
      <c r="F65" s="68">
        <f t="shared" si="39"/>
        <v>107579</v>
      </c>
      <c r="G65" s="68">
        <f t="shared" si="39"/>
        <v>6422</v>
      </c>
      <c r="H65" s="68">
        <f t="shared" si="39"/>
        <v>34274</v>
      </c>
      <c r="I65" s="79">
        <f t="shared" si="39"/>
        <v>469033</v>
      </c>
    </row>
    <row r="66" spans="1:9" s="129" customFormat="1" ht="14.1" customHeight="1" x14ac:dyDescent="0.2">
      <c r="A66" s="2">
        <v>2430</v>
      </c>
      <c r="B66" s="134" t="s">
        <v>42</v>
      </c>
      <c r="C66" s="135">
        <v>3111</v>
      </c>
      <c r="D66" s="80">
        <v>273432</v>
      </c>
      <c r="E66" s="67">
        <v>0</v>
      </c>
      <c r="F66" s="67">
        <v>91717</v>
      </c>
      <c r="G66" s="67">
        <v>5468</v>
      </c>
      <c r="H66" s="67">
        <v>22976</v>
      </c>
      <c r="I66" s="81">
        <v>393593</v>
      </c>
    </row>
    <row r="67" spans="1:9" s="129" customFormat="1" ht="14.1" customHeight="1" x14ac:dyDescent="0.2">
      <c r="A67" s="2">
        <v>2430</v>
      </c>
      <c r="B67" s="134" t="s">
        <v>42</v>
      </c>
      <c r="C67" s="135">
        <v>3141</v>
      </c>
      <c r="D67" s="80">
        <v>49123</v>
      </c>
      <c r="E67" s="67">
        <v>0</v>
      </c>
      <c r="F67" s="67">
        <v>16483</v>
      </c>
      <c r="G67" s="67">
        <v>983</v>
      </c>
      <c r="H67" s="67">
        <v>378</v>
      </c>
      <c r="I67" s="81">
        <v>66967</v>
      </c>
    </row>
    <row r="68" spans="1:9" s="129" customFormat="1" ht="14.1" customHeight="1" x14ac:dyDescent="0.2">
      <c r="A68" s="3">
        <f t="shared" ref="A68" si="40">A67</f>
        <v>2430</v>
      </c>
      <c r="B68" s="136" t="s">
        <v>43</v>
      </c>
      <c r="C68" s="137"/>
      <c r="D68" s="78">
        <f t="shared" ref="D68:I68" si="41">SUM(D66:D67)</f>
        <v>322555</v>
      </c>
      <c r="E68" s="68">
        <f t="shared" si="41"/>
        <v>0</v>
      </c>
      <c r="F68" s="68">
        <f t="shared" si="41"/>
        <v>108200</v>
      </c>
      <c r="G68" s="68">
        <f t="shared" si="41"/>
        <v>6451</v>
      </c>
      <c r="H68" s="68">
        <f t="shared" si="41"/>
        <v>23354</v>
      </c>
      <c r="I68" s="79">
        <f t="shared" si="41"/>
        <v>460560</v>
      </c>
    </row>
    <row r="69" spans="1:9" s="129" customFormat="1" ht="14.1" customHeight="1" x14ac:dyDescent="0.2">
      <c r="A69" s="2">
        <v>2409</v>
      </c>
      <c r="B69" s="134" t="s">
        <v>44</v>
      </c>
      <c r="C69" s="135">
        <v>3111</v>
      </c>
      <c r="D69" s="80">
        <v>399384</v>
      </c>
      <c r="E69" s="67">
        <v>0</v>
      </c>
      <c r="F69" s="67">
        <v>133989</v>
      </c>
      <c r="G69" s="67">
        <v>7987</v>
      </c>
      <c r="H69" s="67">
        <v>27075</v>
      </c>
      <c r="I69" s="81">
        <v>568435</v>
      </c>
    </row>
    <row r="70" spans="1:9" s="129" customFormat="1" ht="14.1" customHeight="1" x14ac:dyDescent="0.2">
      <c r="A70" s="2">
        <v>2409</v>
      </c>
      <c r="B70" s="134" t="s">
        <v>44</v>
      </c>
      <c r="C70" s="135">
        <v>3141</v>
      </c>
      <c r="D70" s="80">
        <v>70806</v>
      </c>
      <c r="E70" s="67">
        <v>0</v>
      </c>
      <c r="F70" s="67">
        <v>23759</v>
      </c>
      <c r="G70" s="67">
        <v>1416</v>
      </c>
      <c r="H70" s="67">
        <v>600</v>
      </c>
      <c r="I70" s="81">
        <v>96581</v>
      </c>
    </row>
    <row r="71" spans="1:9" s="129" customFormat="1" ht="14.1" customHeight="1" x14ac:dyDescent="0.2">
      <c r="A71" s="3">
        <f t="shared" ref="A71" si="42">A70</f>
        <v>2409</v>
      </c>
      <c r="B71" s="136" t="s">
        <v>45</v>
      </c>
      <c r="C71" s="137"/>
      <c r="D71" s="78">
        <f t="shared" ref="D71:I71" si="43">SUM(D69:D70)</f>
        <v>470190</v>
      </c>
      <c r="E71" s="68">
        <f t="shared" si="43"/>
        <v>0</v>
      </c>
      <c r="F71" s="68">
        <f t="shared" si="43"/>
        <v>157748</v>
      </c>
      <c r="G71" s="68">
        <f t="shared" si="43"/>
        <v>9403</v>
      </c>
      <c r="H71" s="68">
        <f t="shared" si="43"/>
        <v>27675</v>
      </c>
      <c r="I71" s="79">
        <f t="shared" si="43"/>
        <v>665016</v>
      </c>
    </row>
    <row r="72" spans="1:9" s="129" customFormat="1" ht="14.1" customHeight="1" x14ac:dyDescent="0.2">
      <c r="A72" s="2">
        <v>2429</v>
      </c>
      <c r="B72" s="134" t="s">
        <v>46</v>
      </c>
      <c r="C72" s="135">
        <v>3111</v>
      </c>
      <c r="D72" s="80">
        <v>390244</v>
      </c>
      <c r="E72" s="67">
        <v>0</v>
      </c>
      <c r="F72" s="67">
        <v>130950</v>
      </c>
      <c r="G72" s="67">
        <v>7805</v>
      </c>
      <c r="H72" s="67">
        <v>17835</v>
      </c>
      <c r="I72" s="81">
        <v>546834</v>
      </c>
    </row>
    <row r="73" spans="1:9" s="129" customFormat="1" ht="14.1" customHeight="1" x14ac:dyDescent="0.2">
      <c r="A73" s="2">
        <v>2429</v>
      </c>
      <c r="B73" s="134" t="s">
        <v>46</v>
      </c>
      <c r="C73" s="135">
        <v>3141</v>
      </c>
      <c r="D73" s="80">
        <v>53679</v>
      </c>
      <c r="E73" s="67">
        <v>0</v>
      </c>
      <c r="F73" s="67">
        <v>18013</v>
      </c>
      <c r="G73" s="67">
        <v>1074</v>
      </c>
      <c r="H73" s="67">
        <v>588</v>
      </c>
      <c r="I73" s="81">
        <v>73354</v>
      </c>
    </row>
    <row r="74" spans="1:9" s="129" customFormat="1" ht="14.1" customHeight="1" x14ac:dyDescent="0.2">
      <c r="A74" s="3">
        <f t="shared" ref="A74" si="44">A73</f>
        <v>2429</v>
      </c>
      <c r="B74" s="136" t="s">
        <v>47</v>
      </c>
      <c r="C74" s="137"/>
      <c r="D74" s="78">
        <f t="shared" ref="D74:I74" si="45">SUM(D72:D73)</f>
        <v>443923</v>
      </c>
      <c r="E74" s="68">
        <f t="shared" si="45"/>
        <v>0</v>
      </c>
      <c r="F74" s="68">
        <f t="shared" si="45"/>
        <v>148963</v>
      </c>
      <c r="G74" s="68">
        <f t="shared" si="45"/>
        <v>8879</v>
      </c>
      <c r="H74" s="68">
        <f t="shared" si="45"/>
        <v>18423</v>
      </c>
      <c r="I74" s="79">
        <f t="shared" si="45"/>
        <v>620188</v>
      </c>
    </row>
    <row r="75" spans="1:9" s="129" customFormat="1" ht="14.1" customHeight="1" x14ac:dyDescent="0.2">
      <c r="A75" s="2">
        <v>2412</v>
      </c>
      <c r="B75" s="134" t="s">
        <v>48</v>
      </c>
      <c r="C75" s="135">
        <v>3111</v>
      </c>
      <c r="D75" s="80">
        <v>592094</v>
      </c>
      <c r="E75" s="67">
        <v>4676</v>
      </c>
      <c r="F75" s="67">
        <v>200173</v>
      </c>
      <c r="G75" s="67">
        <v>11842</v>
      </c>
      <c r="H75" s="67">
        <v>61907</v>
      </c>
      <c r="I75" s="81">
        <v>870692</v>
      </c>
    </row>
    <row r="76" spans="1:9" s="129" customFormat="1" ht="14.1" customHeight="1" x14ac:dyDescent="0.2">
      <c r="A76" s="2">
        <v>2412</v>
      </c>
      <c r="B76" s="134" t="s">
        <v>48</v>
      </c>
      <c r="C76" s="135">
        <v>3141</v>
      </c>
      <c r="D76" s="80">
        <v>78426</v>
      </c>
      <c r="E76" s="67">
        <v>3776</v>
      </c>
      <c r="F76" s="67">
        <v>27586</v>
      </c>
      <c r="G76" s="67">
        <v>1569</v>
      </c>
      <c r="H76" s="67">
        <v>817</v>
      </c>
      <c r="I76" s="81">
        <v>112174</v>
      </c>
    </row>
    <row r="77" spans="1:9" s="129" customFormat="1" ht="14.1" customHeight="1" x14ac:dyDescent="0.2">
      <c r="A77" s="3">
        <f t="shared" ref="A77" si="46">A76</f>
        <v>2412</v>
      </c>
      <c r="B77" s="136" t="s">
        <v>49</v>
      </c>
      <c r="C77" s="137"/>
      <c r="D77" s="78">
        <f t="shared" ref="D77:I77" si="47">SUM(D75:D76)</f>
        <v>670520</v>
      </c>
      <c r="E77" s="68">
        <f t="shared" si="47"/>
        <v>8452</v>
      </c>
      <c r="F77" s="68">
        <f t="shared" si="47"/>
        <v>227759</v>
      </c>
      <c r="G77" s="68">
        <f t="shared" si="47"/>
        <v>13411</v>
      </c>
      <c r="H77" s="68">
        <f t="shared" si="47"/>
        <v>62724</v>
      </c>
      <c r="I77" s="79">
        <f t="shared" si="47"/>
        <v>982866</v>
      </c>
    </row>
    <row r="78" spans="1:9" s="129" customFormat="1" ht="14.1" customHeight="1" x14ac:dyDescent="0.2">
      <c r="A78" s="2">
        <v>2418</v>
      </c>
      <c r="B78" s="134" t="s">
        <v>50</v>
      </c>
      <c r="C78" s="135">
        <v>3111</v>
      </c>
      <c r="D78" s="80">
        <v>171281</v>
      </c>
      <c r="E78" s="67">
        <v>0</v>
      </c>
      <c r="F78" s="67">
        <v>57474</v>
      </c>
      <c r="G78" s="67">
        <v>3426</v>
      </c>
      <c r="H78" s="67">
        <v>40416</v>
      </c>
      <c r="I78" s="81">
        <v>272597</v>
      </c>
    </row>
    <row r="79" spans="1:9" s="129" customFormat="1" ht="14.1" customHeight="1" x14ac:dyDescent="0.2">
      <c r="A79" s="2">
        <v>2418</v>
      </c>
      <c r="B79" s="134" t="s">
        <v>50</v>
      </c>
      <c r="C79" s="135">
        <v>3141</v>
      </c>
      <c r="D79" s="80">
        <v>32784</v>
      </c>
      <c r="E79" s="67">
        <v>0</v>
      </c>
      <c r="F79" s="67">
        <v>11001</v>
      </c>
      <c r="G79" s="67">
        <v>656</v>
      </c>
      <c r="H79" s="67">
        <v>260</v>
      </c>
      <c r="I79" s="81">
        <v>44701</v>
      </c>
    </row>
    <row r="80" spans="1:9" s="129" customFormat="1" ht="14.1" customHeight="1" x14ac:dyDescent="0.2">
      <c r="A80" s="3">
        <f t="shared" ref="A80" si="48">A79</f>
        <v>2418</v>
      </c>
      <c r="B80" s="136" t="s">
        <v>51</v>
      </c>
      <c r="C80" s="137"/>
      <c r="D80" s="78">
        <f t="shared" ref="D80:I80" si="49">SUM(D78:D79)</f>
        <v>204065</v>
      </c>
      <c r="E80" s="68">
        <f t="shared" si="49"/>
        <v>0</v>
      </c>
      <c r="F80" s="68">
        <f t="shared" si="49"/>
        <v>68475</v>
      </c>
      <c r="G80" s="68">
        <f t="shared" si="49"/>
        <v>4082</v>
      </c>
      <c r="H80" s="68">
        <f t="shared" si="49"/>
        <v>40676</v>
      </c>
      <c r="I80" s="79">
        <f t="shared" si="49"/>
        <v>317298</v>
      </c>
    </row>
    <row r="81" spans="1:9" s="129" customFormat="1" ht="14.1" customHeight="1" x14ac:dyDescent="0.2">
      <c r="A81" s="2">
        <v>2414</v>
      </c>
      <c r="B81" s="134" t="s">
        <v>52</v>
      </c>
      <c r="C81" s="135">
        <v>3111</v>
      </c>
      <c r="D81" s="80">
        <v>257079</v>
      </c>
      <c r="E81" s="67">
        <v>1796</v>
      </c>
      <c r="F81" s="67">
        <v>86843</v>
      </c>
      <c r="G81" s="67">
        <v>5141</v>
      </c>
      <c r="H81" s="67">
        <v>16680</v>
      </c>
      <c r="I81" s="81">
        <v>367539</v>
      </c>
    </row>
    <row r="82" spans="1:9" s="129" customFormat="1" ht="14.1" customHeight="1" x14ac:dyDescent="0.2">
      <c r="A82" s="2">
        <v>2414</v>
      </c>
      <c r="B82" s="134" t="s">
        <v>52</v>
      </c>
      <c r="C82" s="135">
        <v>3141</v>
      </c>
      <c r="D82" s="80">
        <v>39223</v>
      </c>
      <c r="E82" s="67">
        <v>0</v>
      </c>
      <c r="F82" s="67">
        <v>13161</v>
      </c>
      <c r="G82" s="67">
        <v>785</v>
      </c>
      <c r="H82" s="67">
        <v>371</v>
      </c>
      <c r="I82" s="81">
        <v>53540</v>
      </c>
    </row>
    <row r="83" spans="1:9" s="129" customFormat="1" ht="14.1" customHeight="1" x14ac:dyDescent="0.2">
      <c r="A83" s="3">
        <f t="shared" ref="A83" si="50">A82</f>
        <v>2414</v>
      </c>
      <c r="B83" s="136" t="s">
        <v>53</v>
      </c>
      <c r="C83" s="137"/>
      <c r="D83" s="78">
        <f t="shared" ref="D83:I83" si="51">SUM(D81:D82)</f>
        <v>296302</v>
      </c>
      <c r="E83" s="68">
        <f t="shared" si="51"/>
        <v>1796</v>
      </c>
      <c r="F83" s="68">
        <f t="shared" si="51"/>
        <v>100004</v>
      </c>
      <c r="G83" s="68">
        <f t="shared" si="51"/>
        <v>5926</v>
      </c>
      <c r="H83" s="68">
        <f t="shared" si="51"/>
        <v>17051</v>
      </c>
      <c r="I83" s="79">
        <f t="shared" si="51"/>
        <v>421079</v>
      </c>
    </row>
    <row r="84" spans="1:9" s="129" customFormat="1" ht="14.1" customHeight="1" x14ac:dyDescent="0.2">
      <c r="A84" s="2">
        <v>2443</v>
      </c>
      <c r="B84" s="134" t="s">
        <v>54</v>
      </c>
      <c r="C84" s="135">
        <v>3111</v>
      </c>
      <c r="D84" s="80">
        <v>216708</v>
      </c>
      <c r="E84" s="67">
        <v>6451</v>
      </c>
      <c r="F84" s="67">
        <v>74798</v>
      </c>
      <c r="G84" s="67">
        <v>4335</v>
      </c>
      <c r="H84" s="67">
        <v>52880</v>
      </c>
      <c r="I84" s="81">
        <v>355172</v>
      </c>
    </row>
    <row r="85" spans="1:9" s="129" customFormat="1" ht="14.1" customHeight="1" x14ac:dyDescent="0.2">
      <c r="A85" s="2">
        <v>2443</v>
      </c>
      <c r="B85" s="134" t="s">
        <v>54</v>
      </c>
      <c r="C85" s="135">
        <v>3141</v>
      </c>
      <c r="D85" s="80">
        <v>39223</v>
      </c>
      <c r="E85" s="67">
        <v>0</v>
      </c>
      <c r="F85" s="67">
        <v>13161</v>
      </c>
      <c r="G85" s="67">
        <v>785</v>
      </c>
      <c r="H85" s="67">
        <v>371</v>
      </c>
      <c r="I85" s="81">
        <v>53540</v>
      </c>
    </row>
    <row r="86" spans="1:9" s="129" customFormat="1" ht="14.1" customHeight="1" x14ac:dyDescent="0.2">
      <c r="A86" s="3">
        <f t="shared" ref="A86" si="52">A85</f>
        <v>2443</v>
      </c>
      <c r="B86" s="136" t="s">
        <v>55</v>
      </c>
      <c r="C86" s="137"/>
      <c r="D86" s="78">
        <f t="shared" ref="D86:I86" si="53">SUM(D84:D85)</f>
        <v>255931</v>
      </c>
      <c r="E86" s="68">
        <f t="shared" si="53"/>
        <v>6451</v>
      </c>
      <c r="F86" s="68">
        <f t="shared" si="53"/>
        <v>87959</v>
      </c>
      <c r="G86" s="68">
        <f t="shared" si="53"/>
        <v>5120</v>
      </c>
      <c r="H86" s="68">
        <f t="shared" si="53"/>
        <v>53251</v>
      </c>
      <c r="I86" s="79">
        <f t="shared" si="53"/>
        <v>408712</v>
      </c>
    </row>
    <row r="87" spans="1:9" s="129" customFormat="1" ht="14.1" customHeight="1" x14ac:dyDescent="0.2">
      <c r="A87" s="2">
        <v>2425</v>
      </c>
      <c r="B87" s="134" t="s">
        <v>56</v>
      </c>
      <c r="C87" s="135">
        <v>3111</v>
      </c>
      <c r="D87" s="80">
        <v>176665</v>
      </c>
      <c r="E87" s="67">
        <v>0</v>
      </c>
      <c r="F87" s="67">
        <v>59280</v>
      </c>
      <c r="G87" s="67">
        <v>3534</v>
      </c>
      <c r="H87" s="67">
        <v>21216</v>
      </c>
      <c r="I87" s="81">
        <v>260695</v>
      </c>
    </row>
    <row r="88" spans="1:9" s="129" customFormat="1" ht="14.1" customHeight="1" x14ac:dyDescent="0.2">
      <c r="A88" s="2">
        <v>2425</v>
      </c>
      <c r="B88" s="134" t="s">
        <v>56</v>
      </c>
      <c r="C88" s="135">
        <v>3141</v>
      </c>
      <c r="D88" s="80">
        <v>36228</v>
      </c>
      <c r="E88" s="67">
        <v>0</v>
      </c>
      <c r="F88" s="67">
        <v>12156</v>
      </c>
      <c r="G88" s="67">
        <v>724</v>
      </c>
      <c r="H88" s="67">
        <v>266</v>
      </c>
      <c r="I88" s="81">
        <v>49374</v>
      </c>
    </row>
    <row r="89" spans="1:9" s="129" customFormat="1" ht="14.1" customHeight="1" x14ac:dyDescent="0.2">
      <c r="A89" s="3">
        <f t="shared" ref="A89" si="54">A88</f>
        <v>2425</v>
      </c>
      <c r="B89" s="136" t="s">
        <v>57</v>
      </c>
      <c r="C89" s="137"/>
      <c r="D89" s="78">
        <f t="shared" ref="D89:I89" si="55">SUM(D87:D88)</f>
        <v>212893</v>
      </c>
      <c r="E89" s="68">
        <f t="shared" si="55"/>
        <v>0</v>
      </c>
      <c r="F89" s="68">
        <f t="shared" si="55"/>
        <v>71436</v>
      </c>
      <c r="G89" s="68">
        <f t="shared" si="55"/>
        <v>4258</v>
      </c>
      <c r="H89" s="68">
        <f t="shared" si="55"/>
        <v>21482</v>
      </c>
      <c r="I89" s="79">
        <f t="shared" si="55"/>
        <v>310069</v>
      </c>
    </row>
    <row r="90" spans="1:9" s="129" customFormat="1" ht="14.1" customHeight="1" x14ac:dyDescent="0.2">
      <c r="A90" s="2">
        <v>2433</v>
      </c>
      <c r="B90" s="134" t="s">
        <v>58</v>
      </c>
      <c r="C90" s="135">
        <v>3111</v>
      </c>
      <c r="D90" s="80">
        <v>332778</v>
      </c>
      <c r="E90" s="67">
        <v>0</v>
      </c>
      <c r="F90" s="67">
        <v>111666</v>
      </c>
      <c r="G90" s="67">
        <v>6655</v>
      </c>
      <c r="H90" s="67">
        <v>132016</v>
      </c>
      <c r="I90" s="81">
        <v>583115</v>
      </c>
    </row>
    <row r="91" spans="1:9" s="129" customFormat="1" ht="14.1" customHeight="1" x14ac:dyDescent="0.2">
      <c r="A91" s="2">
        <v>2433</v>
      </c>
      <c r="B91" s="134" t="s">
        <v>58</v>
      </c>
      <c r="C91" s="135">
        <v>3141</v>
      </c>
      <c r="D91" s="80">
        <v>45580</v>
      </c>
      <c r="E91" s="67">
        <v>0</v>
      </c>
      <c r="F91" s="67">
        <v>15294</v>
      </c>
      <c r="G91" s="67">
        <v>912</v>
      </c>
      <c r="H91" s="67">
        <v>476</v>
      </c>
      <c r="I91" s="81">
        <v>62262</v>
      </c>
    </row>
    <row r="92" spans="1:9" s="129" customFormat="1" ht="14.1" customHeight="1" x14ac:dyDescent="0.2">
      <c r="A92" s="3">
        <f t="shared" ref="A92" si="56">A91</f>
        <v>2433</v>
      </c>
      <c r="B92" s="136" t="s">
        <v>59</v>
      </c>
      <c r="C92" s="137"/>
      <c r="D92" s="78">
        <f t="shared" ref="D92:I92" si="57">SUM(D90:D91)</f>
        <v>378358</v>
      </c>
      <c r="E92" s="68">
        <f t="shared" si="57"/>
        <v>0</v>
      </c>
      <c r="F92" s="68">
        <f t="shared" si="57"/>
        <v>126960</v>
      </c>
      <c r="G92" s="68">
        <f t="shared" si="57"/>
        <v>7567</v>
      </c>
      <c r="H92" s="68">
        <f t="shared" si="57"/>
        <v>132492</v>
      </c>
      <c r="I92" s="79">
        <f t="shared" si="57"/>
        <v>645377</v>
      </c>
    </row>
    <row r="93" spans="1:9" s="129" customFormat="1" ht="14.1" customHeight="1" x14ac:dyDescent="0.2">
      <c r="A93" s="2">
        <v>2435</v>
      </c>
      <c r="B93" s="134" t="s">
        <v>60</v>
      </c>
      <c r="C93" s="135">
        <v>3111</v>
      </c>
      <c r="D93" s="80">
        <v>399417</v>
      </c>
      <c r="E93" s="67">
        <v>4056</v>
      </c>
      <c r="F93" s="67">
        <v>135319</v>
      </c>
      <c r="G93" s="67">
        <v>7989</v>
      </c>
      <c r="H93" s="67">
        <v>48064</v>
      </c>
      <c r="I93" s="81">
        <v>594845</v>
      </c>
    </row>
    <row r="94" spans="1:9" s="129" customFormat="1" ht="14.1" customHeight="1" x14ac:dyDescent="0.2">
      <c r="A94" s="2">
        <v>2435</v>
      </c>
      <c r="B94" s="134" t="s">
        <v>60</v>
      </c>
      <c r="C94" s="135">
        <v>3141</v>
      </c>
      <c r="D94" s="80">
        <v>48836</v>
      </c>
      <c r="E94" s="67">
        <v>0</v>
      </c>
      <c r="F94" s="67">
        <v>16387</v>
      </c>
      <c r="G94" s="67">
        <v>977</v>
      </c>
      <c r="H94" s="67">
        <v>538</v>
      </c>
      <c r="I94" s="81">
        <v>66738</v>
      </c>
    </row>
    <row r="95" spans="1:9" s="129" customFormat="1" ht="14.1" customHeight="1" x14ac:dyDescent="0.2">
      <c r="A95" s="3">
        <f t="shared" ref="A95" si="58">A94</f>
        <v>2435</v>
      </c>
      <c r="B95" s="136" t="s">
        <v>61</v>
      </c>
      <c r="C95" s="137"/>
      <c r="D95" s="78">
        <f t="shared" ref="D95:I95" si="59">SUM(D93:D94)</f>
        <v>448253</v>
      </c>
      <c r="E95" s="68">
        <f t="shared" si="59"/>
        <v>4056</v>
      </c>
      <c r="F95" s="68">
        <f t="shared" si="59"/>
        <v>151706</v>
      </c>
      <c r="G95" s="68">
        <f t="shared" si="59"/>
        <v>8966</v>
      </c>
      <c r="H95" s="68">
        <f t="shared" si="59"/>
        <v>48602</v>
      </c>
      <c r="I95" s="79">
        <f t="shared" si="59"/>
        <v>661583</v>
      </c>
    </row>
    <row r="96" spans="1:9" s="129" customFormat="1" ht="14.1" customHeight="1" x14ac:dyDescent="0.2">
      <c r="A96" s="2">
        <v>2474</v>
      </c>
      <c r="B96" s="134" t="s">
        <v>62</v>
      </c>
      <c r="C96" s="135">
        <v>3111</v>
      </c>
      <c r="D96" s="80">
        <v>165814</v>
      </c>
      <c r="E96" s="67">
        <v>2108</v>
      </c>
      <c r="F96" s="67">
        <v>56350</v>
      </c>
      <c r="G96" s="67">
        <v>3317</v>
      </c>
      <c r="H96" s="67">
        <v>1968</v>
      </c>
      <c r="I96" s="81">
        <v>229557</v>
      </c>
    </row>
    <row r="97" spans="1:9" s="129" customFormat="1" ht="14.1" customHeight="1" x14ac:dyDescent="0.2">
      <c r="A97" s="2">
        <v>2474</v>
      </c>
      <c r="B97" s="134" t="s">
        <v>62</v>
      </c>
      <c r="C97" s="135">
        <v>3113</v>
      </c>
      <c r="D97" s="80">
        <v>1427988</v>
      </c>
      <c r="E97" s="67">
        <v>70396</v>
      </c>
      <c r="F97" s="67">
        <v>502817</v>
      </c>
      <c r="G97" s="67">
        <v>28561</v>
      </c>
      <c r="H97" s="67">
        <v>64883</v>
      </c>
      <c r="I97" s="81">
        <v>2094645</v>
      </c>
    </row>
    <row r="98" spans="1:9" s="129" customFormat="1" ht="14.1" customHeight="1" x14ac:dyDescent="0.2">
      <c r="A98" s="2">
        <v>2474</v>
      </c>
      <c r="B98" s="134" t="s">
        <v>62</v>
      </c>
      <c r="C98" s="135">
        <v>3141</v>
      </c>
      <c r="D98" s="80">
        <v>16438</v>
      </c>
      <c r="E98" s="67">
        <v>0</v>
      </c>
      <c r="F98" s="67">
        <v>5516</v>
      </c>
      <c r="G98" s="67">
        <v>329</v>
      </c>
      <c r="H98" s="67">
        <v>166</v>
      </c>
      <c r="I98" s="81">
        <v>22449</v>
      </c>
    </row>
    <row r="99" spans="1:9" s="129" customFormat="1" ht="14.1" customHeight="1" x14ac:dyDescent="0.2">
      <c r="A99" s="2">
        <v>2474</v>
      </c>
      <c r="B99" s="134" t="s">
        <v>62</v>
      </c>
      <c r="C99" s="135">
        <v>3143</v>
      </c>
      <c r="D99" s="80">
        <v>119164</v>
      </c>
      <c r="E99" s="67">
        <v>-1341</v>
      </c>
      <c r="F99" s="67">
        <v>39535</v>
      </c>
      <c r="G99" s="67">
        <v>2384</v>
      </c>
      <c r="H99" s="67">
        <v>320</v>
      </c>
      <c r="I99" s="81">
        <v>160062</v>
      </c>
    </row>
    <row r="100" spans="1:9" s="129" customFormat="1" ht="14.1" customHeight="1" x14ac:dyDescent="0.2">
      <c r="A100" s="3">
        <f t="shared" ref="A100" si="60">A99</f>
        <v>2474</v>
      </c>
      <c r="B100" s="136" t="s">
        <v>63</v>
      </c>
      <c r="C100" s="137"/>
      <c r="D100" s="78">
        <f t="shared" ref="D100:I100" si="61">SUM(D96:D99)</f>
        <v>1729404</v>
      </c>
      <c r="E100" s="68">
        <f t="shared" si="61"/>
        <v>71163</v>
      </c>
      <c r="F100" s="68">
        <f t="shared" si="61"/>
        <v>604218</v>
      </c>
      <c r="G100" s="68">
        <f t="shared" si="61"/>
        <v>34591</v>
      </c>
      <c r="H100" s="68">
        <f t="shared" si="61"/>
        <v>67337</v>
      </c>
      <c r="I100" s="79">
        <f t="shared" si="61"/>
        <v>2506713</v>
      </c>
    </row>
    <row r="101" spans="1:9" s="129" customFormat="1" ht="14.1" customHeight="1" x14ac:dyDescent="0.2">
      <c r="A101" s="2">
        <v>2312</v>
      </c>
      <c r="B101" s="134" t="s">
        <v>64</v>
      </c>
      <c r="C101" s="135">
        <v>3113</v>
      </c>
      <c r="D101" s="80">
        <v>1622114</v>
      </c>
      <c r="E101" s="67">
        <v>132520</v>
      </c>
      <c r="F101" s="67">
        <v>502537</v>
      </c>
      <c r="G101" s="67">
        <v>32442</v>
      </c>
      <c r="H101" s="67">
        <v>348933</v>
      </c>
      <c r="I101" s="81">
        <v>2638546</v>
      </c>
    </row>
    <row r="102" spans="1:9" s="129" customFormat="1" ht="14.1" customHeight="1" x14ac:dyDescent="0.2">
      <c r="A102" s="2">
        <v>2312</v>
      </c>
      <c r="B102" s="134" t="s">
        <v>64</v>
      </c>
      <c r="C102" s="135">
        <v>3141</v>
      </c>
      <c r="D102" s="80">
        <v>-967</v>
      </c>
      <c r="E102" s="67">
        <v>-84</v>
      </c>
      <c r="F102" s="67">
        <v>-351</v>
      </c>
      <c r="G102" s="67">
        <v>-19</v>
      </c>
      <c r="H102" s="67">
        <v>2636</v>
      </c>
      <c r="I102" s="81">
        <v>1215</v>
      </c>
    </row>
    <row r="103" spans="1:9" s="129" customFormat="1" ht="14.1" customHeight="1" x14ac:dyDescent="0.2">
      <c r="A103" s="2">
        <v>2312</v>
      </c>
      <c r="B103" s="134" t="s">
        <v>64</v>
      </c>
      <c r="C103" s="135">
        <v>3143</v>
      </c>
      <c r="D103" s="80">
        <v>217859</v>
      </c>
      <c r="E103" s="67">
        <v>-18084</v>
      </c>
      <c r="F103" s="67">
        <v>67038</v>
      </c>
      <c r="G103" s="67">
        <v>4357</v>
      </c>
      <c r="H103" s="67">
        <v>512</v>
      </c>
      <c r="I103" s="81">
        <v>271682</v>
      </c>
    </row>
    <row r="104" spans="1:9" s="129" customFormat="1" ht="14.1" customHeight="1" x14ac:dyDescent="0.2">
      <c r="A104" s="2">
        <v>2312</v>
      </c>
      <c r="B104" s="134" t="s">
        <v>64</v>
      </c>
      <c r="C104" s="135">
        <v>3231</v>
      </c>
      <c r="D104" s="80">
        <v>914881</v>
      </c>
      <c r="E104" s="67">
        <v>-105084</v>
      </c>
      <c r="F104" s="67">
        <v>271755</v>
      </c>
      <c r="G104" s="67">
        <v>18298</v>
      </c>
      <c r="H104" s="67">
        <v>4634</v>
      </c>
      <c r="I104" s="81">
        <v>1104484</v>
      </c>
    </row>
    <row r="105" spans="1:9" s="129" customFormat="1" ht="14.1" customHeight="1" x14ac:dyDescent="0.2">
      <c r="A105" s="3">
        <f t="shared" ref="A105" si="62">A104</f>
        <v>2312</v>
      </c>
      <c r="B105" s="136" t="s">
        <v>65</v>
      </c>
      <c r="C105" s="137"/>
      <c r="D105" s="78">
        <f t="shared" ref="D105:I105" si="63">SUM(D101:D104)</f>
        <v>2753887</v>
      </c>
      <c r="E105" s="68">
        <f t="shared" si="63"/>
        <v>9268</v>
      </c>
      <c r="F105" s="68">
        <f t="shared" si="63"/>
        <v>840979</v>
      </c>
      <c r="G105" s="68">
        <f t="shared" si="63"/>
        <v>55078</v>
      </c>
      <c r="H105" s="68">
        <f t="shared" si="63"/>
        <v>356715</v>
      </c>
      <c r="I105" s="79">
        <f t="shared" si="63"/>
        <v>4015927</v>
      </c>
    </row>
    <row r="106" spans="1:9" s="129" customFormat="1" ht="14.1" customHeight="1" x14ac:dyDescent="0.2">
      <c r="A106" s="2">
        <v>2479</v>
      </c>
      <c r="B106" s="134" t="s">
        <v>66</v>
      </c>
      <c r="C106" s="135">
        <v>3113</v>
      </c>
      <c r="D106" s="80">
        <v>1745937</v>
      </c>
      <c r="E106" s="67">
        <v>27983</v>
      </c>
      <c r="F106" s="67">
        <v>595271</v>
      </c>
      <c r="G106" s="67">
        <v>34919</v>
      </c>
      <c r="H106" s="67">
        <v>284267</v>
      </c>
      <c r="I106" s="81">
        <v>2688377</v>
      </c>
    </row>
    <row r="107" spans="1:9" s="129" customFormat="1" ht="14.1" customHeight="1" x14ac:dyDescent="0.2">
      <c r="A107" s="2">
        <v>2479</v>
      </c>
      <c r="B107" s="134" t="s">
        <v>66</v>
      </c>
      <c r="C107" s="135">
        <v>3141</v>
      </c>
      <c r="D107" s="80">
        <v>196747</v>
      </c>
      <c r="E107" s="67">
        <v>594</v>
      </c>
      <c r="F107" s="67">
        <v>66219</v>
      </c>
      <c r="G107" s="67">
        <v>3936</v>
      </c>
      <c r="H107" s="67">
        <v>3372</v>
      </c>
      <c r="I107" s="81">
        <v>270868</v>
      </c>
    </row>
    <row r="108" spans="1:9" s="129" customFormat="1" ht="14.1" customHeight="1" x14ac:dyDescent="0.2">
      <c r="A108" s="2">
        <v>2479</v>
      </c>
      <c r="B108" s="134" t="s">
        <v>66</v>
      </c>
      <c r="C108" s="135">
        <v>3143</v>
      </c>
      <c r="D108" s="80">
        <v>233543</v>
      </c>
      <c r="E108" s="67">
        <v>191</v>
      </c>
      <c r="F108" s="67">
        <v>78430</v>
      </c>
      <c r="G108" s="67">
        <v>4671</v>
      </c>
      <c r="H108" s="67">
        <v>640</v>
      </c>
      <c r="I108" s="81">
        <v>317475</v>
      </c>
    </row>
    <row r="109" spans="1:9" s="129" customFormat="1" ht="14.1" customHeight="1" x14ac:dyDescent="0.2">
      <c r="A109" s="3">
        <f t="shared" ref="A109" si="64">A108</f>
        <v>2479</v>
      </c>
      <c r="B109" s="136" t="s">
        <v>67</v>
      </c>
      <c r="C109" s="137"/>
      <c r="D109" s="78">
        <f t="shared" ref="D109:I109" si="65">SUM(D106:D108)</f>
        <v>2176227</v>
      </c>
      <c r="E109" s="68">
        <f t="shared" si="65"/>
        <v>28768</v>
      </c>
      <c r="F109" s="68">
        <f t="shared" si="65"/>
        <v>739920</v>
      </c>
      <c r="G109" s="68">
        <f t="shared" si="65"/>
        <v>43526</v>
      </c>
      <c r="H109" s="68">
        <f t="shared" si="65"/>
        <v>288279</v>
      </c>
      <c r="I109" s="79">
        <f t="shared" si="65"/>
        <v>3276720</v>
      </c>
    </row>
    <row r="110" spans="1:9" s="129" customFormat="1" ht="14.1" customHeight="1" x14ac:dyDescent="0.2">
      <c r="A110" s="2">
        <v>2475</v>
      </c>
      <c r="B110" s="134" t="s">
        <v>68</v>
      </c>
      <c r="C110" s="135">
        <v>3113</v>
      </c>
      <c r="D110" s="80">
        <v>1989424</v>
      </c>
      <c r="E110" s="67">
        <v>98708</v>
      </c>
      <c r="F110" s="67">
        <v>700419</v>
      </c>
      <c r="G110" s="67">
        <v>39789</v>
      </c>
      <c r="H110" s="67">
        <v>290890</v>
      </c>
      <c r="I110" s="81">
        <v>3119230</v>
      </c>
    </row>
    <row r="111" spans="1:9" s="129" customFormat="1" ht="14.1" customHeight="1" x14ac:dyDescent="0.2">
      <c r="A111" s="2">
        <v>2475</v>
      </c>
      <c r="B111" s="134" t="s">
        <v>69</v>
      </c>
      <c r="C111" s="135">
        <v>3141</v>
      </c>
      <c r="D111" s="80">
        <v>82073</v>
      </c>
      <c r="E111" s="67">
        <v>1916</v>
      </c>
      <c r="F111" s="67">
        <v>28185</v>
      </c>
      <c r="G111" s="67">
        <v>1642</v>
      </c>
      <c r="H111" s="67">
        <v>2383</v>
      </c>
      <c r="I111" s="81">
        <v>116199</v>
      </c>
    </row>
    <row r="112" spans="1:9" s="129" customFormat="1" ht="14.1" customHeight="1" x14ac:dyDescent="0.2">
      <c r="A112" s="2">
        <v>2475</v>
      </c>
      <c r="B112" s="134" t="s">
        <v>68</v>
      </c>
      <c r="C112" s="135">
        <v>3143</v>
      </c>
      <c r="D112" s="80">
        <v>216601</v>
      </c>
      <c r="E112" s="67">
        <v>0</v>
      </c>
      <c r="F112" s="67">
        <v>72682</v>
      </c>
      <c r="G112" s="67">
        <v>4332</v>
      </c>
      <c r="H112" s="67">
        <v>544</v>
      </c>
      <c r="I112" s="81">
        <v>294159</v>
      </c>
    </row>
    <row r="113" spans="1:9" s="129" customFormat="1" ht="14.1" customHeight="1" x14ac:dyDescent="0.2">
      <c r="A113" s="3">
        <f t="shared" ref="A113" si="66">A112</f>
        <v>2475</v>
      </c>
      <c r="B113" s="136" t="s">
        <v>70</v>
      </c>
      <c r="C113" s="137"/>
      <c r="D113" s="78">
        <f t="shared" ref="D113:I113" si="67">SUM(D110:D112)</f>
        <v>2288098</v>
      </c>
      <c r="E113" s="68">
        <f t="shared" si="67"/>
        <v>100624</v>
      </c>
      <c r="F113" s="68">
        <f t="shared" si="67"/>
        <v>801286</v>
      </c>
      <c r="G113" s="68">
        <f t="shared" si="67"/>
        <v>45763</v>
      </c>
      <c r="H113" s="68">
        <f t="shared" si="67"/>
        <v>293817</v>
      </c>
      <c r="I113" s="79">
        <f t="shared" si="67"/>
        <v>3529588</v>
      </c>
    </row>
    <row r="114" spans="1:9" s="129" customFormat="1" ht="14.1" customHeight="1" x14ac:dyDescent="0.2">
      <c r="A114" s="2">
        <v>2476</v>
      </c>
      <c r="B114" s="134" t="s">
        <v>71</v>
      </c>
      <c r="C114" s="135">
        <v>3113</v>
      </c>
      <c r="D114" s="80">
        <v>2169232</v>
      </c>
      <c r="E114" s="67">
        <v>33541</v>
      </c>
      <c r="F114" s="67">
        <v>739142</v>
      </c>
      <c r="G114" s="67">
        <v>43386</v>
      </c>
      <c r="H114" s="67">
        <v>291142</v>
      </c>
      <c r="I114" s="81">
        <v>3276443</v>
      </c>
    </row>
    <row r="115" spans="1:9" s="129" customFormat="1" ht="14.1" customHeight="1" x14ac:dyDescent="0.2">
      <c r="A115" s="2">
        <v>2476</v>
      </c>
      <c r="B115" s="134" t="s">
        <v>71</v>
      </c>
      <c r="C115" s="135">
        <v>3141</v>
      </c>
      <c r="D115" s="80">
        <v>161181</v>
      </c>
      <c r="E115" s="67">
        <v>-9583</v>
      </c>
      <c r="F115" s="67">
        <v>50860</v>
      </c>
      <c r="G115" s="67">
        <v>3223</v>
      </c>
      <c r="H115" s="67">
        <v>4095</v>
      </c>
      <c r="I115" s="81">
        <v>209776</v>
      </c>
    </row>
    <row r="116" spans="1:9" s="129" customFormat="1" ht="14.1" customHeight="1" x14ac:dyDescent="0.2">
      <c r="A116" s="2">
        <v>2476</v>
      </c>
      <c r="B116" s="134" t="s">
        <v>71</v>
      </c>
      <c r="C116" s="135">
        <v>3143</v>
      </c>
      <c r="D116" s="80">
        <v>234458</v>
      </c>
      <c r="E116" s="67">
        <v>-9583</v>
      </c>
      <c r="F116" s="67">
        <v>75449</v>
      </c>
      <c r="G116" s="67">
        <v>4689</v>
      </c>
      <c r="H116" s="67">
        <v>656</v>
      </c>
      <c r="I116" s="81">
        <v>305669</v>
      </c>
    </row>
    <row r="117" spans="1:9" s="129" customFormat="1" ht="14.1" customHeight="1" x14ac:dyDescent="0.2">
      <c r="A117" s="3">
        <f t="shared" ref="A117" si="68">A116</f>
        <v>2476</v>
      </c>
      <c r="B117" s="136" t="s">
        <v>72</v>
      </c>
      <c r="C117" s="137"/>
      <c r="D117" s="78">
        <f t="shared" ref="D117:I117" si="69">SUM(D114:D116)</f>
        <v>2564871</v>
      </c>
      <c r="E117" s="68">
        <f t="shared" si="69"/>
        <v>14375</v>
      </c>
      <c r="F117" s="68">
        <f t="shared" si="69"/>
        <v>865451</v>
      </c>
      <c r="G117" s="68">
        <f t="shared" si="69"/>
        <v>51298</v>
      </c>
      <c r="H117" s="68">
        <f t="shared" si="69"/>
        <v>295893</v>
      </c>
      <c r="I117" s="79">
        <f t="shared" si="69"/>
        <v>3791888</v>
      </c>
    </row>
    <row r="118" spans="1:9" s="129" customFormat="1" ht="14.1" customHeight="1" x14ac:dyDescent="0.2">
      <c r="A118" s="2">
        <v>2477</v>
      </c>
      <c r="B118" s="134" t="s">
        <v>73</v>
      </c>
      <c r="C118" s="135">
        <v>3113</v>
      </c>
      <c r="D118" s="80">
        <v>2376384</v>
      </c>
      <c r="E118" s="67">
        <v>27791</v>
      </c>
      <c r="F118" s="67">
        <v>806767</v>
      </c>
      <c r="G118" s="67">
        <v>47528</v>
      </c>
      <c r="H118" s="67">
        <v>106629</v>
      </c>
      <c r="I118" s="81">
        <v>3365099</v>
      </c>
    </row>
    <row r="119" spans="1:9" s="129" customFormat="1" ht="14.1" customHeight="1" x14ac:dyDescent="0.2">
      <c r="A119" s="2">
        <v>2477</v>
      </c>
      <c r="B119" s="134" t="s">
        <v>73</v>
      </c>
      <c r="C119" s="135">
        <v>3143</v>
      </c>
      <c r="D119" s="80">
        <v>227198</v>
      </c>
      <c r="E119" s="67">
        <v>0</v>
      </c>
      <c r="F119" s="67">
        <v>76238</v>
      </c>
      <c r="G119" s="67">
        <v>4543</v>
      </c>
      <c r="H119" s="67">
        <v>563</v>
      </c>
      <c r="I119" s="81">
        <v>308542</v>
      </c>
    </row>
    <row r="120" spans="1:9" s="129" customFormat="1" ht="14.1" customHeight="1" x14ac:dyDescent="0.2">
      <c r="A120" s="3">
        <f t="shared" ref="A120" si="70">A119</f>
        <v>2477</v>
      </c>
      <c r="B120" s="136" t="s">
        <v>74</v>
      </c>
      <c r="C120" s="137"/>
      <c r="D120" s="78">
        <f t="shared" ref="D120:I120" si="71">SUM(D118:D119)</f>
        <v>2603582</v>
      </c>
      <c r="E120" s="68">
        <f t="shared" si="71"/>
        <v>27791</v>
      </c>
      <c r="F120" s="68">
        <f t="shared" si="71"/>
        <v>883005</v>
      </c>
      <c r="G120" s="68">
        <f t="shared" si="71"/>
        <v>52071</v>
      </c>
      <c r="H120" s="68">
        <f t="shared" si="71"/>
        <v>107192</v>
      </c>
      <c r="I120" s="79">
        <f t="shared" si="71"/>
        <v>3673641</v>
      </c>
    </row>
    <row r="121" spans="1:9" s="129" customFormat="1" ht="14.1" customHeight="1" x14ac:dyDescent="0.2">
      <c r="A121" s="2">
        <v>2470</v>
      </c>
      <c r="B121" s="134" t="s">
        <v>75</v>
      </c>
      <c r="C121" s="135">
        <v>3113</v>
      </c>
      <c r="D121" s="80">
        <v>2026669</v>
      </c>
      <c r="E121" s="67">
        <v>55477</v>
      </c>
      <c r="F121" s="67">
        <v>698728</v>
      </c>
      <c r="G121" s="67">
        <v>40533</v>
      </c>
      <c r="H121" s="67">
        <v>279533</v>
      </c>
      <c r="I121" s="81">
        <v>3100940</v>
      </c>
    </row>
    <row r="122" spans="1:9" s="129" customFormat="1" ht="14.1" customHeight="1" x14ac:dyDescent="0.2">
      <c r="A122" s="2">
        <v>2470</v>
      </c>
      <c r="B122" s="134" t="s">
        <v>75</v>
      </c>
      <c r="C122" s="135">
        <v>3141</v>
      </c>
      <c r="D122" s="80">
        <v>101292</v>
      </c>
      <c r="E122" s="67">
        <v>14375</v>
      </c>
      <c r="F122" s="67">
        <v>38827</v>
      </c>
      <c r="G122" s="67">
        <v>2026</v>
      </c>
      <c r="H122" s="67">
        <v>3297</v>
      </c>
      <c r="I122" s="81">
        <v>159817</v>
      </c>
    </row>
    <row r="123" spans="1:9" s="129" customFormat="1" ht="14.1" customHeight="1" x14ac:dyDescent="0.2">
      <c r="A123" s="2">
        <v>2470</v>
      </c>
      <c r="B123" s="134" t="s">
        <v>75</v>
      </c>
      <c r="C123" s="135">
        <v>3143</v>
      </c>
      <c r="D123" s="80">
        <v>239256</v>
      </c>
      <c r="E123" s="67">
        <v>2396</v>
      </c>
      <c r="F123" s="67">
        <v>81090</v>
      </c>
      <c r="G123" s="67">
        <v>4786</v>
      </c>
      <c r="H123" s="67">
        <v>448</v>
      </c>
      <c r="I123" s="81">
        <v>327976</v>
      </c>
    </row>
    <row r="124" spans="1:9" s="129" customFormat="1" ht="14.1" customHeight="1" x14ac:dyDescent="0.2">
      <c r="A124" s="3">
        <f>A123</f>
        <v>2470</v>
      </c>
      <c r="B124" s="136" t="s">
        <v>76</v>
      </c>
      <c r="C124" s="137"/>
      <c r="D124" s="82">
        <f t="shared" ref="D124:I124" si="72">SUM(D121:D123)</f>
        <v>2367217</v>
      </c>
      <c r="E124" s="69">
        <f t="shared" si="72"/>
        <v>72248</v>
      </c>
      <c r="F124" s="69">
        <f t="shared" si="72"/>
        <v>818645</v>
      </c>
      <c r="G124" s="69">
        <f t="shared" si="72"/>
        <v>47345</v>
      </c>
      <c r="H124" s="69">
        <f t="shared" si="72"/>
        <v>283278</v>
      </c>
      <c r="I124" s="83">
        <f t="shared" si="72"/>
        <v>3588733</v>
      </c>
    </row>
    <row r="125" spans="1:9" s="129" customFormat="1" ht="14.1" customHeight="1" x14ac:dyDescent="0.2">
      <c r="A125" s="2">
        <v>2307</v>
      </c>
      <c r="B125" s="134" t="s">
        <v>77</v>
      </c>
      <c r="C125" s="135">
        <v>3113</v>
      </c>
      <c r="D125" s="80">
        <v>2006012</v>
      </c>
      <c r="E125" s="67">
        <v>118764</v>
      </c>
      <c r="F125" s="67">
        <v>713034</v>
      </c>
      <c r="G125" s="67">
        <v>40121</v>
      </c>
      <c r="H125" s="67">
        <v>361678</v>
      </c>
      <c r="I125" s="81">
        <v>3239609</v>
      </c>
    </row>
    <row r="126" spans="1:9" s="129" customFormat="1" ht="14.1" customHeight="1" x14ac:dyDescent="0.2">
      <c r="A126" s="2">
        <v>2307</v>
      </c>
      <c r="B126" s="134" t="s">
        <v>77</v>
      </c>
      <c r="C126" s="135">
        <v>3143</v>
      </c>
      <c r="D126" s="80">
        <v>221403</v>
      </c>
      <c r="E126" s="67">
        <v>0</v>
      </c>
      <c r="F126" s="67">
        <v>74293</v>
      </c>
      <c r="G126" s="67">
        <v>4428</v>
      </c>
      <c r="H126" s="67">
        <v>681</v>
      </c>
      <c r="I126" s="81">
        <v>300805</v>
      </c>
    </row>
    <row r="127" spans="1:9" s="129" customFormat="1" ht="14.1" customHeight="1" x14ac:dyDescent="0.2">
      <c r="A127" s="3">
        <f t="shared" ref="A127" si="73">A126</f>
        <v>2307</v>
      </c>
      <c r="B127" s="136" t="s">
        <v>78</v>
      </c>
      <c r="C127" s="137"/>
      <c r="D127" s="78">
        <f t="shared" ref="D127:I127" si="74">SUM(D125:D126)</f>
        <v>2227415</v>
      </c>
      <c r="E127" s="68">
        <f t="shared" si="74"/>
        <v>118764</v>
      </c>
      <c r="F127" s="68">
        <f t="shared" si="74"/>
        <v>787327</v>
      </c>
      <c r="G127" s="68">
        <f t="shared" si="74"/>
        <v>44549</v>
      </c>
      <c r="H127" s="68">
        <f t="shared" si="74"/>
        <v>362359</v>
      </c>
      <c r="I127" s="79">
        <f t="shared" si="74"/>
        <v>3540414</v>
      </c>
    </row>
    <row r="128" spans="1:9" s="129" customFormat="1" ht="14.1" customHeight="1" x14ac:dyDescent="0.2">
      <c r="A128" s="2">
        <v>2478</v>
      </c>
      <c r="B128" s="134" t="s">
        <v>79</v>
      </c>
      <c r="C128" s="135">
        <v>3113</v>
      </c>
      <c r="D128" s="80">
        <v>1888939</v>
      </c>
      <c r="E128" s="67">
        <v>76350</v>
      </c>
      <c r="F128" s="67">
        <v>659466</v>
      </c>
      <c r="G128" s="67">
        <v>37779</v>
      </c>
      <c r="H128" s="67">
        <v>207291</v>
      </c>
      <c r="I128" s="81">
        <v>2869825</v>
      </c>
    </row>
    <row r="129" spans="1:9" s="129" customFormat="1" ht="14.1" customHeight="1" x14ac:dyDescent="0.2">
      <c r="A129" s="2">
        <v>2478</v>
      </c>
      <c r="B129" s="134" t="s">
        <v>79</v>
      </c>
      <c r="C129" s="135">
        <v>3141</v>
      </c>
      <c r="D129" s="80">
        <v>196319</v>
      </c>
      <c r="E129" s="67">
        <v>1246</v>
      </c>
      <c r="F129" s="67">
        <v>66296</v>
      </c>
      <c r="G129" s="67">
        <v>3926</v>
      </c>
      <c r="H129" s="67">
        <v>2202</v>
      </c>
      <c r="I129" s="81">
        <v>269989</v>
      </c>
    </row>
    <row r="130" spans="1:9" s="129" customFormat="1" ht="14.1" customHeight="1" x14ac:dyDescent="0.2">
      <c r="A130" s="2">
        <v>2478</v>
      </c>
      <c r="B130" s="134" t="s">
        <v>79</v>
      </c>
      <c r="C130" s="135">
        <v>3143</v>
      </c>
      <c r="D130" s="80">
        <v>177880</v>
      </c>
      <c r="E130" s="67">
        <v>11167</v>
      </c>
      <c r="F130" s="67">
        <v>63432</v>
      </c>
      <c r="G130" s="67">
        <v>3557</v>
      </c>
      <c r="H130" s="67">
        <v>444</v>
      </c>
      <c r="I130" s="81">
        <v>256480</v>
      </c>
    </row>
    <row r="131" spans="1:9" s="129" customFormat="1" ht="14.1" customHeight="1" x14ac:dyDescent="0.2">
      <c r="A131" s="3">
        <f t="shared" ref="A131" si="75">A130</f>
        <v>2478</v>
      </c>
      <c r="B131" s="136" t="s">
        <v>80</v>
      </c>
      <c r="C131" s="137"/>
      <c r="D131" s="78">
        <f t="shared" ref="D131:I131" si="76">SUM(D128:D130)</f>
        <v>2263138</v>
      </c>
      <c r="E131" s="68">
        <f t="shared" si="76"/>
        <v>88763</v>
      </c>
      <c r="F131" s="68">
        <f t="shared" si="76"/>
        <v>789194</v>
      </c>
      <c r="G131" s="68">
        <f t="shared" si="76"/>
        <v>45262</v>
      </c>
      <c r="H131" s="68">
        <f t="shared" si="76"/>
        <v>209937</v>
      </c>
      <c r="I131" s="79">
        <f t="shared" si="76"/>
        <v>3396294</v>
      </c>
    </row>
    <row r="132" spans="1:9" s="129" customFormat="1" ht="14.1" customHeight="1" x14ac:dyDescent="0.2">
      <c r="A132" s="2">
        <v>2465</v>
      </c>
      <c r="B132" s="134" t="s">
        <v>81</v>
      </c>
      <c r="C132" s="135">
        <v>3111</v>
      </c>
      <c r="D132" s="80">
        <v>306195</v>
      </c>
      <c r="E132" s="67">
        <v>958</v>
      </c>
      <c r="F132" s="67">
        <v>103068</v>
      </c>
      <c r="G132" s="67">
        <v>6123</v>
      </c>
      <c r="H132" s="67">
        <v>4320</v>
      </c>
      <c r="I132" s="81">
        <v>420664</v>
      </c>
    </row>
    <row r="133" spans="1:9" s="129" customFormat="1" ht="14.1" customHeight="1" x14ac:dyDescent="0.2">
      <c r="A133" s="2">
        <v>2465</v>
      </c>
      <c r="B133" s="134" t="s">
        <v>81</v>
      </c>
      <c r="C133" s="135">
        <v>3113</v>
      </c>
      <c r="D133" s="80">
        <v>1131674</v>
      </c>
      <c r="E133" s="67">
        <v>31708</v>
      </c>
      <c r="F133" s="67">
        <v>390387</v>
      </c>
      <c r="G133" s="67">
        <v>22634</v>
      </c>
      <c r="H133" s="67">
        <v>272835</v>
      </c>
      <c r="I133" s="81">
        <v>1849238</v>
      </c>
    </row>
    <row r="134" spans="1:9" s="129" customFormat="1" ht="14.1" customHeight="1" x14ac:dyDescent="0.2">
      <c r="A134" s="2">
        <v>2465</v>
      </c>
      <c r="B134" s="134" t="s">
        <v>81</v>
      </c>
      <c r="C134" s="135">
        <v>3141</v>
      </c>
      <c r="D134" s="80">
        <v>94286</v>
      </c>
      <c r="E134" s="67">
        <v>1437</v>
      </c>
      <c r="F134" s="67">
        <v>32122</v>
      </c>
      <c r="G134" s="67">
        <v>1885</v>
      </c>
      <c r="H134" s="67">
        <v>1521</v>
      </c>
      <c r="I134" s="81">
        <v>131251</v>
      </c>
    </row>
    <row r="135" spans="1:9" s="129" customFormat="1" ht="14.1" customHeight="1" x14ac:dyDescent="0.2">
      <c r="A135" s="2">
        <v>2465</v>
      </c>
      <c r="B135" s="134" t="s">
        <v>81</v>
      </c>
      <c r="C135" s="135">
        <v>3143</v>
      </c>
      <c r="D135" s="80">
        <v>101358</v>
      </c>
      <c r="E135" s="67">
        <v>958</v>
      </c>
      <c r="F135" s="67">
        <v>34335</v>
      </c>
      <c r="G135" s="67">
        <v>2027</v>
      </c>
      <c r="H135" s="67">
        <v>284</v>
      </c>
      <c r="I135" s="81">
        <v>138962</v>
      </c>
    </row>
    <row r="136" spans="1:9" s="129" customFormat="1" ht="14.1" customHeight="1" x14ac:dyDescent="0.2">
      <c r="A136" s="3">
        <f t="shared" ref="A136" si="77">A135</f>
        <v>2465</v>
      </c>
      <c r="B136" s="136" t="s">
        <v>82</v>
      </c>
      <c r="C136" s="137"/>
      <c r="D136" s="78">
        <f t="shared" ref="D136:I136" si="78">SUM(D132:D135)</f>
        <v>1633513</v>
      </c>
      <c r="E136" s="68">
        <f t="shared" si="78"/>
        <v>35061</v>
      </c>
      <c r="F136" s="68">
        <f t="shared" si="78"/>
        <v>559912</v>
      </c>
      <c r="G136" s="68">
        <f t="shared" si="78"/>
        <v>32669</v>
      </c>
      <c r="H136" s="68">
        <f t="shared" si="78"/>
        <v>278960</v>
      </c>
      <c r="I136" s="79">
        <f t="shared" si="78"/>
        <v>2540115</v>
      </c>
    </row>
    <row r="137" spans="1:9" s="129" customFormat="1" ht="14.1" customHeight="1" x14ac:dyDescent="0.2">
      <c r="A137" s="2">
        <v>2480</v>
      </c>
      <c r="B137" s="134" t="s">
        <v>83</v>
      </c>
      <c r="C137" s="135">
        <v>3113</v>
      </c>
      <c r="D137" s="80">
        <v>1839880</v>
      </c>
      <c r="E137" s="67">
        <v>8146</v>
      </c>
      <c r="F137" s="67">
        <v>620124</v>
      </c>
      <c r="G137" s="67">
        <v>36797</v>
      </c>
      <c r="H137" s="67">
        <v>79383</v>
      </c>
      <c r="I137" s="81">
        <v>2584330</v>
      </c>
    </row>
    <row r="138" spans="1:9" s="129" customFormat="1" ht="14.1" customHeight="1" x14ac:dyDescent="0.2">
      <c r="A138" s="2">
        <v>2480</v>
      </c>
      <c r="B138" s="134" t="s">
        <v>83</v>
      </c>
      <c r="C138" s="135">
        <v>3141</v>
      </c>
      <c r="D138" s="80">
        <v>152327</v>
      </c>
      <c r="E138" s="67">
        <v>0</v>
      </c>
      <c r="F138" s="67">
        <v>51114</v>
      </c>
      <c r="G138" s="67">
        <v>3046</v>
      </c>
      <c r="H138" s="67">
        <v>3155</v>
      </c>
      <c r="I138" s="81">
        <v>209642</v>
      </c>
    </row>
    <row r="139" spans="1:9" s="129" customFormat="1" ht="14.1" customHeight="1" x14ac:dyDescent="0.2">
      <c r="A139" s="2">
        <v>2480</v>
      </c>
      <c r="B139" s="134" t="s">
        <v>83</v>
      </c>
      <c r="C139" s="135">
        <v>3143</v>
      </c>
      <c r="D139" s="80">
        <v>246929</v>
      </c>
      <c r="E139" s="67">
        <v>0</v>
      </c>
      <c r="F139" s="67">
        <v>82859</v>
      </c>
      <c r="G139" s="67">
        <v>4939</v>
      </c>
      <c r="H139" s="67">
        <v>1466</v>
      </c>
      <c r="I139" s="81">
        <v>336193</v>
      </c>
    </row>
    <row r="140" spans="1:9" s="129" customFormat="1" ht="14.1" customHeight="1" x14ac:dyDescent="0.2">
      <c r="A140" s="3">
        <f t="shared" ref="A140" si="79">A139</f>
        <v>2480</v>
      </c>
      <c r="B140" s="136" t="s">
        <v>84</v>
      </c>
      <c r="C140" s="137"/>
      <c r="D140" s="78">
        <f t="shared" ref="D140:I140" si="80">SUM(D137:D139)</f>
        <v>2239136</v>
      </c>
      <c r="E140" s="68">
        <f t="shared" si="80"/>
        <v>8146</v>
      </c>
      <c r="F140" s="68">
        <f t="shared" si="80"/>
        <v>754097</v>
      </c>
      <c r="G140" s="68">
        <f t="shared" si="80"/>
        <v>44782</v>
      </c>
      <c r="H140" s="68">
        <f t="shared" si="80"/>
        <v>84004</v>
      </c>
      <c r="I140" s="79">
        <f t="shared" si="80"/>
        <v>3130165</v>
      </c>
    </row>
    <row r="141" spans="1:9" s="129" customFormat="1" ht="14.1" customHeight="1" x14ac:dyDescent="0.2">
      <c r="A141" s="2">
        <v>2482</v>
      </c>
      <c r="B141" s="134" t="s">
        <v>85</v>
      </c>
      <c r="C141" s="135">
        <v>3113</v>
      </c>
      <c r="D141" s="80">
        <v>825696</v>
      </c>
      <c r="E141" s="67">
        <v>62291</v>
      </c>
      <c r="F141" s="67">
        <v>297772</v>
      </c>
      <c r="G141" s="67">
        <v>16514</v>
      </c>
      <c r="H141" s="67">
        <v>177772</v>
      </c>
      <c r="I141" s="81">
        <v>1380045</v>
      </c>
    </row>
    <row r="142" spans="1:9" s="129" customFormat="1" ht="14.1" customHeight="1" x14ac:dyDescent="0.2">
      <c r="A142" s="2">
        <v>2482</v>
      </c>
      <c r="B142" s="134" t="s">
        <v>85</v>
      </c>
      <c r="C142" s="135">
        <v>3141</v>
      </c>
      <c r="D142" s="80">
        <v>83028</v>
      </c>
      <c r="E142" s="67">
        <v>0</v>
      </c>
      <c r="F142" s="67">
        <v>27859</v>
      </c>
      <c r="G142" s="67">
        <v>1661</v>
      </c>
      <c r="H142" s="67">
        <v>1243</v>
      </c>
      <c r="I142" s="81">
        <v>113791</v>
      </c>
    </row>
    <row r="143" spans="1:9" s="129" customFormat="1" ht="14.1" customHeight="1" x14ac:dyDescent="0.2">
      <c r="A143" s="2">
        <v>2482</v>
      </c>
      <c r="B143" s="134" t="s">
        <v>85</v>
      </c>
      <c r="C143" s="135">
        <v>3143</v>
      </c>
      <c r="D143" s="80">
        <v>86767</v>
      </c>
      <c r="E143" s="67">
        <v>0</v>
      </c>
      <c r="F143" s="67">
        <v>29115</v>
      </c>
      <c r="G143" s="67">
        <v>1736</v>
      </c>
      <c r="H143" s="67">
        <v>192</v>
      </c>
      <c r="I143" s="81">
        <v>117810</v>
      </c>
    </row>
    <row r="144" spans="1:9" s="129" customFormat="1" ht="14.1" customHeight="1" x14ac:dyDescent="0.2">
      <c r="A144" s="3">
        <f t="shared" ref="A144" si="81">A143</f>
        <v>2482</v>
      </c>
      <c r="B144" s="136" t="s">
        <v>86</v>
      </c>
      <c r="C144" s="137"/>
      <c r="D144" s="78">
        <f t="shared" ref="D144:I144" si="82">SUM(D141:D143)</f>
        <v>995491</v>
      </c>
      <c r="E144" s="68">
        <f t="shared" si="82"/>
        <v>62291</v>
      </c>
      <c r="F144" s="68">
        <f t="shared" si="82"/>
        <v>354746</v>
      </c>
      <c r="G144" s="68">
        <f t="shared" si="82"/>
        <v>19911</v>
      </c>
      <c r="H144" s="68">
        <f t="shared" si="82"/>
        <v>179207</v>
      </c>
      <c r="I144" s="79">
        <f t="shared" si="82"/>
        <v>1611646</v>
      </c>
    </row>
    <row r="145" spans="1:9" s="129" customFormat="1" ht="14.1" customHeight="1" x14ac:dyDescent="0.2">
      <c r="A145" s="2">
        <v>2328</v>
      </c>
      <c r="B145" s="134" t="s">
        <v>87</v>
      </c>
      <c r="C145" s="135">
        <v>3113</v>
      </c>
      <c r="D145" s="80">
        <v>1355293</v>
      </c>
      <c r="E145" s="67">
        <v>57057</v>
      </c>
      <c r="F145" s="67">
        <v>473949</v>
      </c>
      <c r="G145" s="67">
        <v>27107</v>
      </c>
      <c r="H145" s="67">
        <v>67224</v>
      </c>
      <c r="I145" s="81">
        <v>1980630</v>
      </c>
    </row>
    <row r="146" spans="1:9" s="129" customFormat="1" ht="14.1" customHeight="1" x14ac:dyDescent="0.2">
      <c r="A146" s="2">
        <v>2328</v>
      </c>
      <c r="B146" s="134" t="s">
        <v>87</v>
      </c>
      <c r="C146" s="135">
        <v>3141</v>
      </c>
      <c r="D146" s="80">
        <v>138827</v>
      </c>
      <c r="E146" s="67">
        <v>0</v>
      </c>
      <c r="F146" s="67">
        <v>46584</v>
      </c>
      <c r="G146" s="67">
        <v>2776</v>
      </c>
      <c r="H146" s="67">
        <v>2394</v>
      </c>
      <c r="I146" s="81">
        <v>190581</v>
      </c>
    </row>
    <row r="147" spans="1:9" s="129" customFormat="1" ht="14.1" customHeight="1" x14ac:dyDescent="0.2">
      <c r="A147" s="2">
        <v>2328</v>
      </c>
      <c r="B147" s="134" t="s">
        <v>87</v>
      </c>
      <c r="C147" s="135">
        <v>3143</v>
      </c>
      <c r="D147" s="80">
        <v>169275</v>
      </c>
      <c r="E147" s="67">
        <v>0</v>
      </c>
      <c r="F147" s="67">
        <v>56801</v>
      </c>
      <c r="G147" s="67">
        <v>3385</v>
      </c>
      <c r="H147" s="67">
        <v>400</v>
      </c>
      <c r="I147" s="81">
        <v>229861</v>
      </c>
    </row>
    <row r="148" spans="1:9" s="129" customFormat="1" ht="14.1" customHeight="1" x14ac:dyDescent="0.2">
      <c r="A148" s="3">
        <f t="shared" ref="A148" si="83">A147</f>
        <v>2328</v>
      </c>
      <c r="B148" s="136" t="s">
        <v>88</v>
      </c>
      <c r="C148" s="137"/>
      <c r="D148" s="78">
        <f t="shared" ref="D148:I148" si="84">SUM(D145:D147)</f>
        <v>1663395</v>
      </c>
      <c r="E148" s="68">
        <f t="shared" si="84"/>
        <v>57057</v>
      </c>
      <c r="F148" s="68">
        <f t="shared" si="84"/>
        <v>577334</v>
      </c>
      <c r="G148" s="68">
        <f t="shared" si="84"/>
        <v>33268</v>
      </c>
      <c r="H148" s="68">
        <f t="shared" si="84"/>
        <v>70018</v>
      </c>
      <c r="I148" s="79">
        <f t="shared" si="84"/>
        <v>2401072</v>
      </c>
    </row>
    <row r="149" spans="1:9" s="129" customFormat="1" ht="14.1" customHeight="1" x14ac:dyDescent="0.2">
      <c r="A149" s="2">
        <v>2486</v>
      </c>
      <c r="B149" s="134" t="s">
        <v>89</v>
      </c>
      <c r="C149" s="135">
        <v>3113</v>
      </c>
      <c r="D149" s="80">
        <v>1075103</v>
      </c>
      <c r="E149" s="67">
        <v>29708</v>
      </c>
      <c r="F149" s="67">
        <v>370754</v>
      </c>
      <c r="G149" s="67">
        <v>21502</v>
      </c>
      <c r="H149" s="67">
        <v>119356</v>
      </c>
      <c r="I149" s="81">
        <v>1616423</v>
      </c>
    </row>
    <row r="150" spans="1:9" s="129" customFormat="1" ht="14.1" customHeight="1" x14ac:dyDescent="0.2">
      <c r="A150" s="2">
        <v>2486</v>
      </c>
      <c r="B150" s="134" t="s">
        <v>89</v>
      </c>
      <c r="C150" s="135">
        <v>3141</v>
      </c>
      <c r="D150" s="80">
        <v>26202</v>
      </c>
      <c r="E150" s="67">
        <v>14375</v>
      </c>
      <c r="F150" s="67">
        <v>13630</v>
      </c>
      <c r="G150" s="67">
        <v>524</v>
      </c>
      <c r="H150" s="67">
        <v>1134</v>
      </c>
      <c r="I150" s="81">
        <v>55865</v>
      </c>
    </row>
    <row r="151" spans="1:9" s="129" customFormat="1" ht="14.1" customHeight="1" x14ac:dyDescent="0.2">
      <c r="A151" s="2">
        <v>2486</v>
      </c>
      <c r="B151" s="134" t="s">
        <v>89</v>
      </c>
      <c r="C151" s="135">
        <v>3143</v>
      </c>
      <c r="D151" s="80">
        <v>88876</v>
      </c>
      <c r="E151" s="67">
        <v>7091</v>
      </c>
      <c r="F151" s="67">
        <v>32209</v>
      </c>
      <c r="G151" s="67">
        <v>1777</v>
      </c>
      <c r="H151" s="67">
        <v>230</v>
      </c>
      <c r="I151" s="81">
        <v>130183</v>
      </c>
    </row>
    <row r="152" spans="1:9" s="129" customFormat="1" ht="14.1" customHeight="1" x14ac:dyDescent="0.2">
      <c r="A152" s="2">
        <v>2486</v>
      </c>
      <c r="B152" s="134" t="s">
        <v>89</v>
      </c>
      <c r="C152" s="135">
        <v>3233</v>
      </c>
      <c r="D152" s="80">
        <v>26411</v>
      </c>
      <c r="E152" s="67">
        <v>19166</v>
      </c>
      <c r="F152" s="67">
        <v>15313</v>
      </c>
      <c r="G152" s="67">
        <v>527</v>
      </c>
      <c r="H152" s="67">
        <v>369</v>
      </c>
      <c r="I152" s="81">
        <v>61786</v>
      </c>
    </row>
    <row r="153" spans="1:9" s="129" customFormat="1" ht="14.1" customHeight="1" x14ac:dyDescent="0.2">
      <c r="A153" s="3">
        <f t="shared" ref="A153" si="85">A152</f>
        <v>2486</v>
      </c>
      <c r="B153" s="136" t="s">
        <v>90</v>
      </c>
      <c r="C153" s="137"/>
      <c r="D153" s="78">
        <f t="shared" ref="D153:I153" si="86">SUM(D149:D152)</f>
        <v>1216592</v>
      </c>
      <c r="E153" s="68">
        <f t="shared" si="86"/>
        <v>70340</v>
      </c>
      <c r="F153" s="68">
        <f t="shared" si="86"/>
        <v>431906</v>
      </c>
      <c r="G153" s="68">
        <f t="shared" si="86"/>
        <v>24330</v>
      </c>
      <c r="H153" s="68">
        <f t="shared" si="86"/>
        <v>121089</v>
      </c>
      <c r="I153" s="79">
        <f t="shared" si="86"/>
        <v>1864257</v>
      </c>
    </row>
    <row r="154" spans="1:9" s="129" customFormat="1" ht="14.1" customHeight="1" x14ac:dyDescent="0.2">
      <c r="A154" s="2">
        <v>2487</v>
      </c>
      <c r="B154" s="134" t="s">
        <v>91</v>
      </c>
      <c r="C154" s="135">
        <v>3113</v>
      </c>
      <c r="D154" s="80">
        <v>1267497</v>
      </c>
      <c r="E154" s="67">
        <v>60313</v>
      </c>
      <c r="F154" s="67">
        <v>445490</v>
      </c>
      <c r="G154" s="67">
        <v>25349</v>
      </c>
      <c r="H154" s="67">
        <v>156251</v>
      </c>
      <c r="I154" s="81">
        <v>1954900</v>
      </c>
    </row>
    <row r="155" spans="1:9" s="129" customFormat="1" ht="14.1" customHeight="1" x14ac:dyDescent="0.2">
      <c r="A155" s="2">
        <v>2487</v>
      </c>
      <c r="B155" s="134" t="s">
        <v>91</v>
      </c>
      <c r="C155" s="135">
        <v>3141</v>
      </c>
      <c r="D155" s="80">
        <v>171564</v>
      </c>
      <c r="E155" s="67">
        <v>-9583</v>
      </c>
      <c r="F155" s="67">
        <v>54345</v>
      </c>
      <c r="G155" s="67">
        <v>3431</v>
      </c>
      <c r="H155" s="67">
        <v>3217</v>
      </c>
      <c r="I155" s="81">
        <v>222974</v>
      </c>
    </row>
    <row r="156" spans="1:9" s="129" customFormat="1" ht="14.1" customHeight="1" x14ac:dyDescent="0.2">
      <c r="A156" s="2">
        <v>2487</v>
      </c>
      <c r="B156" s="134" t="s">
        <v>91</v>
      </c>
      <c r="C156" s="135">
        <v>3143</v>
      </c>
      <c r="D156" s="80">
        <v>123784</v>
      </c>
      <c r="E156" s="67">
        <v>10000</v>
      </c>
      <c r="F156" s="67">
        <v>44892</v>
      </c>
      <c r="G156" s="67">
        <v>2476</v>
      </c>
      <c r="H156" s="67">
        <v>352</v>
      </c>
      <c r="I156" s="81">
        <v>181504</v>
      </c>
    </row>
    <row r="157" spans="1:9" s="129" customFormat="1" ht="14.1" customHeight="1" x14ac:dyDescent="0.2">
      <c r="A157" s="3">
        <f t="shared" ref="A157" si="87">A156</f>
        <v>2487</v>
      </c>
      <c r="B157" s="136" t="s">
        <v>92</v>
      </c>
      <c r="C157" s="137"/>
      <c r="D157" s="78">
        <f t="shared" ref="D157:I157" si="88">SUM(D154:D156)</f>
        <v>1562845</v>
      </c>
      <c r="E157" s="68">
        <f t="shared" si="88"/>
        <v>60730</v>
      </c>
      <c r="F157" s="68">
        <f t="shared" si="88"/>
        <v>544727</v>
      </c>
      <c r="G157" s="68">
        <f t="shared" si="88"/>
        <v>31256</v>
      </c>
      <c r="H157" s="68">
        <f t="shared" si="88"/>
        <v>159820</v>
      </c>
      <c r="I157" s="79">
        <f t="shared" si="88"/>
        <v>2359378</v>
      </c>
    </row>
    <row r="158" spans="1:9" s="129" customFormat="1" ht="14.1" customHeight="1" x14ac:dyDescent="0.2">
      <c r="A158" s="2">
        <v>2488</v>
      </c>
      <c r="B158" s="134" t="s">
        <v>93</v>
      </c>
      <c r="C158" s="135">
        <v>3113</v>
      </c>
      <c r="D158" s="80">
        <v>1304235</v>
      </c>
      <c r="E158" s="67">
        <v>2012</v>
      </c>
      <c r="F158" s="67">
        <v>438321</v>
      </c>
      <c r="G158" s="67">
        <v>26086</v>
      </c>
      <c r="H158" s="67">
        <v>184173</v>
      </c>
      <c r="I158" s="81">
        <v>1954827</v>
      </c>
    </row>
    <row r="159" spans="1:9" s="129" customFormat="1" ht="14.1" customHeight="1" x14ac:dyDescent="0.2">
      <c r="A159" s="2">
        <v>2488</v>
      </c>
      <c r="B159" s="134" t="s">
        <v>93</v>
      </c>
      <c r="C159" s="135">
        <v>3141</v>
      </c>
      <c r="D159" s="80">
        <v>113448</v>
      </c>
      <c r="E159" s="67">
        <v>671</v>
      </c>
      <c r="F159" s="67">
        <v>38294</v>
      </c>
      <c r="G159" s="67">
        <v>2269</v>
      </c>
      <c r="H159" s="67">
        <v>1603</v>
      </c>
      <c r="I159" s="81">
        <v>156285</v>
      </c>
    </row>
    <row r="160" spans="1:9" s="129" customFormat="1" ht="14.1" customHeight="1" x14ac:dyDescent="0.2">
      <c r="A160" s="2">
        <v>2488</v>
      </c>
      <c r="B160" s="134" t="s">
        <v>93</v>
      </c>
      <c r="C160" s="135">
        <v>3143</v>
      </c>
      <c r="D160" s="80">
        <v>107954</v>
      </c>
      <c r="E160" s="67">
        <v>191</v>
      </c>
      <c r="F160" s="67">
        <v>36288</v>
      </c>
      <c r="G160" s="67">
        <v>2159</v>
      </c>
      <c r="H160" s="67">
        <v>282</v>
      </c>
      <c r="I160" s="81">
        <v>146874</v>
      </c>
    </row>
    <row r="161" spans="1:9" s="129" customFormat="1" ht="14.1" customHeight="1" x14ac:dyDescent="0.2">
      <c r="A161" s="3">
        <f t="shared" ref="A161" si="89">A160</f>
        <v>2488</v>
      </c>
      <c r="B161" s="136" t="s">
        <v>94</v>
      </c>
      <c r="C161" s="137"/>
      <c r="D161" s="78">
        <f t="shared" ref="D161:I161" si="90">SUM(D158:D160)</f>
        <v>1525637</v>
      </c>
      <c r="E161" s="68">
        <f t="shared" si="90"/>
        <v>2874</v>
      </c>
      <c r="F161" s="68">
        <f t="shared" si="90"/>
        <v>512903</v>
      </c>
      <c r="G161" s="68">
        <f t="shared" si="90"/>
        <v>30514</v>
      </c>
      <c r="H161" s="68">
        <f t="shared" si="90"/>
        <v>186058</v>
      </c>
      <c r="I161" s="79">
        <f t="shared" si="90"/>
        <v>2257986</v>
      </c>
    </row>
    <row r="162" spans="1:9" s="129" customFormat="1" ht="14.1" customHeight="1" x14ac:dyDescent="0.2">
      <c r="A162" s="2">
        <v>2472</v>
      </c>
      <c r="B162" s="134" t="s">
        <v>95</v>
      </c>
      <c r="C162" s="135">
        <v>3113</v>
      </c>
      <c r="D162" s="80">
        <v>1600658</v>
      </c>
      <c r="E162" s="67">
        <v>77625</v>
      </c>
      <c r="F162" s="67">
        <v>563052</v>
      </c>
      <c r="G162" s="67">
        <v>32013</v>
      </c>
      <c r="H162" s="67">
        <v>154153</v>
      </c>
      <c r="I162" s="81">
        <v>2427501</v>
      </c>
    </row>
    <row r="163" spans="1:9" s="129" customFormat="1" ht="14.1" customHeight="1" x14ac:dyDescent="0.2">
      <c r="A163" s="2">
        <v>2472</v>
      </c>
      <c r="B163" s="134" t="s">
        <v>95</v>
      </c>
      <c r="C163" s="135">
        <v>3141</v>
      </c>
      <c r="D163" s="80">
        <v>70278</v>
      </c>
      <c r="E163" s="67">
        <v>958</v>
      </c>
      <c r="F163" s="67">
        <v>23904</v>
      </c>
      <c r="G163" s="67">
        <v>1405</v>
      </c>
      <c r="H163" s="67">
        <v>2178</v>
      </c>
      <c r="I163" s="81">
        <v>98723</v>
      </c>
    </row>
    <row r="164" spans="1:9" s="129" customFormat="1" ht="14.1" customHeight="1" x14ac:dyDescent="0.2">
      <c r="A164" s="2">
        <v>2472</v>
      </c>
      <c r="B164" s="134" t="s">
        <v>95</v>
      </c>
      <c r="C164" s="135">
        <v>3143</v>
      </c>
      <c r="D164" s="80">
        <v>162890</v>
      </c>
      <c r="E164" s="67">
        <v>958</v>
      </c>
      <c r="F164" s="67">
        <v>54981</v>
      </c>
      <c r="G164" s="67">
        <v>3257</v>
      </c>
      <c r="H164" s="67">
        <v>320</v>
      </c>
      <c r="I164" s="81">
        <v>222406</v>
      </c>
    </row>
    <row r="165" spans="1:9" s="129" customFormat="1" ht="14.1" customHeight="1" x14ac:dyDescent="0.2">
      <c r="A165" s="3">
        <f t="shared" ref="A165" si="91">A164</f>
        <v>2472</v>
      </c>
      <c r="B165" s="136" t="s">
        <v>96</v>
      </c>
      <c r="C165" s="137"/>
      <c r="D165" s="78">
        <f t="shared" ref="D165:I165" si="92">SUM(D162:D164)</f>
        <v>1833826</v>
      </c>
      <c r="E165" s="68">
        <f t="shared" si="92"/>
        <v>79541</v>
      </c>
      <c r="F165" s="68">
        <f t="shared" si="92"/>
        <v>641937</v>
      </c>
      <c r="G165" s="68">
        <f t="shared" si="92"/>
        <v>36675</v>
      </c>
      <c r="H165" s="68">
        <f t="shared" si="92"/>
        <v>156651</v>
      </c>
      <c r="I165" s="79">
        <f t="shared" si="92"/>
        <v>2748630</v>
      </c>
    </row>
    <row r="166" spans="1:9" s="129" customFormat="1" ht="14.1" customHeight="1" x14ac:dyDescent="0.2">
      <c r="A166" s="2">
        <v>2489</v>
      </c>
      <c r="B166" s="134" t="s">
        <v>97</v>
      </c>
      <c r="C166" s="135">
        <v>3113</v>
      </c>
      <c r="D166" s="80">
        <v>1674917</v>
      </c>
      <c r="E166" s="67">
        <v>8625</v>
      </c>
      <c r="F166" s="67">
        <v>564714</v>
      </c>
      <c r="G166" s="67">
        <v>33498</v>
      </c>
      <c r="H166" s="67">
        <v>222932</v>
      </c>
      <c r="I166" s="81">
        <v>2504686</v>
      </c>
    </row>
    <row r="167" spans="1:9" s="129" customFormat="1" ht="14.1" customHeight="1" x14ac:dyDescent="0.2">
      <c r="A167" s="2">
        <v>2489</v>
      </c>
      <c r="B167" s="134" t="s">
        <v>97</v>
      </c>
      <c r="C167" s="135">
        <v>3141</v>
      </c>
      <c r="D167" s="80">
        <v>175603</v>
      </c>
      <c r="E167" s="67">
        <v>958</v>
      </c>
      <c r="F167" s="67">
        <v>59246</v>
      </c>
      <c r="G167" s="67">
        <v>3511</v>
      </c>
      <c r="H167" s="67">
        <v>2387</v>
      </c>
      <c r="I167" s="81">
        <v>241705</v>
      </c>
    </row>
    <row r="168" spans="1:9" s="129" customFormat="1" ht="14.1" customHeight="1" x14ac:dyDescent="0.2">
      <c r="A168" s="2">
        <v>2489</v>
      </c>
      <c r="B168" s="134" t="s">
        <v>97</v>
      </c>
      <c r="C168" s="135">
        <v>3143</v>
      </c>
      <c r="D168" s="80">
        <v>141276</v>
      </c>
      <c r="E168" s="67">
        <v>1916</v>
      </c>
      <c r="F168" s="67">
        <v>48050</v>
      </c>
      <c r="G168" s="67">
        <v>2826</v>
      </c>
      <c r="H168" s="67">
        <v>435</v>
      </c>
      <c r="I168" s="81">
        <v>194503</v>
      </c>
    </row>
    <row r="169" spans="1:9" s="129" customFormat="1" ht="14.1" customHeight="1" x14ac:dyDescent="0.2">
      <c r="A169" s="3">
        <f t="shared" ref="A169" si="93">A168</f>
        <v>2489</v>
      </c>
      <c r="B169" s="136" t="s">
        <v>98</v>
      </c>
      <c r="C169" s="137"/>
      <c r="D169" s="78">
        <f t="shared" ref="D169:I169" si="94">SUM(D166:D168)</f>
        <v>1991796</v>
      </c>
      <c r="E169" s="68">
        <f t="shared" si="94"/>
        <v>11499</v>
      </c>
      <c r="F169" s="68">
        <f t="shared" si="94"/>
        <v>672010</v>
      </c>
      <c r="G169" s="68">
        <f t="shared" si="94"/>
        <v>39835</v>
      </c>
      <c r="H169" s="68">
        <f t="shared" si="94"/>
        <v>225754</v>
      </c>
      <c r="I169" s="79">
        <f t="shared" si="94"/>
        <v>2940894</v>
      </c>
    </row>
    <row r="170" spans="1:9" s="129" customFormat="1" ht="14.1" customHeight="1" x14ac:dyDescent="0.2">
      <c r="A170" s="2">
        <v>2473</v>
      </c>
      <c r="B170" s="134" t="s">
        <v>99</v>
      </c>
      <c r="C170" s="135">
        <v>3113</v>
      </c>
      <c r="D170" s="80">
        <v>2276399</v>
      </c>
      <c r="E170" s="67">
        <v>163875</v>
      </c>
      <c r="F170" s="67">
        <v>819050</v>
      </c>
      <c r="G170" s="67">
        <v>45528</v>
      </c>
      <c r="H170" s="67">
        <v>219787</v>
      </c>
      <c r="I170" s="81">
        <v>3524639</v>
      </c>
    </row>
    <row r="171" spans="1:9" s="129" customFormat="1" ht="14.1" customHeight="1" x14ac:dyDescent="0.2">
      <c r="A171" s="2">
        <v>2473</v>
      </c>
      <c r="B171" s="134" t="s">
        <v>99</v>
      </c>
      <c r="C171" s="135">
        <v>3141</v>
      </c>
      <c r="D171" s="80">
        <v>78821</v>
      </c>
      <c r="E171" s="67">
        <v>0</v>
      </c>
      <c r="F171" s="67">
        <v>26450</v>
      </c>
      <c r="G171" s="67">
        <v>1576</v>
      </c>
      <c r="H171" s="67">
        <v>1946</v>
      </c>
      <c r="I171" s="81">
        <v>108793</v>
      </c>
    </row>
    <row r="172" spans="1:9" s="129" customFormat="1" ht="14.1" customHeight="1" x14ac:dyDescent="0.2">
      <c r="A172" s="2">
        <v>2473</v>
      </c>
      <c r="B172" s="134" t="s">
        <v>99</v>
      </c>
      <c r="C172" s="135">
        <v>3143</v>
      </c>
      <c r="D172" s="80">
        <v>225989</v>
      </c>
      <c r="E172" s="67">
        <v>0</v>
      </c>
      <c r="F172" s="67">
        <v>75833</v>
      </c>
      <c r="G172" s="67">
        <v>4521</v>
      </c>
      <c r="H172" s="67">
        <v>656</v>
      </c>
      <c r="I172" s="81">
        <v>306999</v>
      </c>
    </row>
    <row r="173" spans="1:9" s="129" customFormat="1" ht="14.1" customHeight="1" x14ac:dyDescent="0.2">
      <c r="A173" s="3">
        <f t="shared" ref="A173" si="95">A172</f>
        <v>2473</v>
      </c>
      <c r="B173" s="136" t="s">
        <v>100</v>
      </c>
      <c r="C173" s="137"/>
      <c r="D173" s="78">
        <f t="shared" ref="D173:I173" si="96">SUM(D170:D172)</f>
        <v>2581209</v>
      </c>
      <c r="E173" s="68">
        <f t="shared" si="96"/>
        <v>163875</v>
      </c>
      <c r="F173" s="68">
        <f t="shared" si="96"/>
        <v>921333</v>
      </c>
      <c r="G173" s="68">
        <f t="shared" si="96"/>
        <v>51625</v>
      </c>
      <c r="H173" s="68">
        <f t="shared" si="96"/>
        <v>222389</v>
      </c>
      <c r="I173" s="79">
        <f t="shared" si="96"/>
        <v>3940431</v>
      </c>
    </row>
    <row r="174" spans="1:9" s="129" customFormat="1" ht="14.1" customHeight="1" x14ac:dyDescent="0.2">
      <c r="A174" s="2">
        <v>2490</v>
      </c>
      <c r="B174" s="134" t="s">
        <v>101</v>
      </c>
      <c r="C174" s="135">
        <v>3113</v>
      </c>
      <c r="D174" s="80">
        <v>1184875</v>
      </c>
      <c r="E174" s="67">
        <v>193583</v>
      </c>
      <c r="F174" s="67">
        <v>462737</v>
      </c>
      <c r="G174" s="67">
        <v>23697</v>
      </c>
      <c r="H174" s="67">
        <v>212118</v>
      </c>
      <c r="I174" s="81">
        <v>2077010</v>
      </c>
    </row>
    <row r="175" spans="1:9" s="129" customFormat="1" ht="14.1" customHeight="1" x14ac:dyDescent="0.2">
      <c r="A175" s="2">
        <v>2490</v>
      </c>
      <c r="B175" s="134" t="s">
        <v>101</v>
      </c>
      <c r="C175" s="135">
        <v>3141</v>
      </c>
      <c r="D175" s="80">
        <v>124010</v>
      </c>
      <c r="E175" s="67">
        <v>-2396</v>
      </c>
      <c r="F175" s="67">
        <v>40805</v>
      </c>
      <c r="G175" s="67">
        <v>2481</v>
      </c>
      <c r="H175" s="67">
        <v>1763</v>
      </c>
      <c r="I175" s="81">
        <v>166663</v>
      </c>
    </row>
    <row r="176" spans="1:9" s="129" customFormat="1" ht="14.1" customHeight="1" x14ac:dyDescent="0.2">
      <c r="A176" s="2">
        <v>2490</v>
      </c>
      <c r="B176" s="134" t="s">
        <v>101</v>
      </c>
      <c r="C176" s="135">
        <v>3143</v>
      </c>
      <c r="D176" s="80">
        <v>125440</v>
      </c>
      <c r="E176" s="67">
        <v>-2396</v>
      </c>
      <c r="F176" s="67">
        <v>41285</v>
      </c>
      <c r="G176" s="67">
        <v>2509</v>
      </c>
      <c r="H176" s="67">
        <v>262</v>
      </c>
      <c r="I176" s="81">
        <v>167100</v>
      </c>
    </row>
    <row r="177" spans="1:9" s="129" customFormat="1" ht="14.1" customHeight="1" x14ac:dyDescent="0.2">
      <c r="A177" s="3">
        <f t="shared" ref="A177" si="97">A176</f>
        <v>2490</v>
      </c>
      <c r="B177" s="136" t="s">
        <v>102</v>
      </c>
      <c r="C177" s="137"/>
      <c r="D177" s="78">
        <f t="shared" ref="D177:I177" si="98">SUM(D174:D176)</f>
        <v>1434325</v>
      </c>
      <c r="E177" s="68">
        <f t="shared" si="98"/>
        <v>188791</v>
      </c>
      <c r="F177" s="68">
        <f t="shared" si="98"/>
        <v>544827</v>
      </c>
      <c r="G177" s="68">
        <f t="shared" si="98"/>
        <v>28687</v>
      </c>
      <c r="H177" s="68">
        <f t="shared" si="98"/>
        <v>214143</v>
      </c>
      <c r="I177" s="79">
        <f t="shared" si="98"/>
        <v>2410773</v>
      </c>
    </row>
    <row r="178" spans="1:9" s="129" customFormat="1" ht="14.1" customHeight="1" x14ac:dyDescent="0.2">
      <c r="A178" s="2">
        <v>2310</v>
      </c>
      <c r="B178" s="134" t="s">
        <v>103</v>
      </c>
      <c r="C178" s="135">
        <v>3114</v>
      </c>
      <c r="D178" s="80">
        <v>1836600</v>
      </c>
      <c r="E178" s="67">
        <v>1916</v>
      </c>
      <c r="F178" s="67">
        <v>616836</v>
      </c>
      <c r="G178" s="67">
        <v>36732</v>
      </c>
      <c r="H178" s="67">
        <v>275269</v>
      </c>
      <c r="I178" s="81">
        <v>2767353</v>
      </c>
    </row>
    <row r="179" spans="1:9" s="129" customFormat="1" ht="14.1" customHeight="1" x14ac:dyDescent="0.2">
      <c r="A179" s="2">
        <v>2310</v>
      </c>
      <c r="B179" s="134" t="s">
        <v>103</v>
      </c>
      <c r="C179" s="135">
        <v>3141</v>
      </c>
      <c r="D179" s="80">
        <v>2658</v>
      </c>
      <c r="E179" s="67">
        <v>0</v>
      </c>
      <c r="F179" s="67">
        <v>892</v>
      </c>
      <c r="G179" s="67">
        <v>53</v>
      </c>
      <c r="H179" s="67">
        <v>85</v>
      </c>
      <c r="I179" s="81">
        <v>3688</v>
      </c>
    </row>
    <row r="180" spans="1:9" s="129" customFormat="1" ht="14.1" customHeight="1" x14ac:dyDescent="0.2">
      <c r="A180" s="2">
        <v>2310</v>
      </c>
      <c r="B180" s="134" t="s">
        <v>103</v>
      </c>
      <c r="C180" s="135">
        <v>3143</v>
      </c>
      <c r="D180" s="80">
        <v>84640</v>
      </c>
      <c r="E180" s="67">
        <v>0</v>
      </c>
      <c r="F180" s="67">
        <v>28401</v>
      </c>
      <c r="G180" s="67">
        <v>1693</v>
      </c>
      <c r="H180" s="67">
        <v>128</v>
      </c>
      <c r="I180" s="81">
        <v>114862</v>
      </c>
    </row>
    <row r="181" spans="1:9" s="129" customFormat="1" ht="14.1" customHeight="1" x14ac:dyDescent="0.2">
      <c r="A181" s="3">
        <f t="shared" ref="A181" si="99">A180</f>
        <v>2310</v>
      </c>
      <c r="B181" s="136" t="s">
        <v>104</v>
      </c>
      <c r="C181" s="137"/>
      <c r="D181" s="78">
        <f t="shared" ref="D181:I181" si="100">SUM(D178:D180)</f>
        <v>1923898</v>
      </c>
      <c r="E181" s="68">
        <f t="shared" si="100"/>
        <v>1916</v>
      </c>
      <c r="F181" s="68">
        <f t="shared" si="100"/>
        <v>646129</v>
      </c>
      <c r="G181" s="68">
        <f t="shared" si="100"/>
        <v>38478</v>
      </c>
      <c r="H181" s="68">
        <f t="shared" si="100"/>
        <v>275482</v>
      </c>
      <c r="I181" s="79">
        <f t="shared" si="100"/>
        <v>2885903</v>
      </c>
    </row>
    <row r="182" spans="1:9" s="129" customFormat="1" ht="14.1" customHeight="1" x14ac:dyDescent="0.2">
      <c r="A182" s="2">
        <v>2313</v>
      </c>
      <c r="B182" s="134" t="s">
        <v>105</v>
      </c>
      <c r="C182" s="135">
        <v>3231</v>
      </c>
      <c r="D182" s="80">
        <v>2862708</v>
      </c>
      <c r="E182" s="67">
        <v>-7666</v>
      </c>
      <c r="F182" s="67">
        <v>958017</v>
      </c>
      <c r="G182" s="67">
        <v>57254</v>
      </c>
      <c r="H182" s="67">
        <v>17960</v>
      </c>
      <c r="I182" s="81">
        <v>3888273</v>
      </c>
    </row>
    <row r="183" spans="1:9" s="129" customFormat="1" ht="14.1" customHeight="1" x14ac:dyDescent="0.2">
      <c r="A183" s="3">
        <f t="shared" ref="A183" si="101">A182</f>
        <v>2313</v>
      </c>
      <c r="B183" s="136" t="s">
        <v>106</v>
      </c>
      <c r="C183" s="137"/>
      <c r="D183" s="78">
        <f t="shared" ref="D183:I183" si="102">SUM(D182:D182)</f>
        <v>2862708</v>
      </c>
      <c r="E183" s="68">
        <f t="shared" si="102"/>
        <v>-7666</v>
      </c>
      <c r="F183" s="68">
        <f t="shared" si="102"/>
        <v>958017</v>
      </c>
      <c r="G183" s="68">
        <f t="shared" si="102"/>
        <v>57254</v>
      </c>
      <c r="H183" s="68">
        <f t="shared" si="102"/>
        <v>17960</v>
      </c>
      <c r="I183" s="79">
        <f t="shared" si="102"/>
        <v>3888273</v>
      </c>
    </row>
    <row r="184" spans="1:9" s="129" customFormat="1" ht="14.1" customHeight="1" x14ac:dyDescent="0.2">
      <c r="A184" s="2">
        <v>2431</v>
      </c>
      <c r="B184" s="134" t="s">
        <v>107</v>
      </c>
      <c r="C184" s="135">
        <v>3111</v>
      </c>
      <c r="D184" s="80">
        <v>378457</v>
      </c>
      <c r="E184" s="67">
        <v>11453</v>
      </c>
      <c r="F184" s="67">
        <v>130827</v>
      </c>
      <c r="G184" s="67">
        <v>7569</v>
      </c>
      <c r="H184" s="67">
        <v>20192</v>
      </c>
      <c r="I184" s="81">
        <v>548498</v>
      </c>
    </row>
    <row r="185" spans="1:9" s="129" customFormat="1" ht="14.1" customHeight="1" x14ac:dyDescent="0.2">
      <c r="A185" s="2">
        <v>2431</v>
      </c>
      <c r="B185" s="134" t="s">
        <v>107</v>
      </c>
      <c r="C185" s="135">
        <v>3141</v>
      </c>
      <c r="D185" s="80">
        <v>54041</v>
      </c>
      <c r="E185" s="67">
        <v>0</v>
      </c>
      <c r="F185" s="67">
        <v>18133</v>
      </c>
      <c r="G185" s="67">
        <v>1081</v>
      </c>
      <c r="H185" s="67">
        <v>643</v>
      </c>
      <c r="I185" s="81">
        <v>73898</v>
      </c>
    </row>
    <row r="186" spans="1:9" s="129" customFormat="1" ht="14.1" customHeight="1" x14ac:dyDescent="0.2">
      <c r="A186" s="3">
        <f t="shared" ref="A186" si="103">A185</f>
        <v>2431</v>
      </c>
      <c r="B186" s="136" t="s">
        <v>108</v>
      </c>
      <c r="C186" s="137"/>
      <c r="D186" s="78">
        <f t="shared" ref="D186:I186" si="104">SUM(D184:D185)</f>
        <v>432498</v>
      </c>
      <c r="E186" s="68">
        <f t="shared" si="104"/>
        <v>11453</v>
      </c>
      <c r="F186" s="68">
        <f t="shared" si="104"/>
        <v>148960</v>
      </c>
      <c r="G186" s="68">
        <f t="shared" si="104"/>
        <v>8650</v>
      </c>
      <c r="H186" s="68">
        <f t="shared" si="104"/>
        <v>20835</v>
      </c>
      <c r="I186" s="79">
        <f t="shared" si="104"/>
        <v>622396</v>
      </c>
    </row>
    <row r="187" spans="1:9" s="129" customFormat="1" ht="14.1" customHeight="1" x14ac:dyDescent="0.2">
      <c r="A187" s="2">
        <v>2434</v>
      </c>
      <c r="B187" s="134" t="s">
        <v>109</v>
      </c>
      <c r="C187" s="135">
        <v>3111</v>
      </c>
      <c r="D187" s="80">
        <v>823734</v>
      </c>
      <c r="E187" s="67">
        <v>0</v>
      </c>
      <c r="F187" s="67">
        <v>276354</v>
      </c>
      <c r="G187" s="67">
        <v>16474</v>
      </c>
      <c r="H187" s="67">
        <v>40987</v>
      </c>
      <c r="I187" s="81">
        <v>1157549</v>
      </c>
    </row>
    <row r="188" spans="1:9" s="129" customFormat="1" ht="14.1" customHeight="1" x14ac:dyDescent="0.2">
      <c r="A188" s="2">
        <v>2434</v>
      </c>
      <c r="B188" s="134" t="s">
        <v>109</v>
      </c>
      <c r="C188" s="135">
        <v>3141</v>
      </c>
      <c r="D188" s="80">
        <v>113325</v>
      </c>
      <c r="E188" s="67">
        <v>0</v>
      </c>
      <c r="F188" s="67">
        <v>38026</v>
      </c>
      <c r="G188" s="67">
        <v>2266</v>
      </c>
      <c r="H188" s="67">
        <v>1079</v>
      </c>
      <c r="I188" s="81">
        <v>154696</v>
      </c>
    </row>
    <row r="189" spans="1:9" s="129" customFormat="1" ht="14.1" customHeight="1" x14ac:dyDescent="0.2">
      <c r="A189" s="3">
        <f t="shared" ref="A189" si="105">A188</f>
        <v>2434</v>
      </c>
      <c r="B189" s="136" t="s">
        <v>110</v>
      </c>
      <c r="C189" s="137"/>
      <c r="D189" s="78">
        <f t="shared" ref="D189:I189" si="106">SUM(D187:D188)</f>
        <v>937059</v>
      </c>
      <c r="E189" s="68">
        <f t="shared" si="106"/>
        <v>0</v>
      </c>
      <c r="F189" s="68">
        <f t="shared" si="106"/>
        <v>314380</v>
      </c>
      <c r="G189" s="68">
        <f t="shared" si="106"/>
        <v>18740</v>
      </c>
      <c r="H189" s="68">
        <f t="shared" si="106"/>
        <v>42066</v>
      </c>
      <c r="I189" s="79">
        <f t="shared" si="106"/>
        <v>1312245</v>
      </c>
    </row>
    <row r="190" spans="1:9" s="129" customFormat="1" ht="14.1" customHeight="1" x14ac:dyDescent="0.2">
      <c r="A190" s="2">
        <v>2484</v>
      </c>
      <c r="B190" s="134" t="s">
        <v>111</v>
      </c>
      <c r="C190" s="135">
        <v>3113</v>
      </c>
      <c r="D190" s="80">
        <v>2248637</v>
      </c>
      <c r="E190" s="67">
        <v>109198</v>
      </c>
      <c r="F190" s="67">
        <v>791118</v>
      </c>
      <c r="G190" s="67">
        <v>44973</v>
      </c>
      <c r="H190" s="67">
        <v>119803</v>
      </c>
      <c r="I190" s="81">
        <v>3313729</v>
      </c>
    </row>
    <row r="191" spans="1:9" s="129" customFormat="1" ht="14.1" customHeight="1" x14ac:dyDescent="0.2">
      <c r="A191" s="2">
        <v>2484</v>
      </c>
      <c r="B191" s="134" t="s">
        <v>111</v>
      </c>
      <c r="C191" s="135">
        <v>3141</v>
      </c>
      <c r="D191" s="80">
        <v>165970</v>
      </c>
      <c r="E191" s="67">
        <v>32875</v>
      </c>
      <c r="F191" s="67">
        <v>66726</v>
      </c>
      <c r="G191" s="67">
        <v>3320</v>
      </c>
      <c r="H191" s="67">
        <v>3916</v>
      </c>
      <c r="I191" s="81">
        <v>272807</v>
      </c>
    </row>
    <row r="192" spans="1:9" s="129" customFormat="1" ht="14.1" customHeight="1" x14ac:dyDescent="0.2">
      <c r="A192" s="2">
        <v>2484</v>
      </c>
      <c r="B192" s="134" t="s">
        <v>111</v>
      </c>
      <c r="C192" s="135">
        <v>3143</v>
      </c>
      <c r="D192" s="80">
        <v>220196</v>
      </c>
      <c r="E192" s="67">
        <v>12875</v>
      </c>
      <c r="F192" s="67">
        <v>78210</v>
      </c>
      <c r="G192" s="67">
        <v>4404</v>
      </c>
      <c r="H192" s="67">
        <v>585</v>
      </c>
      <c r="I192" s="81">
        <v>316270</v>
      </c>
    </row>
    <row r="193" spans="1:9" s="129" customFormat="1" ht="14.1" customHeight="1" x14ac:dyDescent="0.2">
      <c r="A193" s="3">
        <f t="shared" ref="A193" si="107">A192</f>
        <v>2484</v>
      </c>
      <c r="B193" s="136" t="s">
        <v>112</v>
      </c>
      <c r="C193" s="137"/>
      <c r="D193" s="78">
        <f t="shared" ref="D193:I193" si="108">SUM(D190:D192)</f>
        <v>2634803</v>
      </c>
      <c r="E193" s="68">
        <f t="shared" si="108"/>
        <v>154948</v>
      </c>
      <c r="F193" s="68">
        <f t="shared" si="108"/>
        <v>936054</v>
      </c>
      <c r="G193" s="68">
        <f t="shared" si="108"/>
        <v>52697</v>
      </c>
      <c r="H193" s="68">
        <f t="shared" si="108"/>
        <v>124304</v>
      </c>
      <c r="I193" s="79">
        <f t="shared" si="108"/>
        <v>3902806</v>
      </c>
    </row>
    <row r="194" spans="1:9" s="129" customFormat="1" ht="14.1" customHeight="1" x14ac:dyDescent="0.2">
      <c r="A194" s="2">
        <v>2401</v>
      </c>
      <c r="B194" s="134" t="s">
        <v>113</v>
      </c>
      <c r="C194" s="135">
        <v>3111</v>
      </c>
      <c r="D194" s="80">
        <v>210322</v>
      </c>
      <c r="E194" s="67">
        <v>27312</v>
      </c>
      <c r="F194" s="67">
        <v>79766</v>
      </c>
      <c r="G194" s="67">
        <v>4207</v>
      </c>
      <c r="H194" s="67">
        <v>5536</v>
      </c>
      <c r="I194" s="81">
        <v>327143</v>
      </c>
    </row>
    <row r="195" spans="1:9" s="129" customFormat="1" ht="14.1" customHeight="1" x14ac:dyDescent="0.2">
      <c r="A195" s="2">
        <v>2401</v>
      </c>
      <c r="B195" s="134" t="s">
        <v>113</v>
      </c>
      <c r="C195" s="135">
        <v>3141</v>
      </c>
      <c r="D195" s="80">
        <v>31769</v>
      </c>
      <c r="E195" s="67">
        <v>0</v>
      </c>
      <c r="F195" s="67">
        <v>10660</v>
      </c>
      <c r="G195" s="67">
        <v>635</v>
      </c>
      <c r="H195" s="67">
        <v>260</v>
      </c>
      <c r="I195" s="81">
        <v>43324</v>
      </c>
    </row>
    <row r="196" spans="1:9" s="129" customFormat="1" ht="14.1" customHeight="1" x14ac:dyDescent="0.2">
      <c r="A196" s="3">
        <f t="shared" ref="A196" si="109">A195</f>
        <v>2401</v>
      </c>
      <c r="B196" s="136" t="s">
        <v>114</v>
      </c>
      <c r="C196" s="137"/>
      <c r="D196" s="78">
        <f t="shared" ref="D196:I196" si="110">SUM(D194:D195)</f>
        <v>242091</v>
      </c>
      <c r="E196" s="68">
        <f t="shared" si="110"/>
        <v>27312</v>
      </c>
      <c r="F196" s="68">
        <f t="shared" si="110"/>
        <v>90426</v>
      </c>
      <c r="G196" s="68">
        <f t="shared" si="110"/>
        <v>4842</v>
      </c>
      <c r="H196" s="68">
        <f t="shared" si="110"/>
        <v>5796</v>
      </c>
      <c r="I196" s="79">
        <f t="shared" si="110"/>
        <v>370467</v>
      </c>
    </row>
    <row r="197" spans="1:9" s="129" customFormat="1" ht="14.1" customHeight="1" x14ac:dyDescent="0.2">
      <c r="A197" s="2">
        <v>2449</v>
      </c>
      <c r="B197" s="134" t="s">
        <v>115</v>
      </c>
      <c r="C197" s="135">
        <v>3111</v>
      </c>
      <c r="D197" s="80">
        <v>164289</v>
      </c>
      <c r="E197" s="67">
        <v>0</v>
      </c>
      <c r="F197" s="67">
        <v>55128</v>
      </c>
      <c r="G197" s="67">
        <v>3286</v>
      </c>
      <c r="H197" s="67">
        <v>2448</v>
      </c>
      <c r="I197" s="81">
        <v>225151</v>
      </c>
    </row>
    <row r="198" spans="1:9" s="129" customFormat="1" ht="14.1" customHeight="1" x14ac:dyDescent="0.2">
      <c r="A198" s="2">
        <v>2449</v>
      </c>
      <c r="B198" s="134" t="s">
        <v>115</v>
      </c>
      <c r="C198" s="135">
        <v>3117</v>
      </c>
      <c r="D198" s="80">
        <v>286394</v>
      </c>
      <c r="E198" s="67">
        <v>5251</v>
      </c>
      <c r="F198" s="67">
        <v>97867</v>
      </c>
      <c r="G198" s="67">
        <v>5727</v>
      </c>
      <c r="H198" s="67">
        <v>8026</v>
      </c>
      <c r="I198" s="81">
        <v>403265</v>
      </c>
    </row>
    <row r="199" spans="1:9" s="129" customFormat="1" ht="14.1" customHeight="1" x14ac:dyDescent="0.2">
      <c r="A199" s="2">
        <v>2449</v>
      </c>
      <c r="B199" s="134" t="s">
        <v>115</v>
      </c>
      <c r="C199" s="135">
        <v>3141</v>
      </c>
      <c r="D199" s="80">
        <v>60721</v>
      </c>
      <c r="E199" s="67">
        <v>0</v>
      </c>
      <c r="F199" s="67">
        <v>20376</v>
      </c>
      <c r="G199" s="67">
        <v>1215</v>
      </c>
      <c r="H199" s="67">
        <v>588</v>
      </c>
      <c r="I199" s="81">
        <v>82900</v>
      </c>
    </row>
    <row r="200" spans="1:9" s="129" customFormat="1" ht="14.1" customHeight="1" x14ac:dyDescent="0.2">
      <c r="A200" s="2">
        <v>2449</v>
      </c>
      <c r="B200" s="134" t="s">
        <v>115</v>
      </c>
      <c r="C200" s="135">
        <v>3143</v>
      </c>
      <c r="D200" s="80">
        <v>37589</v>
      </c>
      <c r="E200" s="67">
        <v>0</v>
      </c>
      <c r="F200" s="67">
        <v>12613</v>
      </c>
      <c r="G200" s="67">
        <v>752</v>
      </c>
      <c r="H200" s="67">
        <v>90</v>
      </c>
      <c r="I200" s="81">
        <v>51044</v>
      </c>
    </row>
    <row r="201" spans="1:9" s="129" customFormat="1" ht="14.1" customHeight="1" x14ac:dyDescent="0.2">
      <c r="A201" s="3">
        <f t="shared" ref="A201" si="111">A200</f>
        <v>2449</v>
      </c>
      <c r="B201" s="136" t="s">
        <v>116</v>
      </c>
      <c r="C201" s="137"/>
      <c r="D201" s="78">
        <f t="shared" ref="D201:I201" si="112">SUM(D197:D200)</f>
        <v>548993</v>
      </c>
      <c r="E201" s="68">
        <f t="shared" si="112"/>
        <v>5251</v>
      </c>
      <c r="F201" s="68">
        <f t="shared" si="112"/>
        <v>185984</v>
      </c>
      <c r="G201" s="68">
        <f t="shared" si="112"/>
        <v>10980</v>
      </c>
      <c r="H201" s="68">
        <f t="shared" si="112"/>
        <v>11152</v>
      </c>
      <c r="I201" s="79">
        <f t="shared" si="112"/>
        <v>762360</v>
      </c>
    </row>
    <row r="202" spans="1:9" s="129" customFormat="1" ht="14.1" customHeight="1" x14ac:dyDescent="0.2">
      <c r="A202" s="2">
        <v>2318</v>
      </c>
      <c r="B202" s="134" t="s">
        <v>117</v>
      </c>
      <c r="C202" s="135">
        <v>3111</v>
      </c>
      <c r="D202" s="80">
        <v>346827</v>
      </c>
      <c r="E202" s="67">
        <v>21021</v>
      </c>
      <c r="F202" s="67">
        <v>123454</v>
      </c>
      <c r="G202" s="67">
        <v>6937</v>
      </c>
      <c r="H202" s="67">
        <v>101739</v>
      </c>
      <c r="I202" s="81">
        <v>599978</v>
      </c>
    </row>
    <row r="203" spans="1:9" s="129" customFormat="1" ht="14.1" customHeight="1" x14ac:dyDescent="0.2">
      <c r="A203" s="2">
        <v>2318</v>
      </c>
      <c r="B203" s="134" t="s">
        <v>117</v>
      </c>
      <c r="C203" s="135">
        <v>3141</v>
      </c>
      <c r="D203" s="80">
        <v>60105</v>
      </c>
      <c r="E203" s="67">
        <v>109</v>
      </c>
      <c r="F203" s="67">
        <v>20205</v>
      </c>
      <c r="G203" s="67">
        <v>1202</v>
      </c>
      <c r="H203" s="67">
        <v>575</v>
      </c>
      <c r="I203" s="81">
        <v>82196</v>
      </c>
    </row>
    <row r="204" spans="1:9" s="129" customFormat="1" ht="14.1" customHeight="1" x14ac:dyDescent="0.2">
      <c r="A204" s="3">
        <f t="shared" ref="A204" si="113">A203</f>
        <v>2318</v>
      </c>
      <c r="B204" s="136" t="s">
        <v>118</v>
      </c>
      <c r="C204" s="137"/>
      <c r="D204" s="78">
        <f t="shared" ref="D204:I204" si="114">SUM(D202:D203)</f>
        <v>406932</v>
      </c>
      <c r="E204" s="68">
        <f t="shared" si="114"/>
        <v>21130</v>
      </c>
      <c r="F204" s="68">
        <f t="shared" si="114"/>
        <v>143659</v>
      </c>
      <c r="G204" s="68">
        <f t="shared" si="114"/>
        <v>8139</v>
      </c>
      <c r="H204" s="68">
        <f t="shared" si="114"/>
        <v>102314</v>
      </c>
      <c r="I204" s="79">
        <f t="shared" si="114"/>
        <v>682174</v>
      </c>
    </row>
    <row r="205" spans="1:9" s="129" customFormat="1" ht="14.1" customHeight="1" x14ac:dyDescent="0.2">
      <c r="A205" s="2">
        <v>2452</v>
      </c>
      <c r="B205" s="134" t="s">
        <v>119</v>
      </c>
      <c r="C205" s="135">
        <v>3113</v>
      </c>
      <c r="D205" s="80">
        <v>1848314</v>
      </c>
      <c r="E205" s="67">
        <v>7666</v>
      </c>
      <c r="F205" s="67">
        <v>622703</v>
      </c>
      <c r="G205" s="67">
        <v>36966</v>
      </c>
      <c r="H205" s="67">
        <v>267535</v>
      </c>
      <c r="I205" s="81">
        <v>2783184</v>
      </c>
    </row>
    <row r="206" spans="1:9" s="129" customFormat="1" ht="14.1" customHeight="1" x14ac:dyDescent="0.2">
      <c r="A206" s="2">
        <v>2452</v>
      </c>
      <c r="B206" s="134" t="s">
        <v>119</v>
      </c>
      <c r="C206" s="135">
        <v>3141</v>
      </c>
      <c r="D206" s="80">
        <v>145787</v>
      </c>
      <c r="E206" s="67">
        <v>1916</v>
      </c>
      <c r="F206" s="67">
        <v>49565</v>
      </c>
      <c r="G206" s="67">
        <v>2916</v>
      </c>
      <c r="H206" s="67">
        <v>2227</v>
      </c>
      <c r="I206" s="81">
        <v>202411</v>
      </c>
    </row>
    <row r="207" spans="1:9" s="129" customFormat="1" ht="14.1" customHeight="1" x14ac:dyDescent="0.2">
      <c r="A207" s="2">
        <v>2452</v>
      </c>
      <c r="B207" s="134" t="s">
        <v>119</v>
      </c>
      <c r="C207" s="135">
        <v>3143</v>
      </c>
      <c r="D207" s="80">
        <v>172947</v>
      </c>
      <c r="E207" s="67">
        <v>0</v>
      </c>
      <c r="F207" s="67">
        <v>58033</v>
      </c>
      <c r="G207" s="67">
        <v>3458</v>
      </c>
      <c r="H207" s="67">
        <v>640</v>
      </c>
      <c r="I207" s="81">
        <v>235078</v>
      </c>
    </row>
    <row r="208" spans="1:9" s="129" customFormat="1" ht="14.1" customHeight="1" x14ac:dyDescent="0.2">
      <c r="A208" s="3">
        <f t="shared" ref="A208" si="115">A207</f>
        <v>2452</v>
      </c>
      <c r="B208" s="136" t="s">
        <v>120</v>
      </c>
      <c r="C208" s="137"/>
      <c r="D208" s="78">
        <f t="shared" ref="D208:I208" si="116">SUM(D205:D207)</f>
        <v>2167048</v>
      </c>
      <c r="E208" s="68">
        <f t="shared" si="116"/>
        <v>9582</v>
      </c>
      <c r="F208" s="68">
        <f t="shared" si="116"/>
        <v>730301</v>
      </c>
      <c r="G208" s="68">
        <f t="shared" si="116"/>
        <v>43340</v>
      </c>
      <c r="H208" s="68">
        <f t="shared" si="116"/>
        <v>270402</v>
      </c>
      <c r="I208" s="79">
        <f t="shared" si="116"/>
        <v>3220673</v>
      </c>
    </row>
    <row r="209" spans="1:9" s="129" customFormat="1" ht="14.1" customHeight="1" x14ac:dyDescent="0.2">
      <c r="A209" s="2">
        <v>2319</v>
      </c>
      <c r="B209" s="134" t="s">
        <v>121</v>
      </c>
      <c r="C209" s="135">
        <v>3231</v>
      </c>
      <c r="D209" s="80">
        <v>369641</v>
      </c>
      <c r="E209" s="67">
        <v>0</v>
      </c>
      <c r="F209" s="67">
        <v>124036</v>
      </c>
      <c r="G209" s="67">
        <v>7393</v>
      </c>
      <c r="H209" s="67">
        <v>2158</v>
      </c>
      <c r="I209" s="81">
        <v>503228</v>
      </c>
    </row>
    <row r="210" spans="1:9" s="129" customFormat="1" ht="14.1" customHeight="1" x14ac:dyDescent="0.2">
      <c r="A210" s="3">
        <f t="shared" ref="A210" si="117">A209</f>
        <v>2319</v>
      </c>
      <c r="B210" s="136" t="s">
        <v>122</v>
      </c>
      <c r="C210" s="137"/>
      <c r="D210" s="78">
        <f t="shared" ref="D210:I210" si="118">SUM(D209:D209)</f>
        <v>369641</v>
      </c>
      <c r="E210" s="68">
        <f t="shared" si="118"/>
        <v>0</v>
      </c>
      <c r="F210" s="68">
        <f t="shared" si="118"/>
        <v>124036</v>
      </c>
      <c r="G210" s="68">
        <f t="shared" si="118"/>
        <v>7393</v>
      </c>
      <c r="H210" s="68">
        <f t="shared" si="118"/>
        <v>2158</v>
      </c>
      <c r="I210" s="79">
        <f t="shared" si="118"/>
        <v>503228</v>
      </c>
    </row>
    <row r="211" spans="1:9" s="129" customFormat="1" ht="14.1" customHeight="1" x14ac:dyDescent="0.2">
      <c r="A211" s="2">
        <v>2444</v>
      </c>
      <c r="B211" s="134" t="s">
        <v>123</v>
      </c>
      <c r="C211" s="135">
        <v>3111</v>
      </c>
      <c r="D211" s="80">
        <v>235106</v>
      </c>
      <c r="E211" s="67">
        <v>-14375</v>
      </c>
      <c r="F211" s="67">
        <v>74053</v>
      </c>
      <c r="G211" s="67">
        <v>4702</v>
      </c>
      <c r="H211" s="67">
        <v>2400</v>
      </c>
      <c r="I211" s="81">
        <v>301886</v>
      </c>
    </row>
    <row r="212" spans="1:9" s="129" customFormat="1" ht="14.1" customHeight="1" x14ac:dyDescent="0.2">
      <c r="A212" s="2">
        <v>2444</v>
      </c>
      <c r="B212" s="134" t="s">
        <v>123</v>
      </c>
      <c r="C212" s="135">
        <v>3117</v>
      </c>
      <c r="D212" s="80">
        <v>279489</v>
      </c>
      <c r="E212" s="67">
        <v>-23862</v>
      </c>
      <c r="F212" s="67">
        <v>85755</v>
      </c>
      <c r="G212" s="67">
        <v>5590</v>
      </c>
      <c r="H212" s="67">
        <v>29627</v>
      </c>
      <c r="I212" s="81">
        <v>376599</v>
      </c>
    </row>
    <row r="213" spans="1:9" s="129" customFormat="1" ht="14.1" customHeight="1" x14ac:dyDescent="0.2">
      <c r="A213" s="2">
        <v>2444</v>
      </c>
      <c r="B213" s="134" t="s">
        <v>123</v>
      </c>
      <c r="C213" s="135">
        <v>3141</v>
      </c>
      <c r="D213" s="80">
        <v>65721</v>
      </c>
      <c r="E213" s="67">
        <v>0</v>
      </c>
      <c r="F213" s="67">
        <v>22053</v>
      </c>
      <c r="G213" s="67">
        <v>1314</v>
      </c>
      <c r="H213" s="67">
        <v>649</v>
      </c>
      <c r="I213" s="81">
        <v>89737</v>
      </c>
    </row>
    <row r="214" spans="1:9" s="129" customFormat="1" ht="14.1" customHeight="1" x14ac:dyDescent="0.2">
      <c r="A214" s="2">
        <v>2444</v>
      </c>
      <c r="B214" s="134" t="s">
        <v>123</v>
      </c>
      <c r="C214" s="135">
        <v>3143</v>
      </c>
      <c r="D214" s="80">
        <v>40653</v>
      </c>
      <c r="E214" s="67">
        <v>0</v>
      </c>
      <c r="F214" s="67">
        <v>13641</v>
      </c>
      <c r="G214" s="67">
        <v>813</v>
      </c>
      <c r="H214" s="67">
        <v>96</v>
      </c>
      <c r="I214" s="81">
        <v>55203</v>
      </c>
    </row>
    <row r="215" spans="1:9" s="129" customFormat="1" ht="14.1" customHeight="1" x14ac:dyDescent="0.2">
      <c r="A215" s="3">
        <f t="shared" ref="A215" si="119">A214</f>
        <v>2444</v>
      </c>
      <c r="B215" s="136" t="s">
        <v>124</v>
      </c>
      <c r="C215" s="137"/>
      <c r="D215" s="78">
        <f t="shared" ref="D215:I215" si="120">SUM(D211:D214)</f>
        <v>620969</v>
      </c>
      <c r="E215" s="68">
        <f t="shared" si="120"/>
        <v>-38237</v>
      </c>
      <c r="F215" s="68">
        <f t="shared" si="120"/>
        <v>195502</v>
      </c>
      <c r="G215" s="68">
        <f t="shared" si="120"/>
        <v>12419</v>
      </c>
      <c r="H215" s="68">
        <f t="shared" si="120"/>
        <v>32772</v>
      </c>
      <c r="I215" s="79">
        <f t="shared" si="120"/>
        <v>823425</v>
      </c>
    </row>
    <row r="216" spans="1:9" s="129" customFormat="1" ht="14.1" customHeight="1" x14ac:dyDescent="0.2">
      <c r="A216" s="2">
        <v>2457</v>
      </c>
      <c r="B216" s="134" t="s">
        <v>125</v>
      </c>
      <c r="C216" s="135">
        <v>3111</v>
      </c>
      <c r="D216" s="80">
        <v>74593</v>
      </c>
      <c r="E216" s="67">
        <v>0</v>
      </c>
      <c r="F216" s="67">
        <v>25030</v>
      </c>
      <c r="G216" s="67">
        <v>1493</v>
      </c>
      <c r="H216" s="67">
        <v>960</v>
      </c>
      <c r="I216" s="81">
        <v>102076</v>
      </c>
    </row>
    <row r="217" spans="1:9" s="129" customFormat="1" ht="14.1" customHeight="1" x14ac:dyDescent="0.2">
      <c r="A217" s="2">
        <v>2457</v>
      </c>
      <c r="B217" s="134" t="s">
        <v>125</v>
      </c>
      <c r="C217" s="135">
        <v>3117</v>
      </c>
      <c r="D217" s="80">
        <v>102404</v>
      </c>
      <c r="E217" s="67">
        <v>0</v>
      </c>
      <c r="F217" s="67">
        <v>34362</v>
      </c>
      <c r="G217" s="67">
        <v>2048</v>
      </c>
      <c r="H217" s="67">
        <v>2554</v>
      </c>
      <c r="I217" s="81">
        <v>141368</v>
      </c>
    </row>
    <row r="218" spans="1:9" s="129" customFormat="1" ht="14.1" customHeight="1" x14ac:dyDescent="0.2">
      <c r="A218" s="2">
        <v>2457</v>
      </c>
      <c r="B218" s="134" t="s">
        <v>125</v>
      </c>
      <c r="C218" s="135">
        <v>3141</v>
      </c>
      <c r="D218" s="80">
        <v>16732</v>
      </c>
      <c r="E218" s="67">
        <v>11500</v>
      </c>
      <c r="F218" s="67">
        <v>9485</v>
      </c>
      <c r="G218" s="67">
        <v>334</v>
      </c>
      <c r="H218" s="67">
        <v>204</v>
      </c>
      <c r="I218" s="81">
        <v>38255</v>
      </c>
    </row>
    <row r="219" spans="1:9" s="129" customFormat="1" ht="14.1" customHeight="1" x14ac:dyDescent="0.2">
      <c r="A219" s="2">
        <v>2457</v>
      </c>
      <c r="B219" s="134" t="s">
        <v>125</v>
      </c>
      <c r="C219" s="135">
        <v>3143</v>
      </c>
      <c r="D219" s="80">
        <v>4023</v>
      </c>
      <c r="E219" s="67">
        <v>0</v>
      </c>
      <c r="F219" s="67">
        <v>1350</v>
      </c>
      <c r="G219" s="67">
        <v>81</v>
      </c>
      <c r="H219" s="67">
        <v>45</v>
      </c>
      <c r="I219" s="81">
        <v>5499</v>
      </c>
    </row>
    <row r="220" spans="1:9" s="129" customFormat="1" ht="14.1" customHeight="1" x14ac:dyDescent="0.2">
      <c r="A220" s="3">
        <f t="shared" ref="A220" si="121">A219</f>
        <v>2457</v>
      </c>
      <c r="B220" s="136" t="s">
        <v>126</v>
      </c>
      <c r="C220" s="137"/>
      <c r="D220" s="78">
        <f t="shared" ref="D220:I220" si="122">SUM(D216:D219)</f>
        <v>197752</v>
      </c>
      <c r="E220" s="68">
        <f t="shared" si="122"/>
        <v>11500</v>
      </c>
      <c r="F220" s="68">
        <f t="shared" si="122"/>
        <v>70227</v>
      </c>
      <c r="G220" s="68">
        <f t="shared" si="122"/>
        <v>3956</v>
      </c>
      <c r="H220" s="68">
        <f t="shared" si="122"/>
        <v>3763</v>
      </c>
      <c r="I220" s="79">
        <f t="shared" si="122"/>
        <v>287198</v>
      </c>
    </row>
    <row r="221" spans="1:9" s="129" customFormat="1" ht="14.1" customHeight="1" x14ac:dyDescent="0.2">
      <c r="A221" s="2">
        <v>2403</v>
      </c>
      <c r="B221" s="134" t="s">
        <v>127</v>
      </c>
      <c r="C221" s="135">
        <v>3111</v>
      </c>
      <c r="D221" s="80">
        <v>370745</v>
      </c>
      <c r="E221" s="67">
        <v>0</v>
      </c>
      <c r="F221" s="67">
        <v>124405</v>
      </c>
      <c r="G221" s="67">
        <v>7415</v>
      </c>
      <c r="H221" s="67">
        <v>23616</v>
      </c>
      <c r="I221" s="81">
        <v>526181</v>
      </c>
    </row>
    <row r="222" spans="1:9" s="129" customFormat="1" ht="14.1" customHeight="1" x14ac:dyDescent="0.2">
      <c r="A222" s="2">
        <v>2403</v>
      </c>
      <c r="B222" s="134" t="s">
        <v>127</v>
      </c>
      <c r="C222" s="135">
        <v>3141</v>
      </c>
      <c r="D222" s="80">
        <v>52884</v>
      </c>
      <c r="E222" s="67">
        <v>0</v>
      </c>
      <c r="F222" s="67">
        <v>17746</v>
      </c>
      <c r="G222" s="67">
        <v>1057</v>
      </c>
      <c r="H222" s="67">
        <v>563</v>
      </c>
      <c r="I222" s="81">
        <v>72250</v>
      </c>
    </row>
    <row r="223" spans="1:9" s="129" customFormat="1" ht="14.1" customHeight="1" x14ac:dyDescent="0.2">
      <c r="A223" s="3">
        <f t="shared" ref="A223" si="123">A222</f>
        <v>2403</v>
      </c>
      <c r="B223" s="136" t="s">
        <v>128</v>
      </c>
      <c r="C223" s="137"/>
      <c r="D223" s="78">
        <f t="shared" ref="D223:I223" si="124">SUM(D221:D222)</f>
        <v>423629</v>
      </c>
      <c r="E223" s="68">
        <f t="shared" si="124"/>
        <v>0</v>
      </c>
      <c r="F223" s="68">
        <f t="shared" si="124"/>
        <v>142151</v>
      </c>
      <c r="G223" s="68">
        <f t="shared" si="124"/>
        <v>8472</v>
      </c>
      <c r="H223" s="68">
        <f t="shared" si="124"/>
        <v>24179</v>
      </c>
      <c r="I223" s="79">
        <f t="shared" si="124"/>
        <v>598431</v>
      </c>
    </row>
    <row r="224" spans="1:9" s="129" customFormat="1" ht="14.1" customHeight="1" x14ac:dyDescent="0.2">
      <c r="A224" s="2">
        <v>2458</v>
      </c>
      <c r="B224" s="134" t="s">
        <v>129</v>
      </c>
      <c r="C224" s="135">
        <v>3113</v>
      </c>
      <c r="D224" s="80">
        <v>1249377</v>
      </c>
      <c r="E224" s="67">
        <v>0</v>
      </c>
      <c r="F224" s="67">
        <v>419236</v>
      </c>
      <c r="G224" s="67">
        <v>24988</v>
      </c>
      <c r="H224" s="67">
        <v>48228</v>
      </c>
      <c r="I224" s="81">
        <v>1741829</v>
      </c>
    </row>
    <row r="225" spans="1:9" s="129" customFormat="1" ht="14.1" customHeight="1" x14ac:dyDescent="0.2">
      <c r="A225" s="2">
        <v>2458</v>
      </c>
      <c r="B225" s="134" t="s">
        <v>129</v>
      </c>
      <c r="C225" s="135">
        <v>3141</v>
      </c>
      <c r="D225" s="80">
        <v>109654</v>
      </c>
      <c r="E225" s="67">
        <v>0</v>
      </c>
      <c r="F225" s="67">
        <v>36795</v>
      </c>
      <c r="G225" s="67">
        <v>2193</v>
      </c>
      <c r="H225" s="67">
        <v>1801</v>
      </c>
      <c r="I225" s="81">
        <v>150443</v>
      </c>
    </row>
    <row r="226" spans="1:9" s="129" customFormat="1" ht="14.1" customHeight="1" x14ac:dyDescent="0.2">
      <c r="A226" s="2">
        <v>2458</v>
      </c>
      <c r="B226" s="134" t="s">
        <v>129</v>
      </c>
      <c r="C226" s="135">
        <v>3143</v>
      </c>
      <c r="D226" s="80">
        <v>104391</v>
      </c>
      <c r="E226" s="67">
        <v>0</v>
      </c>
      <c r="F226" s="67">
        <v>35029</v>
      </c>
      <c r="G226" s="67">
        <v>2088</v>
      </c>
      <c r="H226" s="67">
        <v>272</v>
      </c>
      <c r="I226" s="81">
        <v>141780</v>
      </c>
    </row>
    <row r="227" spans="1:9" s="129" customFormat="1" ht="14.1" customHeight="1" x14ac:dyDescent="0.2">
      <c r="A227" s="3">
        <f t="shared" ref="A227" si="125">A226</f>
        <v>2458</v>
      </c>
      <c r="B227" s="136" t="s">
        <v>130</v>
      </c>
      <c r="C227" s="137"/>
      <c r="D227" s="78">
        <f t="shared" ref="D227:I227" si="126">SUM(D224:D226)</f>
        <v>1463422</v>
      </c>
      <c r="E227" s="68">
        <f t="shared" si="126"/>
        <v>0</v>
      </c>
      <c r="F227" s="68">
        <f t="shared" si="126"/>
        <v>491060</v>
      </c>
      <c r="G227" s="68">
        <f t="shared" si="126"/>
        <v>29269</v>
      </c>
      <c r="H227" s="68">
        <f t="shared" si="126"/>
        <v>50301</v>
      </c>
      <c r="I227" s="79">
        <f t="shared" si="126"/>
        <v>2034052</v>
      </c>
    </row>
    <row r="228" spans="1:9" s="129" customFormat="1" ht="14.1" customHeight="1" x14ac:dyDescent="0.2">
      <c r="A228" s="2">
        <v>2316</v>
      </c>
      <c r="B228" s="134" t="s">
        <v>131</v>
      </c>
      <c r="C228" s="135">
        <v>3233</v>
      </c>
      <c r="D228" s="80">
        <v>122197</v>
      </c>
      <c r="E228" s="67">
        <v>-2875</v>
      </c>
      <c r="F228" s="67">
        <v>40035</v>
      </c>
      <c r="G228" s="67">
        <v>2444</v>
      </c>
      <c r="H228" s="67">
        <v>1042</v>
      </c>
      <c r="I228" s="81">
        <v>162843</v>
      </c>
    </row>
    <row r="229" spans="1:9" s="129" customFormat="1" ht="14.1" customHeight="1" x14ac:dyDescent="0.2">
      <c r="A229" s="3">
        <f t="shared" ref="A229" si="127">A228</f>
        <v>2316</v>
      </c>
      <c r="B229" s="136" t="s">
        <v>132</v>
      </c>
      <c r="C229" s="137"/>
      <c r="D229" s="78">
        <f t="shared" ref="D229:I229" si="128">SUM(D228:D228)</f>
        <v>122197</v>
      </c>
      <c r="E229" s="68">
        <f t="shared" si="128"/>
        <v>-2875</v>
      </c>
      <c r="F229" s="68">
        <f t="shared" si="128"/>
        <v>40035</v>
      </c>
      <c r="G229" s="68">
        <f t="shared" si="128"/>
        <v>2444</v>
      </c>
      <c r="H229" s="68">
        <f t="shared" si="128"/>
        <v>1042</v>
      </c>
      <c r="I229" s="79">
        <f t="shared" si="128"/>
        <v>162843</v>
      </c>
    </row>
    <row r="230" spans="1:9" s="129" customFormat="1" ht="14.1" customHeight="1" x14ac:dyDescent="0.2">
      <c r="A230" s="2">
        <v>2402</v>
      </c>
      <c r="B230" s="134" t="s">
        <v>133</v>
      </c>
      <c r="C230" s="135">
        <v>3111</v>
      </c>
      <c r="D230" s="80">
        <v>393634</v>
      </c>
      <c r="E230" s="67">
        <v>0</v>
      </c>
      <c r="F230" s="67">
        <v>132086</v>
      </c>
      <c r="G230" s="67">
        <v>7874</v>
      </c>
      <c r="H230" s="67">
        <v>11365</v>
      </c>
      <c r="I230" s="81">
        <v>544959</v>
      </c>
    </row>
    <row r="231" spans="1:9" s="129" customFormat="1" ht="14.1" customHeight="1" x14ac:dyDescent="0.2">
      <c r="A231" s="2">
        <v>2402</v>
      </c>
      <c r="B231" s="134" t="s">
        <v>133</v>
      </c>
      <c r="C231" s="135">
        <v>3141</v>
      </c>
      <c r="D231" s="80">
        <v>62677</v>
      </c>
      <c r="E231" s="67">
        <v>0</v>
      </c>
      <c r="F231" s="67">
        <v>21031</v>
      </c>
      <c r="G231" s="67">
        <v>1253</v>
      </c>
      <c r="H231" s="67">
        <v>596</v>
      </c>
      <c r="I231" s="81">
        <v>85557</v>
      </c>
    </row>
    <row r="232" spans="1:9" s="129" customFormat="1" ht="14.1" customHeight="1" x14ac:dyDescent="0.2">
      <c r="A232" s="3">
        <f t="shared" ref="A232" si="129">A231</f>
        <v>2402</v>
      </c>
      <c r="B232" s="136" t="s">
        <v>134</v>
      </c>
      <c r="C232" s="137"/>
      <c r="D232" s="78">
        <f t="shared" ref="D232:I232" si="130">SUM(D230:D231)</f>
        <v>456311</v>
      </c>
      <c r="E232" s="68">
        <f t="shared" si="130"/>
        <v>0</v>
      </c>
      <c r="F232" s="68">
        <f t="shared" si="130"/>
        <v>153117</v>
      </c>
      <c r="G232" s="68">
        <f t="shared" si="130"/>
        <v>9127</v>
      </c>
      <c r="H232" s="68">
        <f t="shared" si="130"/>
        <v>11961</v>
      </c>
      <c r="I232" s="79">
        <f t="shared" si="130"/>
        <v>630516</v>
      </c>
    </row>
    <row r="233" spans="1:9" s="129" customFormat="1" ht="14.1" customHeight="1" x14ac:dyDescent="0.2">
      <c r="A233" s="2">
        <v>2404</v>
      </c>
      <c r="B233" s="134" t="s">
        <v>135</v>
      </c>
      <c r="C233" s="135">
        <v>3111</v>
      </c>
      <c r="D233" s="80">
        <v>318932</v>
      </c>
      <c r="E233" s="67">
        <v>0</v>
      </c>
      <c r="F233" s="67">
        <v>107020</v>
      </c>
      <c r="G233" s="67">
        <v>6378</v>
      </c>
      <c r="H233" s="67">
        <v>3360</v>
      </c>
      <c r="I233" s="81">
        <v>435690</v>
      </c>
    </row>
    <row r="234" spans="1:9" s="129" customFormat="1" ht="14.1" customHeight="1" x14ac:dyDescent="0.2">
      <c r="A234" s="2">
        <v>2404</v>
      </c>
      <c r="B234" s="134" t="s">
        <v>135</v>
      </c>
      <c r="C234" s="135">
        <v>3141</v>
      </c>
      <c r="D234" s="80">
        <v>43510</v>
      </c>
      <c r="E234" s="67">
        <v>0</v>
      </c>
      <c r="F234" s="67">
        <v>14600</v>
      </c>
      <c r="G234" s="67">
        <v>870</v>
      </c>
      <c r="H234" s="67">
        <v>433</v>
      </c>
      <c r="I234" s="81">
        <v>59413</v>
      </c>
    </row>
    <row r="235" spans="1:9" s="129" customFormat="1" ht="14.1" customHeight="1" x14ac:dyDescent="0.2">
      <c r="A235" s="3">
        <f t="shared" ref="A235" si="131">A234</f>
        <v>2404</v>
      </c>
      <c r="B235" s="136" t="s">
        <v>136</v>
      </c>
      <c r="C235" s="137"/>
      <c r="D235" s="78">
        <f t="shared" ref="D235:I235" si="132">SUM(D233:D234)</f>
        <v>362442</v>
      </c>
      <c r="E235" s="68">
        <f t="shared" si="132"/>
        <v>0</v>
      </c>
      <c r="F235" s="68">
        <f t="shared" si="132"/>
        <v>121620</v>
      </c>
      <c r="G235" s="68">
        <f t="shared" si="132"/>
        <v>7248</v>
      </c>
      <c r="H235" s="68">
        <f t="shared" si="132"/>
        <v>3793</v>
      </c>
      <c r="I235" s="79">
        <f t="shared" si="132"/>
        <v>495103</v>
      </c>
    </row>
    <row r="236" spans="1:9" s="129" customFormat="1" ht="14.1" customHeight="1" x14ac:dyDescent="0.2">
      <c r="A236" s="2">
        <v>2439</v>
      </c>
      <c r="B236" s="134" t="s">
        <v>137</v>
      </c>
      <c r="C236" s="135">
        <v>3111</v>
      </c>
      <c r="D236" s="80">
        <v>164802</v>
      </c>
      <c r="E236" s="67">
        <v>14030</v>
      </c>
      <c r="F236" s="67">
        <v>60022</v>
      </c>
      <c r="G236" s="67">
        <v>3295</v>
      </c>
      <c r="H236" s="67">
        <v>1920</v>
      </c>
      <c r="I236" s="81">
        <v>244069</v>
      </c>
    </row>
    <row r="237" spans="1:9" s="129" customFormat="1" ht="14.1" customHeight="1" x14ac:dyDescent="0.2">
      <c r="A237" s="2">
        <v>2439</v>
      </c>
      <c r="B237" s="134" t="s">
        <v>137</v>
      </c>
      <c r="C237" s="135">
        <v>3141</v>
      </c>
      <c r="D237" s="80">
        <v>29712</v>
      </c>
      <c r="E237" s="67">
        <v>0</v>
      </c>
      <c r="F237" s="67">
        <v>9970</v>
      </c>
      <c r="G237" s="67">
        <v>595</v>
      </c>
      <c r="H237" s="67">
        <v>247</v>
      </c>
      <c r="I237" s="81">
        <v>40524</v>
      </c>
    </row>
    <row r="238" spans="1:9" s="129" customFormat="1" ht="14.1" customHeight="1" x14ac:dyDescent="0.2">
      <c r="A238" s="3">
        <f t="shared" ref="A238" si="133">A237</f>
        <v>2439</v>
      </c>
      <c r="B238" s="136" t="s">
        <v>138</v>
      </c>
      <c r="C238" s="137"/>
      <c r="D238" s="78">
        <f t="shared" ref="D238:I238" si="134">SUM(D236:D237)</f>
        <v>194514</v>
      </c>
      <c r="E238" s="68">
        <f t="shared" si="134"/>
        <v>14030</v>
      </c>
      <c r="F238" s="68">
        <f t="shared" si="134"/>
        <v>69992</v>
      </c>
      <c r="G238" s="68">
        <f t="shared" si="134"/>
        <v>3890</v>
      </c>
      <c r="H238" s="68">
        <f t="shared" si="134"/>
        <v>2167</v>
      </c>
      <c r="I238" s="79">
        <f t="shared" si="134"/>
        <v>284593</v>
      </c>
    </row>
    <row r="239" spans="1:9" s="129" customFormat="1" ht="14.1" customHeight="1" x14ac:dyDescent="0.2">
      <c r="A239" s="2">
        <v>2302</v>
      </c>
      <c r="B239" s="134" t="s">
        <v>139</v>
      </c>
      <c r="C239" s="135">
        <v>3111</v>
      </c>
      <c r="D239" s="80">
        <v>225497</v>
      </c>
      <c r="E239" s="67">
        <v>0</v>
      </c>
      <c r="F239" s="67">
        <v>75667</v>
      </c>
      <c r="G239" s="67">
        <v>4510</v>
      </c>
      <c r="H239" s="67">
        <v>2784</v>
      </c>
      <c r="I239" s="81">
        <v>308458</v>
      </c>
    </row>
    <row r="240" spans="1:9" s="129" customFormat="1" ht="14.1" customHeight="1" x14ac:dyDescent="0.2">
      <c r="A240" s="2">
        <v>2302</v>
      </c>
      <c r="B240" s="134" t="s">
        <v>139</v>
      </c>
      <c r="C240" s="135">
        <v>3114</v>
      </c>
      <c r="D240" s="80">
        <v>583251</v>
      </c>
      <c r="E240" s="67">
        <v>12248</v>
      </c>
      <c r="F240" s="67">
        <v>199835</v>
      </c>
      <c r="G240" s="67">
        <v>11666</v>
      </c>
      <c r="H240" s="67">
        <v>101003</v>
      </c>
      <c r="I240" s="81">
        <v>908003</v>
      </c>
    </row>
    <row r="241" spans="1:9" s="129" customFormat="1" ht="14.1" customHeight="1" x14ac:dyDescent="0.2">
      <c r="A241" s="2">
        <v>2302</v>
      </c>
      <c r="B241" s="138" t="s">
        <v>139</v>
      </c>
      <c r="C241" s="135">
        <v>3141</v>
      </c>
      <c r="D241" s="80">
        <v>30233</v>
      </c>
      <c r="E241" s="67">
        <v>0</v>
      </c>
      <c r="F241" s="67">
        <v>10145</v>
      </c>
      <c r="G241" s="67">
        <v>605</v>
      </c>
      <c r="H241" s="67">
        <v>344</v>
      </c>
      <c r="I241" s="81">
        <v>41327</v>
      </c>
    </row>
    <row r="242" spans="1:9" s="129" customFormat="1" ht="14.1" customHeight="1" x14ac:dyDescent="0.2">
      <c r="A242" s="2">
        <v>2302</v>
      </c>
      <c r="B242" s="134" t="s">
        <v>139</v>
      </c>
      <c r="C242" s="135">
        <v>3143</v>
      </c>
      <c r="D242" s="80">
        <v>35576</v>
      </c>
      <c r="E242" s="67">
        <v>0</v>
      </c>
      <c r="F242" s="67">
        <v>11938</v>
      </c>
      <c r="G242" s="67">
        <v>711</v>
      </c>
      <c r="H242" s="67">
        <v>48</v>
      </c>
      <c r="I242" s="81">
        <v>48273</v>
      </c>
    </row>
    <row r="243" spans="1:9" s="129" customFormat="1" ht="14.1" customHeight="1" x14ac:dyDescent="0.2">
      <c r="A243" s="3">
        <f t="shared" ref="A243" si="135">A242</f>
        <v>2302</v>
      </c>
      <c r="B243" s="136" t="s">
        <v>140</v>
      </c>
      <c r="C243" s="137"/>
      <c r="D243" s="78">
        <f t="shared" ref="D243:I243" si="136">SUM(D239:D242)</f>
        <v>874557</v>
      </c>
      <c r="E243" s="68">
        <f t="shared" si="136"/>
        <v>12248</v>
      </c>
      <c r="F243" s="68">
        <f t="shared" si="136"/>
        <v>297585</v>
      </c>
      <c r="G243" s="68">
        <f t="shared" si="136"/>
        <v>17492</v>
      </c>
      <c r="H243" s="68">
        <f t="shared" si="136"/>
        <v>104179</v>
      </c>
      <c r="I243" s="79">
        <f t="shared" si="136"/>
        <v>1306061</v>
      </c>
    </row>
    <row r="244" spans="1:9" s="129" customFormat="1" ht="14.1" customHeight="1" x14ac:dyDescent="0.2">
      <c r="A244" s="2">
        <v>2454</v>
      </c>
      <c r="B244" s="134" t="s">
        <v>141</v>
      </c>
      <c r="C244" s="135">
        <v>3117</v>
      </c>
      <c r="D244" s="80">
        <v>393201</v>
      </c>
      <c r="E244" s="67">
        <v>12458</v>
      </c>
      <c r="F244" s="67">
        <v>136096</v>
      </c>
      <c r="G244" s="67">
        <v>7864</v>
      </c>
      <c r="H244" s="67">
        <v>15886</v>
      </c>
      <c r="I244" s="81">
        <v>565505</v>
      </c>
    </row>
    <row r="245" spans="1:9" s="129" customFormat="1" ht="14.1" customHeight="1" x14ac:dyDescent="0.2">
      <c r="A245" s="2">
        <v>2454</v>
      </c>
      <c r="B245" s="134" t="s">
        <v>141</v>
      </c>
      <c r="C245" s="135">
        <v>3141</v>
      </c>
      <c r="D245" s="80">
        <v>18408</v>
      </c>
      <c r="E245" s="67">
        <v>0</v>
      </c>
      <c r="F245" s="67">
        <v>6178</v>
      </c>
      <c r="G245" s="67">
        <v>368</v>
      </c>
      <c r="H245" s="67">
        <v>300</v>
      </c>
      <c r="I245" s="81">
        <v>25254</v>
      </c>
    </row>
    <row r="246" spans="1:9" s="129" customFormat="1" ht="14.1" customHeight="1" x14ac:dyDescent="0.2">
      <c r="A246" s="2">
        <v>2454</v>
      </c>
      <c r="B246" s="134" t="s">
        <v>141</v>
      </c>
      <c r="C246" s="135">
        <v>3143</v>
      </c>
      <c r="D246" s="80">
        <v>50801</v>
      </c>
      <c r="E246" s="67">
        <v>0</v>
      </c>
      <c r="F246" s="67">
        <v>17047</v>
      </c>
      <c r="G246" s="67">
        <v>1016</v>
      </c>
      <c r="H246" s="67">
        <v>156</v>
      </c>
      <c r="I246" s="81">
        <v>69020</v>
      </c>
    </row>
    <row r="247" spans="1:9" s="129" customFormat="1" ht="14.1" customHeight="1" x14ac:dyDescent="0.2">
      <c r="A247" s="3">
        <f t="shared" ref="A247" si="137">A246</f>
        <v>2454</v>
      </c>
      <c r="B247" s="136" t="s">
        <v>142</v>
      </c>
      <c r="C247" s="137"/>
      <c r="D247" s="78">
        <f t="shared" ref="D247:I247" si="138">SUM(D244:D246)</f>
        <v>462410</v>
      </c>
      <c r="E247" s="68">
        <f t="shared" si="138"/>
        <v>12458</v>
      </c>
      <c r="F247" s="68">
        <f t="shared" si="138"/>
        <v>159321</v>
      </c>
      <c r="G247" s="68">
        <f t="shared" si="138"/>
        <v>9248</v>
      </c>
      <c r="H247" s="68">
        <f t="shared" si="138"/>
        <v>16342</v>
      </c>
      <c r="I247" s="79">
        <f t="shared" si="138"/>
        <v>659779</v>
      </c>
    </row>
    <row r="248" spans="1:9" s="129" customFormat="1" ht="14.1" customHeight="1" x14ac:dyDescent="0.2">
      <c r="A248" s="2">
        <v>2492</v>
      </c>
      <c r="B248" s="134" t="s">
        <v>222</v>
      </c>
      <c r="C248" s="135">
        <v>3113</v>
      </c>
      <c r="D248" s="80">
        <v>1234823</v>
      </c>
      <c r="E248" s="67">
        <v>8596</v>
      </c>
      <c r="F248" s="67">
        <v>417244</v>
      </c>
      <c r="G248" s="67">
        <v>24696</v>
      </c>
      <c r="H248" s="67">
        <v>96385</v>
      </c>
      <c r="I248" s="81">
        <v>1781744</v>
      </c>
    </row>
    <row r="249" spans="1:9" s="129" customFormat="1" ht="14.1" customHeight="1" x14ac:dyDescent="0.2">
      <c r="A249" s="2">
        <v>2492</v>
      </c>
      <c r="B249" s="134" t="s">
        <v>222</v>
      </c>
      <c r="C249" s="135">
        <v>3141</v>
      </c>
      <c r="D249" s="80">
        <v>224487</v>
      </c>
      <c r="E249" s="67">
        <v>0</v>
      </c>
      <c r="F249" s="67">
        <v>75328</v>
      </c>
      <c r="G249" s="67">
        <v>4490</v>
      </c>
      <c r="H249" s="67">
        <v>3125</v>
      </c>
      <c r="I249" s="81">
        <v>307430</v>
      </c>
    </row>
    <row r="250" spans="1:9" s="129" customFormat="1" ht="14.1" customHeight="1" x14ac:dyDescent="0.2">
      <c r="A250" s="2">
        <v>2492</v>
      </c>
      <c r="B250" s="134" t="s">
        <v>222</v>
      </c>
      <c r="C250" s="135">
        <v>3143</v>
      </c>
      <c r="D250" s="80">
        <v>92186</v>
      </c>
      <c r="E250" s="67">
        <v>0</v>
      </c>
      <c r="F250" s="67">
        <v>30934</v>
      </c>
      <c r="G250" s="67">
        <v>1844</v>
      </c>
      <c r="H250" s="67">
        <v>214</v>
      </c>
      <c r="I250" s="81">
        <v>125178</v>
      </c>
    </row>
    <row r="251" spans="1:9" s="129" customFormat="1" ht="14.1" customHeight="1" x14ac:dyDescent="0.2">
      <c r="A251" s="2">
        <v>2492</v>
      </c>
      <c r="B251" s="134" t="s">
        <v>227</v>
      </c>
      <c r="C251" s="135">
        <v>3231</v>
      </c>
      <c r="D251" s="80">
        <v>-13304</v>
      </c>
      <c r="E251" s="67">
        <v>0</v>
      </c>
      <c r="F251" s="67">
        <v>-4463</v>
      </c>
      <c r="G251" s="67">
        <v>-266</v>
      </c>
      <c r="H251" s="67">
        <v>423</v>
      </c>
      <c r="I251" s="81">
        <v>-17610</v>
      </c>
    </row>
    <row r="252" spans="1:9" s="129" customFormat="1" ht="14.1" customHeight="1" x14ac:dyDescent="0.2">
      <c r="A252" s="3">
        <f t="shared" ref="A252" si="139">A250</f>
        <v>2492</v>
      </c>
      <c r="B252" s="136" t="s">
        <v>224</v>
      </c>
      <c r="C252" s="137"/>
      <c r="D252" s="78">
        <f t="shared" ref="D252:I252" si="140">SUM(D248:D251)</f>
        <v>1538192</v>
      </c>
      <c r="E252" s="68">
        <f t="shared" si="140"/>
        <v>8596</v>
      </c>
      <c r="F252" s="68">
        <f t="shared" si="140"/>
        <v>519043</v>
      </c>
      <c r="G252" s="68">
        <f t="shared" si="140"/>
        <v>30764</v>
      </c>
      <c r="H252" s="68">
        <f t="shared" si="140"/>
        <v>100147</v>
      </c>
      <c r="I252" s="79">
        <f t="shared" si="140"/>
        <v>2196742</v>
      </c>
    </row>
    <row r="253" spans="1:9" s="129" customFormat="1" ht="14.1" customHeight="1" x14ac:dyDescent="0.2">
      <c r="A253" s="2">
        <v>2491</v>
      </c>
      <c r="B253" s="134" t="s">
        <v>143</v>
      </c>
      <c r="C253" s="135">
        <v>3113</v>
      </c>
      <c r="D253" s="80">
        <v>1570121</v>
      </c>
      <c r="E253" s="67">
        <v>0</v>
      </c>
      <c r="F253" s="67">
        <v>526863</v>
      </c>
      <c r="G253" s="67">
        <v>31402</v>
      </c>
      <c r="H253" s="67">
        <v>71558</v>
      </c>
      <c r="I253" s="81">
        <v>2199944</v>
      </c>
    </row>
    <row r="254" spans="1:9" s="129" customFormat="1" ht="14.1" customHeight="1" x14ac:dyDescent="0.2">
      <c r="A254" s="2">
        <v>2491</v>
      </c>
      <c r="B254" s="134" t="s">
        <v>143</v>
      </c>
      <c r="C254" s="135">
        <v>3143</v>
      </c>
      <c r="D254" s="80">
        <v>127868</v>
      </c>
      <c r="E254" s="67">
        <v>0</v>
      </c>
      <c r="F254" s="67">
        <v>42907</v>
      </c>
      <c r="G254" s="67">
        <v>2557</v>
      </c>
      <c r="H254" s="67">
        <v>288</v>
      </c>
      <c r="I254" s="81">
        <v>173620</v>
      </c>
    </row>
    <row r="255" spans="1:9" s="129" customFormat="1" ht="14.1" customHeight="1" x14ac:dyDescent="0.2">
      <c r="A255" s="3">
        <f t="shared" ref="A255" si="141">A254</f>
        <v>2491</v>
      </c>
      <c r="B255" s="136" t="s">
        <v>144</v>
      </c>
      <c r="C255" s="137"/>
      <c r="D255" s="78">
        <f t="shared" ref="D255:I255" si="142">SUM(D253:D254)</f>
        <v>1697989</v>
      </c>
      <c r="E255" s="68">
        <f t="shared" si="142"/>
        <v>0</v>
      </c>
      <c r="F255" s="68">
        <f t="shared" si="142"/>
        <v>569770</v>
      </c>
      <c r="G255" s="68">
        <f t="shared" si="142"/>
        <v>33959</v>
      </c>
      <c r="H255" s="68">
        <f t="shared" si="142"/>
        <v>71846</v>
      </c>
      <c r="I255" s="79">
        <f t="shared" si="142"/>
        <v>2373564</v>
      </c>
    </row>
    <row r="256" spans="1:9" s="129" customFormat="1" ht="14.1" customHeight="1" x14ac:dyDescent="0.2">
      <c r="A256" s="2">
        <v>2459</v>
      </c>
      <c r="B256" s="134" t="s">
        <v>145</v>
      </c>
      <c r="C256" s="135">
        <v>3111</v>
      </c>
      <c r="D256" s="80">
        <v>170894</v>
      </c>
      <c r="E256" s="67">
        <v>-2396</v>
      </c>
      <c r="F256" s="67">
        <v>56538</v>
      </c>
      <c r="G256" s="67">
        <v>3418</v>
      </c>
      <c r="H256" s="67">
        <v>2304</v>
      </c>
      <c r="I256" s="81">
        <v>230758</v>
      </c>
    </row>
    <row r="257" spans="1:9" s="129" customFormat="1" ht="14.1" customHeight="1" x14ac:dyDescent="0.2">
      <c r="A257" s="2">
        <v>2459</v>
      </c>
      <c r="B257" s="134" t="s">
        <v>145</v>
      </c>
      <c r="C257" s="135">
        <v>3117</v>
      </c>
      <c r="D257" s="80">
        <v>381376</v>
      </c>
      <c r="E257" s="67">
        <v>2396</v>
      </c>
      <c r="F257" s="67">
        <v>128779</v>
      </c>
      <c r="G257" s="67">
        <v>7627</v>
      </c>
      <c r="H257" s="67">
        <v>11081</v>
      </c>
      <c r="I257" s="81">
        <v>531259</v>
      </c>
    </row>
    <row r="258" spans="1:9" s="129" customFormat="1" ht="14.1" customHeight="1" x14ac:dyDescent="0.2">
      <c r="A258" s="2">
        <v>2459</v>
      </c>
      <c r="B258" s="134" t="s">
        <v>145</v>
      </c>
      <c r="C258" s="135">
        <v>3141</v>
      </c>
      <c r="D258" s="80">
        <v>56318</v>
      </c>
      <c r="E258" s="67">
        <v>0</v>
      </c>
      <c r="F258" s="67">
        <v>18898</v>
      </c>
      <c r="G258" s="67">
        <v>1126</v>
      </c>
      <c r="H258" s="67">
        <v>631</v>
      </c>
      <c r="I258" s="81">
        <v>76973</v>
      </c>
    </row>
    <row r="259" spans="1:9" s="129" customFormat="1" ht="14.1" customHeight="1" x14ac:dyDescent="0.2">
      <c r="A259" s="2">
        <v>2459</v>
      </c>
      <c r="B259" s="134" t="s">
        <v>145</v>
      </c>
      <c r="C259" s="135">
        <v>3143</v>
      </c>
      <c r="D259" s="80">
        <v>24684</v>
      </c>
      <c r="E259" s="67">
        <v>-1437</v>
      </c>
      <c r="F259" s="67">
        <v>7800</v>
      </c>
      <c r="G259" s="67">
        <v>494</v>
      </c>
      <c r="H259" s="67">
        <v>77</v>
      </c>
      <c r="I259" s="81">
        <v>31618</v>
      </c>
    </row>
    <row r="260" spans="1:9" s="129" customFormat="1" ht="14.1" customHeight="1" x14ac:dyDescent="0.2">
      <c r="A260" s="3">
        <f t="shared" ref="A260" si="143">A259</f>
        <v>2459</v>
      </c>
      <c r="B260" s="136" t="s">
        <v>146</v>
      </c>
      <c r="C260" s="137"/>
      <c r="D260" s="78">
        <f t="shared" ref="D260:I260" si="144">SUM(D256:D259)</f>
        <v>633272</v>
      </c>
      <c r="E260" s="68">
        <f t="shared" si="144"/>
        <v>-1437</v>
      </c>
      <c r="F260" s="68">
        <f t="shared" si="144"/>
        <v>212015</v>
      </c>
      <c r="G260" s="68">
        <f t="shared" si="144"/>
        <v>12665</v>
      </c>
      <c r="H260" s="68">
        <f t="shared" si="144"/>
        <v>14093</v>
      </c>
      <c r="I260" s="79">
        <f t="shared" si="144"/>
        <v>870608</v>
      </c>
    </row>
    <row r="261" spans="1:9" s="129" customFormat="1" ht="14.1" customHeight="1" x14ac:dyDescent="0.2">
      <c r="A261" s="2">
        <v>2405</v>
      </c>
      <c r="B261" s="134" t="s">
        <v>147</v>
      </c>
      <c r="C261" s="135">
        <v>3111</v>
      </c>
      <c r="D261" s="80">
        <v>702135</v>
      </c>
      <c r="E261" s="67">
        <v>0</v>
      </c>
      <c r="F261" s="67">
        <v>235426</v>
      </c>
      <c r="G261" s="67">
        <v>14042</v>
      </c>
      <c r="H261" s="67">
        <v>108928</v>
      </c>
      <c r="I261" s="81">
        <v>1060531</v>
      </c>
    </row>
    <row r="262" spans="1:9" s="129" customFormat="1" ht="14.1" customHeight="1" x14ac:dyDescent="0.2">
      <c r="A262" s="2">
        <v>2405</v>
      </c>
      <c r="B262" s="134" t="s">
        <v>147</v>
      </c>
      <c r="C262" s="135">
        <v>3141</v>
      </c>
      <c r="D262" s="80">
        <v>69466</v>
      </c>
      <c r="E262" s="67">
        <v>0</v>
      </c>
      <c r="F262" s="67">
        <v>23310</v>
      </c>
      <c r="G262" s="67">
        <v>1390</v>
      </c>
      <c r="H262" s="67">
        <v>854</v>
      </c>
      <c r="I262" s="81">
        <v>95020</v>
      </c>
    </row>
    <row r="263" spans="1:9" s="129" customFormat="1" ht="14.1" customHeight="1" x14ac:dyDescent="0.2">
      <c r="A263" s="3">
        <f t="shared" ref="A263" si="145">A261</f>
        <v>2405</v>
      </c>
      <c r="B263" s="136" t="s">
        <v>148</v>
      </c>
      <c r="C263" s="137"/>
      <c r="D263" s="78">
        <f t="shared" ref="D263:I263" si="146">SUM(D261:D262)</f>
        <v>771601</v>
      </c>
      <c r="E263" s="68">
        <f t="shared" si="146"/>
        <v>0</v>
      </c>
      <c r="F263" s="68">
        <f t="shared" si="146"/>
        <v>258736</v>
      </c>
      <c r="G263" s="68">
        <f t="shared" si="146"/>
        <v>15432</v>
      </c>
      <c r="H263" s="68">
        <f t="shared" si="146"/>
        <v>109782</v>
      </c>
      <c r="I263" s="79">
        <f t="shared" si="146"/>
        <v>1155551</v>
      </c>
    </row>
    <row r="264" spans="1:9" s="129" customFormat="1" ht="14.1" customHeight="1" x14ac:dyDescent="0.2">
      <c r="A264" s="2">
        <v>2317</v>
      </c>
      <c r="B264" s="134" t="s">
        <v>149</v>
      </c>
      <c r="C264" s="135">
        <v>3141</v>
      </c>
      <c r="D264" s="80">
        <v>262710</v>
      </c>
      <c r="E264" s="67">
        <v>10733</v>
      </c>
      <c r="F264" s="67">
        <v>91765</v>
      </c>
      <c r="G264" s="67">
        <v>5254</v>
      </c>
      <c r="H264" s="67">
        <v>4038</v>
      </c>
      <c r="I264" s="81">
        <v>374500</v>
      </c>
    </row>
    <row r="265" spans="1:9" s="129" customFormat="1" ht="14.1" customHeight="1" x14ac:dyDescent="0.2">
      <c r="A265" s="3">
        <f t="shared" ref="A265" si="147">A264</f>
        <v>2317</v>
      </c>
      <c r="B265" s="136" t="s">
        <v>150</v>
      </c>
      <c r="C265" s="137"/>
      <c r="D265" s="78">
        <f t="shared" ref="D265:I265" si="148">SUM(D264:D264)</f>
        <v>262710</v>
      </c>
      <c r="E265" s="68">
        <f t="shared" si="148"/>
        <v>10733</v>
      </c>
      <c r="F265" s="68">
        <f t="shared" si="148"/>
        <v>91765</v>
      </c>
      <c r="G265" s="68">
        <f t="shared" si="148"/>
        <v>5254</v>
      </c>
      <c r="H265" s="68">
        <f t="shared" si="148"/>
        <v>4038</v>
      </c>
      <c r="I265" s="79">
        <f t="shared" si="148"/>
        <v>374500</v>
      </c>
    </row>
    <row r="266" spans="1:9" s="129" customFormat="1" ht="14.1" customHeight="1" x14ac:dyDescent="0.2">
      <c r="A266" s="2">
        <v>2461</v>
      </c>
      <c r="B266" s="134" t="s">
        <v>151</v>
      </c>
      <c r="C266" s="135">
        <v>3111</v>
      </c>
      <c r="D266" s="80">
        <v>70472</v>
      </c>
      <c r="E266" s="67">
        <v>10062</v>
      </c>
      <c r="F266" s="67">
        <v>27034</v>
      </c>
      <c r="G266" s="67">
        <v>1410</v>
      </c>
      <c r="H266" s="67">
        <v>960</v>
      </c>
      <c r="I266" s="81">
        <v>109938</v>
      </c>
    </row>
    <row r="267" spans="1:9" s="129" customFormat="1" ht="14.1" customHeight="1" x14ac:dyDescent="0.2">
      <c r="A267" s="2">
        <v>2461</v>
      </c>
      <c r="B267" s="134" t="s">
        <v>151</v>
      </c>
      <c r="C267" s="135">
        <v>3117</v>
      </c>
      <c r="D267" s="80">
        <v>151041</v>
      </c>
      <c r="E267" s="67">
        <v>43987</v>
      </c>
      <c r="F267" s="67">
        <v>65485</v>
      </c>
      <c r="G267" s="67">
        <v>3022</v>
      </c>
      <c r="H267" s="67">
        <v>5202</v>
      </c>
      <c r="I267" s="81">
        <v>268737</v>
      </c>
    </row>
    <row r="268" spans="1:9" s="129" customFormat="1" ht="14.1" customHeight="1" x14ac:dyDescent="0.2">
      <c r="A268" s="2">
        <v>2461</v>
      </c>
      <c r="B268" s="134" t="s">
        <v>151</v>
      </c>
      <c r="C268" s="135">
        <v>3141</v>
      </c>
      <c r="D268" s="80">
        <v>35477</v>
      </c>
      <c r="E268" s="67">
        <v>0</v>
      </c>
      <c r="F268" s="67">
        <v>11905</v>
      </c>
      <c r="G268" s="67">
        <v>710</v>
      </c>
      <c r="H268" s="67">
        <v>229</v>
      </c>
      <c r="I268" s="81">
        <v>48321</v>
      </c>
    </row>
    <row r="269" spans="1:9" s="129" customFormat="1" ht="14.1" customHeight="1" x14ac:dyDescent="0.2">
      <c r="A269" s="2">
        <v>2461</v>
      </c>
      <c r="B269" s="134" t="s">
        <v>151</v>
      </c>
      <c r="C269" s="135">
        <v>3143</v>
      </c>
      <c r="D269" s="80">
        <v>31917</v>
      </c>
      <c r="E269" s="67">
        <v>0</v>
      </c>
      <c r="F269" s="67">
        <v>10710</v>
      </c>
      <c r="G269" s="67">
        <v>639</v>
      </c>
      <c r="H269" s="67">
        <v>58</v>
      </c>
      <c r="I269" s="81">
        <v>43324</v>
      </c>
    </row>
    <row r="270" spans="1:9" s="129" customFormat="1" ht="14.1" customHeight="1" x14ac:dyDescent="0.2">
      <c r="A270" s="3">
        <f t="shared" ref="A270" si="149">A269</f>
        <v>2461</v>
      </c>
      <c r="B270" s="136" t="s">
        <v>152</v>
      </c>
      <c r="C270" s="137"/>
      <c r="D270" s="78">
        <f t="shared" ref="D270:I270" si="150">SUM(D266:D269)</f>
        <v>288907</v>
      </c>
      <c r="E270" s="68">
        <f t="shared" si="150"/>
        <v>54049</v>
      </c>
      <c r="F270" s="68">
        <f t="shared" si="150"/>
        <v>115134</v>
      </c>
      <c r="G270" s="68">
        <f t="shared" si="150"/>
        <v>5781</v>
      </c>
      <c r="H270" s="68">
        <f t="shared" si="150"/>
        <v>6449</v>
      </c>
      <c r="I270" s="79">
        <f t="shared" si="150"/>
        <v>470320</v>
      </c>
    </row>
    <row r="271" spans="1:9" s="129" customFormat="1" ht="14.1" customHeight="1" x14ac:dyDescent="0.2">
      <c r="A271" s="2">
        <v>2460</v>
      </c>
      <c r="B271" s="134" t="s">
        <v>153</v>
      </c>
      <c r="C271" s="135">
        <v>3113</v>
      </c>
      <c r="D271" s="80">
        <v>2232902</v>
      </c>
      <c r="E271" s="67">
        <v>0</v>
      </c>
      <c r="F271" s="67">
        <v>749495</v>
      </c>
      <c r="G271" s="67">
        <v>44659</v>
      </c>
      <c r="H271" s="67">
        <v>232791</v>
      </c>
      <c r="I271" s="81">
        <v>3259847</v>
      </c>
    </row>
    <row r="272" spans="1:9" s="129" customFormat="1" ht="14.1" customHeight="1" x14ac:dyDescent="0.2">
      <c r="A272" s="2">
        <v>2460</v>
      </c>
      <c r="B272" s="134" t="s">
        <v>153</v>
      </c>
      <c r="C272" s="135">
        <v>3143</v>
      </c>
      <c r="D272" s="80">
        <v>160226</v>
      </c>
      <c r="E272" s="67">
        <v>0</v>
      </c>
      <c r="F272" s="67">
        <v>53765</v>
      </c>
      <c r="G272" s="67">
        <v>3204</v>
      </c>
      <c r="H272" s="67">
        <v>429</v>
      </c>
      <c r="I272" s="81">
        <v>217624</v>
      </c>
    </row>
    <row r="273" spans="1:9" s="129" customFormat="1" ht="14.1" customHeight="1" x14ac:dyDescent="0.2">
      <c r="A273" s="3">
        <f t="shared" ref="A273" si="151">A272</f>
        <v>2460</v>
      </c>
      <c r="B273" s="136" t="s">
        <v>154</v>
      </c>
      <c r="C273" s="137"/>
      <c r="D273" s="78">
        <f t="shared" ref="D273:I273" si="152">SUM(D271:D272)</f>
        <v>2393128</v>
      </c>
      <c r="E273" s="68">
        <f t="shared" si="152"/>
        <v>0</v>
      </c>
      <c r="F273" s="68">
        <f t="shared" si="152"/>
        <v>803260</v>
      </c>
      <c r="G273" s="68">
        <f t="shared" si="152"/>
        <v>47863</v>
      </c>
      <c r="H273" s="68">
        <f t="shared" si="152"/>
        <v>233220</v>
      </c>
      <c r="I273" s="79">
        <f t="shared" si="152"/>
        <v>3477471</v>
      </c>
    </row>
    <row r="274" spans="1:9" s="129" customFormat="1" ht="14.1" customHeight="1" x14ac:dyDescent="0.2">
      <c r="A274" s="2">
        <v>2324</v>
      </c>
      <c r="B274" s="134" t="s">
        <v>155</v>
      </c>
      <c r="C274" s="135">
        <v>3111</v>
      </c>
      <c r="D274" s="80">
        <v>682057</v>
      </c>
      <c r="E274" s="67">
        <v>2252</v>
      </c>
      <c r="F274" s="67">
        <v>229615</v>
      </c>
      <c r="G274" s="67">
        <v>13641</v>
      </c>
      <c r="H274" s="67">
        <v>82961</v>
      </c>
      <c r="I274" s="81">
        <v>1010526</v>
      </c>
    </row>
    <row r="275" spans="1:9" s="129" customFormat="1" ht="14.1" customHeight="1" x14ac:dyDescent="0.2">
      <c r="A275" s="2">
        <v>2324</v>
      </c>
      <c r="B275" s="134" t="s">
        <v>155</v>
      </c>
      <c r="C275" s="135">
        <v>3141</v>
      </c>
      <c r="D275" s="80">
        <v>62812</v>
      </c>
      <c r="E275" s="67">
        <v>0</v>
      </c>
      <c r="F275" s="67">
        <v>21077</v>
      </c>
      <c r="G275" s="67">
        <v>1257</v>
      </c>
      <c r="H275" s="67">
        <v>736</v>
      </c>
      <c r="I275" s="81">
        <v>85882</v>
      </c>
    </row>
    <row r="276" spans="1:9" s="129" customFormat="1" ht="14.1" customHeight="1" x14ac:dyDescent="0.2">
      <c r="A276" s="3">
        <f t="shared" ref="A276" si="153">A275</f>
        <v>2324</v>
      </c>
      <c r="B276" s="136" t="s">
        <v>156</v>
      </c>
      <c r="C276" s="137"/>
      <c r="D276" s="78">
        <f t="shared" ref="D276:I276" si="154">SUM(D274:D275)</f>
        <v>744869</v>
      </c>
      <c r="E276" s="68">
        <f t="shared" si="154"/>
        <v>2252</v>
      </c>
      <c r="F276" s="68">
        <f t="shared" si="154"/>
        <v>250692</v>
      </c>
      <c r="G276" s="68">
        <f t="shared" si="154"/>
        <v>14898</v>
      </c>
      <c r="H276" s="68">
        <f t="shared" si="154"/>
        <v>83697</v>
      </c>
      <c r="I276" s="79">
        <f t="shared" si="154"/>
        <v>1096408</v>
      </c>
    </row>
    <row r="277" spans="1:9" s="129" customFormat="1" ht="14.1" customHeight="1" x14ac:dyDescent="0.2">
      <c r="A277" s="2">
        <v>2325</v>
      </c>
      <c r="B277" s="134" t="s">
        <v>157</v>
      </c>
      <c r="C277" s="135">
        <v>3113</v>
      </c>
      <c r="D277" s="80">
        <v>1688372</v>
      </c>
      <c r="E277" s="67">
        <v>-7858</v>
      </c>
      <c r="F277" s="67">
        <v>563826</v>
      </c>
      <c r="G277" s="67">
        <v>33769</v>
      </c>
      <c r="H277" s="67">
        <v>106024</v>
      </c>
      <c r="I277" s="81">
        <v>2384133</v>
      </c>
    </row>
    <row r="278" spans="1:9" s="129" customFormat="1" ht="14.1" customHeight="1" x14ac:dyDescent="0.2">
      <c r="A278" s="2">
        <v>2325</v>
      </c>
      <c r="B278" s="134" t="s">
        <v>157</v>
      </c>
      <c r="C278" s="135">
        <v>3141</v>
      </c>
      <c r="D278" s="80">
        <v>131443</v>
      </c>
      <c r="E278" s="67">
        <v>0</v>
      </c>
      <c r="F278" s="67">
        <v>44106</v>
      </c>
      <c r="G278" s="67">
        <v>2630</v>
      </c>
      <c r="H278" s="67">
        <v>2344</v>
      </c>
      <c r="I278" s="81">
        <v>180523</v>
      </c>
    </row>
    <row r="279" spans="1:9" s="129" customFormat="1" ht="14.1" customHeight="1" x14ac:dyDescent="0.2">
      <c r="A279" s="2">
        <v>2325</v>
      </c>
      <c r="B279" s="134" t="s">
        <v>157</v>
      </c>
      <c r="C279" s="135">
        <v>3143</v>
      </c>
      <c r="D279" s="80">
        <v>107398</v>
      </c>
      <c r="E279" s="67">
        <v>9317</v>
      </c>
      <c r="F279" s="67">
        <v>39162</v>
      </c>
      <c r="G279" s="67">
        <v>2147</v>
      </c>
      <c r="H279" s="67">
        <v>368</v>
      </c>
      <c r="I279" s="81">
        <v>158392</v>
      </c>
    </row>
    <row r="280" spans="1:9" s="129" customFormat="1" ht="14.1" customHeight="1" x14ac:dyDescent="0.2">
      <c r="A280" s="2">
        <v>2325</v>
      </c>
      <c r="B280" s="134" t="s">
        <v>157</v>
      </c>
      <c r="C280" s="135">
        <v>3231</v>
      </c>
      <c r="D280" s="80">
        <v>182149</v>
      </c>
      <c r="E280" s="67">
        <v>0</v>
      </c>
      <c r="F280" s="67">
        <v>61121</v>
      </c>
      <c r="G280" s="67">
        <v>3643</v>
      </c>
      <c r="H280" s="67">
        <v>1179</v>
      </c>
      <c r="I280" s="81">
        <v>248092</v>
      </c>
    </row>
    <row r="281" spans="1:9" s="129" customFormat="1" ht="14.1" customHeight="1" x14ac:dyDescent="0.2">
      <c r="A281" s="3">
        <f t="shared" ref="A281" si="155">A280</f>
        <v>2325</v>
      </c>
      <c r="B281" s="136" t="s">
        <v>158</v>
      </c>
      <c r="C281" s="137"/>
      <c r="D281" s="78">
        <f t="shared" ref="D281:I281" si="156">SUM(D277:D280)</f>
        <v>2109362</v>
      </c>
      <c r="E281" s="68">
        <f t="shared" si="156"/>
        <v>1459</v>
      </c>
      <c r="F281" s="68">
        <f t="shared" si="156"/>
        <v>708215</v>
      </c>
      <c r="G281" s="68">
        <f t="shared" si="156"/>
        <v>42189</v>
      </c>
      <c r="H281" s="68">
        <f t="shared" si="156"/>
        <v>109915</v>
      </c>
      <c r="I281" s="79">
        <f t="shared" si="156"/>
        <v>2971140</v>
      </c>
    </row>
    <row r="282" spans="1:9" s="129" customFormat="1" ht="14.1" customHeight="1" x14ac:dyDescent="0.2">
      <c r="A282" s="2">
        <v>2329</v>
      </c>
      <c r="B282" s="138" t="s">
        <v>221</v>
      </c>
      <c r="C282" s="135">
        <v>3114</v>
      </c>
      <c r="D282" s="80">
        <v>495060</v>
      </c>
      <c r="E282" s="67">
        <v>-42281</v>
      </c>
      <c r="F282" s="67">
        <v>151858</v>
      </c>
      <c r="G282" s="67">
        <v>9901</v>
      </c>
      <c r="H282" s="67">
        <v>50860</v>
      </c>
      <c r="I282" s="81">
        <v>665398</v>
      </c>
    </row>
    <row r="283" spans="1:9" s="129" customFormat="1" ht="14.1" customHeight="1" x14ac:dyDescent="0.2">
      <c r="A283" s="2">
        <v>2329</v>
      </c>
      <c r="B283" s="138" t="s">
        <v>221</v>
      </c>
      <c r="C283" s="135">
        <v>3141</v>
      </c>
      <c r="D283" s="80">
        <v>5880</v>
      </c>
      <c r="E283" s="67">
        <v>0</v>
      </c>
      <c r="F283" s="67">
        <v>1973</v>
      </c>
      <c r="G283" s="67">
        <v>118</v>
      </c>
      <c r="H283" s="67">
        <v>57</v>
      </c>
      <c r="I283" s="81">
        <v>8028</v>
      </c>
    </row>
    <row r="284" spans="1:9" s="129" customFormat="1" ht="14.1" customHeight="1" x14ac:dyDescent="0.2">
      <c r="A284" s="2">
        <v>2329</v>
      </c>
      <c r="B284" s="138" t="s">
        <v>221</v>
      </c>
      <c r="C284" s="135">
        <v>3143</v>
      </c>
      <c r="D284" s="80">
        <v>28808</v>
      </c>
      <c r="E284" s="67">
        <v>0</v>
      </c>
      <c r="F284" s="67">
        <v>9667</v>
      </c>
      <c r="G284" s="67">
        <v>577</v>
      </c>
      <c r="H284" s="67">
        <v>45</v>
      </c>
      <c r="I284" s="81">
        <v>39097</v>
      </c>
    </row>
    <row r="285" spans="1:9" s="129" customFormat="1" ht="14.1" customHeight="1" x14ac:dyDescent="0.2">
      <c r="A285" s="3">
        <f t="shared" ref="A285" si="157">A284</f>
        <v>2329</v>
      </c>
      <c r="B285" s="139" t="s">
        <v>230</v>
      </c>
      <c r="C285" s="137"/>
      <c r="D285" s="78">
        <f t="shared" ref="D285:I285" si="158">SUM(D282:D284)</f>
        <v>529748</v>
      </c>
      <c r="E285" s="68">
        <f t="shared" si="158"/>
        <v>-42281</v>
      </c>
      <c r="F285" s="68">
        <f t="shared" si="158"/>
        <v>163498</v>
      </c>
      <c r="G285" s="68">
        <f t="shared" si="158"/>
        <v>10596</v>
      </c>
      <c r="H285" s="68">
        <f t="shared" si="158"/>
        <v>50962</v>
      </c>
      <c r="I285" s="79">
        <f t="shared" si="158"/>
        <v>712523</v>
      </c>
    </row>
    <row r="286" spans="1:9" s="129" customFormat="1" ht="14.1" customHeight="1" x14ac:dyDescent="0.2">
      <c r="A286" s="2">
        <v>2406</v>
      </c>
      <c r="B286" s="134" t="s">
        <v>159</v>
      </c>
      <c r="C286" s="135">
        <v>3111</v>
      </c>
      <c r="D286" s="80">
        <v>198205</v>
      </c>
      <c r="E286" s="67">
        <v>0</v>
      </c>
      <c r="F286" s="67">
        <v>66510</v>
      </c>
      <c r="G286" s="67">
        <v>3964</v>
      </c>
      <c r="H286" s="67">
        <v>2160</v>
      </c>
      <c r="I286" s="81">
        <v>270839</v>
      </c>
    </row>
    <row r="287" spans="1:9" s="129" customFormat="1" ht="14.1" customHeight="1" x14ac:dyDescent="0.2">
      <c r="A287" s="2">
        <v>2406</v>
      </c>
      <c r="B287" s="134" t="s">
        <v>159</v>
      </c>
      <c r="C287" s="135">
        <v>3141</v>
      </c>
      <c r="D287" s="80">
        <v>17840</v>
      </c>
      <c r="E287" s="67">
        <v>0</v>
      </c>
      <c r="F287" s="67">
        <v>5986</v>
      </c>
      <c r="G287" s="67">
        <v>357</v>
      </c>
      <c r="H287" s="67">
        <v>173</v>
      </c>
      <c r="I287" s="81">
        <v>24356</v>
      </c>
    </row>
    <row r="288" spans="1:9" s="129" customFormat="1" ht="14.1" customHeight="1" x14ac:dyDescent="0.2">
      <c r="A288" s="3">
        <f t="shared" ref="A288" si="159">A287</f>
        <v>2406</v>
      </c>
      <c r="B288" s="136" t="s">
        <v>160</v>
      </c>
      <c r="C288" s="137"/>
      <c r="D288" s="78">
        <f t="shared" ref="D288:I288" si="160">SUM(D286:D287)</f>
        <v>216045</v>
      </c>
      <c r="E288" s="68">
        <f t="shared" si="160"/>
        <v>0</v>
      </c>
      <c r="F288" s="68">
        <f t="shared" si="160"/>
        <v>72496</v>
      </c>
      <c r="G288" s="68">
        <f t="shared" si="160"/>
        <v>4321</v>
      </c>
      <c r="H288" s="68">
        <f t="shared" si="160"/>
        <v>2333</v>
      </c>
      <c r="I288" s="79">
        <f t="shared" si="160"/>
        <v>295195</v>
      </c>
    </row>
    <row r="289" spans="1:9" s="129" customFormat="1" ht="14.1" customHeight="1" x14ac:dyDescent="0.2">
      <c r="A289" s="2">
        <v>2466</v>
      </c>
      <c r="B289" s="134" t="s">
        <v>161</v>
      </c>
      <c r="C289" s="135">
        <v>3113</v>
      </c>
      <c r="D289" s="80">
        <v>518362</v>
      </c>
      <c r="E289" s="67">
        <v>4791</v>
      </c>
      <c r="F289" s="67">
        <v>175587</v>
      </c>
      <c r="G289" s="67">
        <v>10367</v>
      </c>
      <c r="H289" s="67">
        <v>14584</v>
      </c>
      <c r="I289" s="81">
        <v>723691</v>
      </c>
    </row>
    <row r="290" spans="1:9" s="129" customFormat="1" ht="14.1" customHeight="1" x14ac:dyDescent="0.2">
      <c r="A290" s="2">
        <v>2466</v>
      </c>
      <c r="B290" s="134" t="s">
        <v>161</v>
      </c>
      <c r="C290" s="135">
        <v>3141</v>
      </c>
      <c r="D290" s="80">
        <v>49895</v>
      </c>
      <c r="E290" s="67">
        <v>0</v>
      </c>
      <c r="F290" s="67">
        <v>16743</v>
      </c>
      <c r="G290" s="67">
        <v>998</v>
      </c>
      <c r="H290" s="67">
        <v>483</v>
      </c>
      <c r="I290" s="81">
        <v>68119</v>
      </c>
    </row>
    <row r="291" spans="1:9" s="129" customFormat="1" ht="14.1" customHeight="1" x14ac:dyDescent="0.2">
      <c r="A291" s="2">
        <v>2466</v>
      </c>
      <c r="B291" s="134" t="s">
        <v>161</v>
      </c>
      <c r="C291" s="135">
        <v>3143</v>
      </c>
      <c r="D291" s="80">
        <v>41693</v>
      </c>
      <c r="E291" s="67">
        <v>0</v>
      </c>
      <c r="F291" s="67">
        <v>13991</v>
      </c>
      <c r="G291" s="67">
        <v>834</v>
      </c>
      <c r="H291" s="67">
        <v>102</v>
      </c>
      <c r="I291" s="81">
        <v>56620</v>
      </c>
    </row>
    <row r="292" spans="1:9" s="129" customFormat="1" ht="14.1" customHeight="1" x14ac:dyDescent="0.2">
      <c r="A292" s="3">
        <f t="shared" ref="A292" si="161">A291</f>
        <v>2466</v>
      </c>
      <c r="B292" s="136" t="s">
        <v>162</v>
      </c>
      <c r="C292" s="137"/>
      <c r="D292" s="78">
        <f t="shared" ref="D292:I292" si="162">SUM(D289:D291)</f>
        <v>609950</v>
      </c>
      <c r="E292" s="68">
        <f t="shared" si="162"/>
        <v>4791</v>
      </c>
      <c r="F292" s="68">
        <f t="shared" si="162"/>
        <v>206321</v>
      </c>
      <c r="G292" s="68">
        <f t="shared" si="162"/>
        <v>12199</v>
      </c>
      <c r="H292" s="68">
        <f t="shared" si="162"/>
        <v>15169</v>
      </c>
      <c r="I292" s="79">
        <f t="shared" si="162"/>
        <v>848430</v>
      </c>
    </row>
    <row r="293" spans="1:9" s="129" customFormat="1" ht="14.1" customHeight="1" x14ac:dyDescent="0.2">
      <c r="A293" s="2">
        <v>2493</v>
      </c>
      <c r="B293" s="134" t="s">
        <v>163</v>
      </c>
      <c r="C293" s="135">
        <v>3111</v>
      </c>
      <c r="D293" s="80">
        <v>368284</v>
      </c>
      <c r="E293" s="67">
        <v>9841</v>
      </c>
      <c r="F293" s="67">
        <v>102462</v>
      </c>
      <c r="G293" s="67">
        <v>7365</v>
      </c>
      <c r="H293" s="67">
        <v>4416</v>
      </c>
      <c r="I293" s="81">
        <v>492368</v>
      </c>
    </row>
    <row r="294" spans="1:9" s="129" customFormat="1" ht="14.1" customHeight="1" x14ac:dyDescent="0.2">
      <c r="A294" s="2">
        <v>2493</v>
      </c>
      <c r="B294" s="134" t="s">
        <v>163</v>
      </c>
      <c r="C294" s="135">
        <v>3113</v>
      </c>
      <c r="D294" s="80">
        <v>985684</v>
      </c>
      <c r="E294" s="67">
        <v>8173</v>
      </c>
      <c r="F294" s="67">
        <v>333234</v>
      </c>
      <c r="G294" s="67">
        <v>19714</v>
      </c>
      <c r="H294" s="67">
        <v>189571</v>
      </c>
      <c r="I294" s="81">
        <v>1536376</v>
      </c>
    </row>
    <row r="295" spans="1:9" s="129" customFormat="1" ht="14.1" customHeight="1" x14ac:dyDescent="0.2">
      <c r="A295" s="2">
        <v>2493</v>
      </c>
      <c r="B295" s="134" t="s">
        <v>163</v>
      </c>
      <c r="C295" s="135">
        <v>3141</v>
      </c>
      <c r="D295" s="80">
        <v>151353</v>
      </c>
      <c r="E295" s="67">
        <v>0</v>
      </c>
      <c r="F295" s="67">
        <v>50787</v>
      </c>
      <c r="G295" s="67">
        <v>3027</v>
      </c>
      <c r="H295" s="67">
        <v>1948</v>
      </c>
      <c r="I295" s="81">
        <v>207115</v>
      </c>
    </row>
    <row r="296" spans="1:9" s="129" customFormat="1" ht="14.1" customHeight="1" x14ac:dyDescent="0.2">
      <c r="A296" s="2">
        <v>2493</v>
      </c>
      <c r="B296" s="134" t="s">
        <v>163</v>
      </c>
      <c r="C296" s="135">
        <v>3143</v>
      </c>
      <c r="D296" s="80">
        <v>107415</v>
      </c>
      <c r="E296" s="67">
        <v>0</v>
      </c>
      <c r="F296" s="67">
        <v>36044</v>
      </c>
      <c r="G296" s="67">
        <v>2148</v>
      </c>
      <c r="H296" s="67">
        <v>224</v>
      </c>
      <c r="I296" s="81">
        <v>145831</v>
      </c>
    </row>
    <row r="297" spans="1:9" s="129" customFormat="1" ht="14.1" customHeight="1" x14ac:dyDescent="0.2">
      <c r="A297" s="3">
        <f t="shared" ref="A297" si="163">A296</f>
        <v>2493</v>
      </c>
      <c r="B297" s="136" t="s">
        <v>164</v>
      </c>
      <c r="C297" s="137"/>
      <c r="D297" s="78">
        <f t="shared" ref="D297:I297" si="164">SUM(D293:D296)</f>
        <v>1612736</v>
      </c>
      <c r="E297" s="68">
        <f t="shared" si="164"/>
        <v>18014</v>
      </c>
      <c r="F297" s="68">
        <f t="shared" si="164"/>
        <v>522527</v>
      </c>
      <c r="G297" s="68">
        <f t="shared" si="164"/>
        <v>32254</v>
      </c>
      <c r="H297" s="68">
        <f t="shared" si="164"/>
        <v>196159</v>
      </c>
      <c r="I297" s="79">
        <f t="shared" si="164"/>
        <v>2381690</v>
      </c>
    </row>
    <row r="298" spans="1:9" s="129" customFormat="1" ht="14.1" customHeight="1" x14ac:dyDescent="0.2">
      <c r="A298" s="2">
        <v>2445</v>
      </c>
      <c r="B298" s="134" t="s">
        <v>165</v>
      </c>
      <c r="C298" s="135">
        <v>3111</v>
      </c>
      <c r="D298" s="80">
        <v>123008</v>
      </c>
      <c r="E298" s="67">
        <v>0</v>
      </c>
      <c r="F298" s="67">
        <v>41275</v>
      </c>
      <c r="G298" s="67">
        <v>2460</v>
      </c>
      <c r="H298" s="67">
        <v>2064</v>
      </c>
      <c r="I298" s="81">
        <v>168807</v>
      </c>
    </row>
    <row r="299" spans="1:9" s="129" customFormat="1" ht="14.1" customHeight="1" x14ac:dyDescent="0.2">
      <c r="A299" s="2">
        <v>2445</v>
      </c>
      <c r="B299" s="134" t="s">
        <v>165</v>
      </c>
      <c r="C299" s="135">
        <v>3117</v>
      </c>
      <c r="D299" s="80">
        <v>363518</v>
      </c>
      <c r="E299" s="67">
        <v>-29708</v>
      </c>
      <c r="F299" s="67">
        <v>111982</v>
      </c>
      <c r="G299" s="67">
        <v>7271</v>
      </c>
      <c r="H299" s="67">
        <v>65523</v>
      </c>
      <c r="I299" s="81">
        <v>518586</v>
      </c>
    </row>
    <row r="300" spans="1:9" s="129" customFormat="1" ht="14.1" customHeight="1" x14ac:dyDescent="0.2">
      <c r="A300" s="2">
        <v>2445</v>
      </c>
      <c r="B300" s="134" t="s">
        <v>165</v>
      </c>
      <c r="C300" s="135">
        <v>3141</v>
      </c>
      <c r="D300" s="80">
        <v>52709</v>
      </c>
      <c r="E300" s="67">
        <v>0</v>
      </c>
      <c r="F300" s="67">
        <v>17686</v>
      </c>
      <c r="G300" s="67">
        <v>1055</v>
      </c>
      <c r="H300" s="67">
        <v>531</v>
      </c>
      <c r="I300" s="81">
        <v>71981</v>
      </c>
    </row>
    <row r="301" spans="1:9" s="129" customFormat="1" ht="14.1" customHeight="1" x14ac:dyDescent="0.2">
      <c r="A301" s="2">
        <v>2445</v>
      </c>
      <c r="B301" s="134" t="s">
        <v>165</v>
      </c>
      <c r="C301" s="135">
        <v>3143</v>
      </c>
      <c r="D301" s="80">
        <v>39410</v>
      </c>
      <c r="E301" s="67">
        <v>0</v>
      </c>
      <c r="F301" s="67">
        <v>13224</v>
      </c>
      <c r="G301" s="67">
        <v>789</v>
      </c>
      <c r="H301" s="67">
        <v>77</v>
      </c>
      <c r="I301" s="81">
        <v>53500</v>
      </c>
    </row>
    <row r="302" spans="1:9" s="129" customFormat="1" ht="14.1" customHeight="1" x14ac:dyDescent="0.2">
      <c r="A302" s="3">
        <f t="shared" ref="A302" si="165">A301</f>
        <v>2445</v>
      </c>
      <c r="B302" s="136" t="s">
        <v>166</v>
      </c>
      <c r="C302" s="137"/>
      <c r="D302" s="78">
        <f t="shared" ref="D302:I302" si="166">SUM(D298:D301)</f>
        <v>578645</v>
      </c>
      <c r="E302" s="68">
        <f t="shared" si="166"/>
        <v>-29708</v>
      </c>
      <c r="F302" s="68">
        <f t="shared" si="166"/>
        <v>184167</v>
      </c>
      <c r="G302" s="68">
        <f t="shared" si="166"/>
        <v>11575</v>
      </c>
      <c r="H302" s="68">
        <f t="shared" si="166"/>
        <v>68195</v>
      </c>
      <c r="I302" s="79">
        <f t="shared" si="166"/>
        <v>812874</v>
      </c>
    </row>
    <row r="303" spans="1:9" s="129" customFormat="1" ht="14.1" customHeight="1" x14ac:dyDescent="0.2">
      <c r="A303" s="2">
        <v>2495</v>
      </c>
      <c r="B303" s="134" t="s">
        <v>167</v>
      </c>
      <c r="C303" s="135">
        <v>3111</v>
      </c>
      <c r="D303" s="80">
        <v>220980</v>
      </c>
      <c r="E303" s="67">
        <v>7475</v>
      </c>
      <c r="F303" s="67">
        <v>76666</v>
      </c>
      <c r="G303" s="67">
        <v>4419</v>
      </c>
      <c r="H303" s="67">
        <v>2880</v>
      </c>
      <c r="I303" s="81">
        <v>312420</v>
      </c>
    </row>
    <row r="304" spans="1:9" s="129" customFormat="1" ht="14.1" customHeight="1" x14ac:dyDescent="0.2">
      <c r="A304" s="2">
        <v>2495</v>
      </c>
      <c r="B304" s="134" t="s">
        <v>167</v>
      </c>
      <c r="C304" s="135">
        <v>3113</v>
      </c>
      <c r="D304" s="80">
        <v>844195</v>
      </c>
      <c r="E304" s="67">
        <v>0</v>
      </c>
      <c r="F304" s="67">
        <v>283204</v>
      </c>
      <c r="G304" s="67">
        <v>16884</v>
      </c>
      <c r="H304" s="67">
        <v>190740</v>
      </c>
      <c r="I304" s="81">
        <v>1335023</v>
      </c>
    </row>
    <row r="305" spans="1:9" s="129" customFormat="1" ht="14.1" customHeight="1" x14ac:dyDescent="0.2">
      <c r="A305" s="2">
        <v>2495</v>
      </c>
      <c r="B305" s="134" t="s">
        <v>167</v>
      </c>
      <c r="C305" s="135">
        <v>3141</v>
      </c>
      <c r="D305" s="80">
        <v>131872</v>
      </c>
      <c r="E305" s="67">
        <v>0</v>
      </c>
      <c r="F305" s="67">
        <v>44250</v>
      </c>
      <c r="G305" s="67">
        <v>2637</v>
      </c>
      <c r="H305" s="67">
        <v>1523</v>
      </c>
      <c r="I305" s="81">
        <v>180282</v>
      </c>
    </row>
    <row r="306" spans="1:9" s="129" customFormat="1" ht="14.1" customHeight="1" x14ac:dyDescent="0.2">
      <c r="A306" s="2">
        <v>2495</v>
      </c>
      <c r="B306" s="134" t="s">
        <v>167</v>
      </c>
      <c r="C306" s="135">
        <v>3143</v>
      </c>
      <c r="D306" s="80">
        <v>114344</v>
      </c>
      <c r="E306" s="67">
        <v>0</v>
      </c>
      <c r="F306" s="67">
        <v>38369</v>
      </c>
      <c r="G306" s="67">
        <v>2287</v>
      </c>
      <c r="H306" s="67">
        <v>294</v>
      </c>
      <c r="I306" s="81">
        <v>155294</v>
      </c>
    </row>
    <row r="307" spans="1:9" s="129" customFormat="1" ht="14.1" customHeight="1" x14ac:dyDescent="0.2">
      <c r="A307" s="3">
        <f t="shared" ref="A307" si="167">A306</f>
        <v>2495</v>
      </c>
      <c r="B307" s="136" t="s">
        <v>168</v>
      </c>
      <c r="C307" s="137"/>
      <c r="D307" s="78">
        <f t="shared" ref="D307:I307" si="168">SUM(D303:D306)</f>
        <v>1311391</v>
      </c>
      <c r="E307" s="68">
        <f t="shared" si="168"/>
        <v>7475</v>
      </c>
      <c r="F307" s="68">
        <f t="shared" si="168"/>
        <v>442489</v>
      </c>
      <c r="G307" s="68">
        <f t="shared" si="168"/>
        <v>26227</v>
      </c>
      <c r="H307" s="68">
        <f t="shared" si="168"/>
        <v>195437</v>
      </c>
      <c r="I307" s="79">
        <f t="shared" si="168"/>
        <v>1983019</v>
      </c>
    </row>
    <row r="308" spans="1:9" s="129" customFormat="1" ht="14.1" customHeight="1" x14ac:dyDescent="0.2">
      <c r="A308" s="2">
        <v>2305</v>
      </c>
      <c r="B308" s="134" t="s">
        <v>169</v>
      </c>
      <c r="C308" s="135">
        <v>3111</v>
      </c>
      <c r="D308" s="80">
        <v>147290</v>
      </c>
      <c r="E308" s="67">
        <v>958</v>
      </c>
      <c r="F308" s="67">
        <v>49746</v>
      </c>
      <c r="G308" s="67">
        <v>2946</v>
      </c>
      <c r="H308" s="67">
        <v>1584</v>
      </c>
      <c r="I308" s="81">
        <v>202524</v>
      </c>
    </row>
    <row r="309" spans="1:9" s="129" customFormat="1" ht="14.1" customHeight="1" x14ac:dyDescent="0.2">
      <c r="A309" s="2">
        <v>2305</v>
      </c>
      <c r="B309" s="134" t="s">
        <v>169</v>
      </c>
      <c r="C309" s="135">
        <v>3117</v>
      </c>
      <c r="D309" s="80">
        <v>307615</v>
      </c>
      <c r="E309" s="67">
        <v>2396</v>
      </c>
      <c r="F309" s="67">
        <v>104008</v>
      </c>
      <c r="G309" s="67">
        <v>6153</v>
      </c>
      <c r="H309" s="67">
        <v>8208</v>
      </c>
      <c r="I309" s="81">
        <v>428380</v>
      </c>
    </row>
    <row r="310" spans="1:9" s="129" customFormat="1" ht="14.1" customHeight="1" x14ac:dyDescent="0.2">
      <c r="A310" s="2">
        <v>2305</v>
      </c>
      <c r="B310" s="134" t="s">
        <v>169</v>
      </c>
      <c r="C310" s="135">
        <v>3141</v>
      </c>
      <c r="D310" s="80">
        <v>61599</v>
      </c>
      <c r="E310" s="67">
        <v>958</v>
      </c>
      <c r="F310" s="67">
        <v>20992</v>
      </c>
      <c r="G310" s="67">
        <v>1232</v>
      </c>
      <c r="H310" s="67">
        <v>546</v>
      </c>
      <c r="I310" s="81">
        <v>85327</v>
      </c>
    </row>
    <row r="311" spans="1:9" s="129" customFormat="1" ht="14.1" customHeight="1" x14ac:dyDescent="0.2">
      <c r="A311" s="2">
        <v>2305</v>
      </c>
      <c r="B311" s="134" t="s">
        <v>169</v>
      </c>
      <c r="C311" s="135">
        <v>3143</v>
      </c>
      <c r="D311" s="80">
        <v>38354</v>
      </c>
      <c r="E311" s="67">
        <v>479</v>
      </c>
      <c r="F311" s="67">
        <v>13032</v>
      </c>
      <c r="G311" s="67">
        <v>767</v>
      </c>
      <c r="H311" s="67">
        <v>80</v>
      </c>
      <c r="I311" s="81">
        <v>52712</v>
      </c>
    </row>
    <row r="312" spans="1:9" s="129" customFormat="1" ht="14.1" customHeight="1" x14ac:dyDescent="0.2">
      <c r="A312" s="3">
        <f t="shared" ref="A312" si="169">A311</f>
        <v>2305</v>
      </c>
      <c r="B312" s="136" t="s">
        <v>170</v>
      </c>
      <c r="C312" s="137"/>
      <c r="D312" s="78">
        <f t="shared" ref="D312:I312" si="170">SUM(D308:D311)</f>
        <v>554858</v>
      </c>
      <c r="E312" s="68">
        <f t="shared" si="170"/>
        <v>4791</v>
      </c>
      <c r="F312" s="68">
        <f t="shared" si="170"/>
        <v>187778</v>
      </c>
      <c r="G312" s="68">
        <f t="shared" si="170"/>
        <v>11098</v>
      </c>
      <c r="H312" s="68">
        <f t="shared" si="170"/>
        <v>10418</v>
      </c>
      <c r="I312" s="79">
        <f t="shared" si="170"/>
        <v>768943</v>
      </c>
    </row>
    <row r="313" spans="1:9" s="129" customFormat="1" ht="14.1" customHeight="1" x14ac:dyDescent="0.2">
      <c r="A313" s="2">
        <v>2498</v>
      </c>
      <c r="B313" s="134" t="s">
        <v>171</v>
      </c>
      <c r="C313" s="135">
        <v>3111</v>
      </c>
      <c r="D313" s="80">
        <v>241696</v>
      </c>
      <c r="E313" s="67">
        <v>958</v>
      </c>
      <c r="F313" s="67">
        <v>81425</v>
      </c>
      <c r="G313" s="67">
        <v>4834</v>
      </c>
      <c r="H313" s="67">
        <v>3216</v>
      </c>
      <c r="I313" s="81">
        <v>332129</v>
      </c>
    </row>
    <row r="314" spans="1:9" s="129" customFormat="1" ht="14.1" customHeight="1" x14ac:dyDescent="0.2">
      <c r="A314" s="2">
        <v>2498</v>
      </c>
      <c r="B314" s="134" t="s">
        <v>171</v>
      </c>
      <c r="C314" s="135">
        <v>3113</v>
      </c>
      <c r="D314" s="80">
        <v>1092476</v>
      </c>
      <c r="E314" s="67">
        <v>5750</v>
      </c>
      <c r="F314" s="67">
        <v>368437</v>
      </c>
      <c r="G314" s="67">
        <v>21849</v>
      </c>
      <c r="H314" s="67">
        <v>91490</v>
      </c>
      <c r="I314" s="81">
        <v>1580002</v>
      </c>
    </row>
    <row r="315" spans="1:9" s="129" customFormat="1" ht="14.1" customHeight="1" x14ac:dyDescent="0.2">
      <c r="A315" s="2">
        <v>2498</v>
      </c>
      <c r="B315" s="134" t="s">
        <v>171</v>
      </c>
      <c r="C315" s="135">
        <v>3141</v>
      </c>
      <c r="D315" s="80">
        <v>147857</v>
      </c>
      <c r="E315" s="67">
        <v>0</v>
      </c>
      <c r="F315" s="67">
        <v>49614</v>
      </c>
      <c r="G315" s="67">
        <v>2958</v>
      </c>
      <c r="H315" s="67">
        <v>1969</v>
      </c>
      <c r="I315" s="81">
        <v>202398</v>
      </c>
    </row>
    <row r="316" spans="1:9" s="129" customFormat="1" ht="14.1" customHeight="1" x14ac:dyDescent="0.2">
      <c r="A316" s="2">
        <v>2498</v>
      </c>
      <c r="B316" s="134" t="s">
        <v>171</v>
      </c>
      <c r="C316" s="135">
        <v>3143</v>
      </c>
      <c r="D316" s="80">
        <v>86462</v>
      </c>
      <c r="E316" s="67">
        <v>0</v>
      </c>
      <c r="F316" s="67">
        <v>29013</v>
      </c>
      <c r="G316" s="67">
        <v>1729</v>
      </c>
      <c r="H316" s="67">
        <v>218</v>
      </c>
      <c r="I316" s="81">
        <v>117422</v>
      </c>
    </row>
    <row r="317" spans="1:9" s="129" customFormat="1" ht="14.1" customHeight="1" x14ac:dyDescent="0.2">
      <c r="A317" s="3">
        <f t="shared" ref="A317" si="171">A316</f>
        <v>2498</v>
      </c>
      <c r="B317" s="136" t="s">
        <v>172</v>
      </c>
      <c r="C317" s="137"/>
      <c r="D317" s="78">
        <f t="shared" ref="D317:I317" si="172">SUM(D313:D316)</f>
        <v>1568491</v>
      </c>
      <c r="E317" s="68">
        <f t="shared" si="172"/>
        <v>6708</v>
      </c>
      <c r="F317" s="68">
        <f t="shared" si="172"/>
        <v>528489</v>
      </c>
      <c r="G317" s="68">
        <f t="shared" si="172"/>
        <v>31370</v>
      </c>
      <c r="H317" s="68">
        <f t="shared" si="172"/>
        <v>96893</v>
      </c>
      <c r="I317" s="79">
        <f t="shared" si="172"/>
        <v>2231951</v>
      </c>
    </row>
    <row r="318" spans="1:9" s="129" customFormat="1" ht="14.1" customHeight="1" x14ac:dyDescent="0.2">
      <c r="A318" s="2">
        <v>2499</v>
      </c>
      <c r="B318" s="134" t="s">
        <v>173</v>
      </c>
      <c r="C318" s="135">
        <v>3111</v>
      </c>
      <c r="D318" s="80">
        <v>154687</v>
      </c>
      <c r="E318" s="67">
        <v>0</v>
      </c>
      <c r="F318" s="67">
        <v>51906</v>
      </c>
      <c r="G318" s="67">
        <v>3094</v>
      </c>
      <c r="H318" s="67">
        <v>1632</v>
      </c>
      <c r="I318" s="81">
        <v>211319</v>
      </c>
    </row>
    <row r="319" spans="1:9" s="129" customFormat="1" ht="14.1" customHeight="1" x14ac:dyDescent="0.2">
      <c r="A319" s="2">
        <v>2499</v>
      </c>
      <c r="B319" s="134" t="s">
        <v>173</v>
      </c>
      <c r="C319" s="135">
        <v>3117</v>
      </c>
      <c r="D319" s="80">
        <v>222569</v>
      </c>
      <c r="E319" s="67">
        <v>0</v>
      </c>
      <c r="F319" s="67">
        <v>74593</v>
      </c>
      <c r="G319" s="67">
        <v>4450</v>
      </c>
      <c r="H319" s="67">
        <v>74236</v>
      </c>
      <c r="I319" s="81">
        <v>375848</v>
      </c>
    </row>
    <row r="320" spans="1:9" s="129" customFormat="1" ht="14.1" customHeight="1" x14ac:dyDescent="0.2">
      <c r="A320" s="2">
        <v>2499</v>
      </c>
      <c r="B320" s="134" t="s">
        <v>173</v>
      </c>
      <c r="C320" s="135">
        <v>3141</v>
      </c>
      <c r="D320" s="80">
        <v>50232</v>
      </c>
      <c r="E320" s="67">
        <v>0</v>
      </c>
      <c r="F320" s="67">
        <v>16855</v>
      </c>
      <c r="G320" s="67">
        <v>1005</v>
      </c>
      <c r="H320" s="67">
        <v>526</v>
      </c>
      <c r="I320" s="81">
        <v>68618</v>
      </c>
    </row>
    <row r="321" spans="1:9" s="129" customFormat="1" ht="14.1" customHeight="1" x14ac:dyDescent="0.2">
      <c r="A321" s="2">
        <v>2499</v>
      </c>
      <c r="B321" s="134" t="s">
        <v>173</v>
      </c>
      <c r="C321" s="135">
        <v>3143</v>
      </c>
      <c r="D321" s="80">
        <v>56889</v>
      </c>
      <c r="E321" s="67">
        <v>0</v>
      </c>
      <c r="F321" s="67">
        <v>19089</v>
      </c>
      <c r="G321" s="67">
        <v>1138</v>
      </c>
      <c r="H321" s="67">
        <v>128</v>
      </c>
      <c r="I321" s="81">
        <v>77244</v>
      </c>
    </row>
    <row r="322" spans="1:9" s="129" customFormat="1" ht="14.1" customHeight="1" x14ac:dyDescent="0.2">
      <c r="A322" s="3">
        <f t="shared" ref="A322" si="173">A321</f>
        <v>2499</v>
      </c>
      <c r="B322" s="136" t="s">
        <v>174</v>
      </c>
      <c r="C322" s="137"/>
      <c r="D322" s="78">
        <f t="shared" ref="D322:I322" si="174">SUM(D318:D321)</f>
        <v>484377</v>
      </c>
      <c r="E322" s="68">
        <f t="shared" si="174"/>
        <v>0</v>
      </c>
      <c r="F322" s="68">
        <f t="shared" si="174"/>
        <v>162443</v>
      </c>
      <c r="G322" s="68">
        <f t="shared" si="174"/>
        <v>9687</v>
      </c>
      <c r="H322" s="68">
        <f t="shared" si="174"/>
        <v>76522</v>
      </c>
      <c r="I322" s="79">
        <f t="shared" si="174"/>
        <v>733029</v>
      </c>
    </row>
    <row r="323" spans="1:9" s="129" customFormat="1" ht="14.1" customHeight="1" x14ac:dyDescent="0.2">
      <c r="A323" s="11">
        <v>2331</v>
      </c>
      <c r="B323" s="134" t="s">
        <v>225</v>
      </c>
      <c r="C323" s="135">
        <v>3111</v>
      </c>
      <c r="D323" s="80">
        <v>140555</v>
      </c>
      <c r="E323" s="67">
        <v>0</v>
      </c>
      <c r="F323" s="67">
        <v>47146</v>
      </c>
      <c r="G323" s="67">
        <v>2812</v>
      </c>
      <c r="H323" s="67">
        <v>11056</v>
      </c>
      <c r="I323" s="81">
        <v>201569</v>
      </c>
    </row>
    <row r="324" spans="1:9" s="129" customFormat="1" ht="14.1" customHeight="1" x14ac:dyDescent="0.2">
      <c r="A324" s="10">
        <v>2331</v>
      </c>
      <c r="B324" s="134" t="s">
        <v>225</v>
      </c>
      <c r="C324" s="135">
        <v>3141</v>
      </c>
      <c r="D324" s="80">
        <v>26887</v>
      </c>
      <c r="E324" s="67">
        <v>0</v>
      </c>
      <c r="F324" s="67">
        <v>9022</v>
      </c>
      <c r="G324" s="67">
        <v>538</v>
      </c>
      <c r="H324" s="67">
        <v>136</v>
      </c>
      <c r="I324" s="81">
        <v>36583</v>
      </c>
    </row>
    <row r="325" spans="1:9" s="129" customFormat="1" ht="14.1" customHeight="1" x14ac:dyDescent="0.2">
      <c r="A325" s="7">
        <v>2331</v>
      </c>
      <c r="B325" s="140" t="s">
        <v>226</v>
      </c>
      <c r="C325" s="141"/>
      <c r="D325" s="78">
        <f t="shared" ref="D325:I325" si="175">SUM(D323:D324)</f>
        <v>167442</v>
      </c>
      <c r="E325" s="68">
        <f t="shared" si="175"/>
        <v>0</v>
      </c>
      <c r="F325" s="68">
        <f t="shared" si="175"/>
        <v>56168</v>
      </c>
      <c r="G325" s="68">
        <f t="shared" si="175"/>
        <v>3350</v>
      </c>
      <c r="H325" s="68">
        <f t="shared" si="175"/>
        <v>11192</v>
      </c>
      <c r="I325" s="79">
        <f t="shared" si="175"/>
        <v>238152</v>
      </c>
    </row>
    <row r="326" spans="1:9" s="129" customFormat="1" ht="14.1" customHeight="1" x14ac:dyDescent="0.2">
      <c r="A326" s="11">
        <v>2332</v>
      </c>
      <c r="B326" s="134" t="s">
        <v>231</v>
      </c>
      <c r="C326" s="135">
        <v>3111</v>
      </c>
      <c r="D326" s="80">
        <v>256851</v>
      </c>
      <c r="E326" s="67">
        <v>0</v>
      </c>
      <c r="F326" s="67">
        <v>86115</v>
      </c>
      <c r="G326" s="67">
        <v>5137</v>
      </c>
      <c r="H326" s="67">
        <v>47472</v>
      </c>
      <c r="I326" s="81">
        <v>395575</v>
      </c>
    </row>
    <row r="327" spans="1:9" s="129" customFormat="1" ht="14.1" customHeight="1" x14ac:dyDescent="0.2">
      <c r="A327" s="10">
        <v>2332</v>
      </c>
      <c r="B327" s="134" t="s">
        <v>231</v>
      </c>
      <c r="C327" s="135">
        <v>3141</v>
      </c>
      <c r="D327" s="80">
        <v>17902</v>
      </c>
      <c r="E327" s="67">
        <v>0</v>
      </c>
      <c r="F327" s="67">
        <v>6007</v>
      </c>
      <c r="G327" s="67">
        <v>357</v>
      </c>
      <c r="H327" s="67">
        <v>203</v>
      </c>
      <c r="I327" s="81">
        <v>24469</v>
      </c>
    </row>
    <row r="328" spans="1:9" s="129" customFormat="1" ht="14.1" customHeight="1" thickBot="1" x14ac:dyDescent="0.25">
      <c r="A328" s="3">
        <v>2332</v>
      </c>
      <c r="B328" s="136" t="s">
        <v>228</v>
      </c>
      <c r="C328" s="137"/>
      <c r="D328" s="95">
        <f t="shared" ref="D328:I328" si="176">SUM(D326:D327)</f>
        <v>274753</v>
      </c>
      <c r="E328" s="96">
        <f t="shared" si="176"/>
        <v>0</v>
      </c>
      <c r="F328" s="96">
        <f t="shared" si="176"/>
        <v>92122</v>
      </c>
      <c r="G328" s="96">
        <f t="shared" si="176"/>
        <v>5494</v>
      </c>
      <c r="H328" s="96">
        <f t="shared" si="176"/>
        <v>47675</v>
      </c>
      <c r="I328" s="97">
        <f t="shared" si="176"/>
        <v>420044</v>
      </c>
    </row>
    <row r="329" spans="1:9" s="129" customFormat="1" ht="14.1" customHeight="1" thickBot="1" x14ac:dyDescent="0.25">
      <c r="A329" s="8"/>
      <c r="B329" s="142" t="s">
        <v>233</v>
      </c>
      <c r="C329" s="143"/>
      <c r="D329" s="110">
        <f t="shared" ref="D329:I329" si="177">D328+D325+D322+D317+D312+D307+D302+D297+D292+D288+D285+D281+D276+D273+D270+D265+D263+D260+D255+D252+D247+D243+D238+D235+D232+D229+D227+D223+D220+D215+D210+D208+D204+D201+D196+D193+D189+D186+D183+D181+D177+D173+D169+D165+D161+D157+D153+D148+D144+D140+D136+D131+D127+D124+D120+D117+D113+D109+D105+D100+D95+D92+D89+D86+D83+D80+D77+D74+D71+D68+D65+D62+D59+D56+D53+D50+D47+D44+D41+D38+D35+D32+D29+D26+D23+D20+D17+D14+D11+D8</f>
        <v>89347990</v>
      </c>
      <c r="E329" s="111">
        <f t="shared" si="177"/>
        <v>1664250</v>
      </c>
      <c r="F329" s="111">
        <f t="shared" si="177"/>
        <v>30427199</v>
      </c>
      <c r="G329" s="111">
        <f t="shared" si="177"/>
        <v>1786976</v>
      </c>
      <c r="H329" s="111">
        <f t="shared" si="177"/>
        <v>8517118</v>
      </c>
      <c r="I329" s="112">
        <f t="shared" si="177"/>
        <v>131743533</v>
      </c>
    </row>
    <row r="330" spans="1:9" s="129" customFormat="1" ht="14.1" customHeight="1" x14ac:dyDescent="0.2">
      <c r="A330" s="12">
        <v>2323</v>
      </c>
      <c r="B330" s="144" t="s">
        <v>175</v>
      </c>
      <c r="C330" s="145">
        <v>3141</v>
      </c>
      <c r="D330" s="104">
        <v>280409</v>
      </c>
      <c r="E330" s="105">
        <v>4791</v>
      </c>
      <c r="F330" s="105">
        <v>95704</v>
      </c>
      <c r="G330" s="105">
        <v>5608</v>
      </c>
      <c r="H330" s="105">
        <v>3786</v>
      </c>
      <c r="I330" s="106">
        <v>390298</v>
      </c>
    </row>
    <row r="331" spans="1:9" s="129" customFormat="1" ht="14.1" customHeight="1" x14ac:dyDescent="0.2">
      <c r="A331" s="5">
        <v>2323</v>
      </c>
      <c r="B331" s="146" t="s">
        <v>176</v>
      </c>
      <c r="C331" s="147"/>
      <c r="D331" s="78">
        <f t="shared" ref="D331:I331" si="178">SUM(D330:D330)</f>
        <v>280409</v>
      </c>
      <c r="E331" s="68">
        <f t="shared" si="178"/>
        <v>4791</v>
      </c>
      <c r="F331" s="68">
        <f t="shared" si="178"/>
        <v>95704</v>
      </c>
      <c r="G331" s="68">
        <f t="shared" si="178"/>
        <v>5608</v>
      </c>
      <c r="H331" s="68">
        <f t="shared" si="178"/>
        <v>3786</v>
      </c>
      <c r="I331" s="79">
        <f t="shared" si="178"/>
        <v>390298</v>
      </c>
    </row>
    <row r="332" spans="1:9" s="129" customFormat="1" ht="14.1" customHeight="1" x14ac:dyDescent="0.2">
      <c r="A332" s="4">
        <v>2314</v>
      </c>
      <c r="B332" s="148" t="s">
        <v>177</v>
      </c>
      <c r="C332" s="149">
        <v>3114</v>
      </c>
      <c r="D332" s="80">
        <v>707997</v>
      </c>
      <c r="E332" s="67">
        <v>4600</v>
      </c>
      <c r="F332" s="67">
        <v>239120</v>
      </c>
      <c r="G332" s="67">
        <v>14160</v>
      </c>
      <c r="H332" s="67">
        <v>51131</v>
      </c>
      <c r="I332" s="81">
        <v>1017008</v>
      </c>
    </row>
    <row r="333" spans="1:9" s="129" customFormat="1" ht="14.1" customHeight="1" x14ac:dyDescent="0.2">
      <c r="A333" s="4">
        <v>2314</v>
      </c>
      <c r="B333" s="148" t="s">
        <v>177</v>
      </c>
      <c r="C333" s="149">
        <v>3143</v>
      </c>
      <c r="D333" s="80">
        <v>23832</v>
      </c>
      <c r="E333" s="67">
        <v>0</v>
      </c>
      <c r="F333" s="67">
        <v>7997</v>
      </c>
      <c r="G333" s="67">
        <v>476</v>
      </c>
      <c r="H333" s="67">
        <v>41</v>
      </c>
      <c r="I333" s="81">
        <v>32346</v>
      </c>
    </row>
    <row r="334" spans="1:9" s="129" customFormat="1" ht="14.1" customHeight="1" x14ac:dyDescent="0.2">
      <c r="A334" s="5">
        <v>2314</v>
      </c>
      <c r="B334" s="146" t="s">
        <v>178</v>
      </c>
      <c r="C334" s="147"/>
      <c r="D334" s="78">
        <f t="shared" ref="D334:I334" si="179">SUM(D332:D333)</f>
        <v>731829</v>
      </c>
      <c r="E334" s="68">
        <f t="shared" si="179"/>
        <v>4600</v>
      </c>
      <c r="F334" s="68">
        <f t="shared" si="179"/>
        <v>247117</v>
      </c>
      <c r="G334" s="68">
        <f t="shared" si="179"/>
        <v>14636</v>
      </c>
      <c r="H334" s="68">
        <f t="shared" si="179"/>
        <v>51172</v>
      </c>
      <c r="I334" s="79">
        <f t="shared" si="179"/>
        <v>1049354</v>
      </c>
    </row>
    <row r="335" spans="1:9" s="129" customFormat="1" ht="14.1" customHeight="1" x14ac:dyDescent="0.2">
      <c r="A335" s="4">
        <v>2448</v>
      </c>
      <c r="B335" s="148" t="s">
        <v>179</v>
      </c>
      <c r="C335" s="149">
        <v>3111</v>
      </c>
      <c r="D335" s="80">
        <v>704842</v>
      </c>
      <c r="E335" s="67">
        <v>57500</v>
      </c>
      <c r="F335" s="67">
        <v>255863</v>
      </c>
      <c r="G335" s="67">
        <v>14097</v>
      </c>
      <c r="H335" s="67">
        <v>11328</v>
      </c>
      <c r="I335" s="81">
        <v>1043630</v>
      </c>
    </row>
    <row r="336" spans="1:9" s="129" customFormat="1" ht="14.1" customHeight="1" x14ac:dyDescent="0.2">
      <c r="A336" s="4">
        <v>2448</v>
      </c>
      <c r="B336" s="148" t="s">
        <v>179</v>
      </c>
      <c r="C336" s="149">
        <v>3113</v>
      </c>
      <c r="D336" s="80">
        <v>3382083</v>
      </c>
      <c r="E336" s="67">
        <v>133666</v>
      </c>
      <c r="F336" s="67">
        <v>1179834</v>
      </c>
      <c r="G336" s="67">
        <v>67642</v>
      </c>
      <c r="H336" s="67">
        <v>232374</v>
      </c>
      <c r="I336" s="81">
        <v>4995599</v>
      </c>
    </row>
    <row r="337" spans="1:9" s="129" customFormat="1" ht="14.1" customHeight="1" x14ac:dyDescent="0.2">
      <c r="A337" s="4">
        <v>2448</v>
      </c>
      <c r="B337" s="148" t="s">
        <v>179</v>
      </c>
      <c r="C337" s="149">
        <v>3141</v>
      </c>
      <c r="D337" s="80">
        <v>182073</v>
      </c>
      <c r="E337" s="67">
        <v>16771</v>
      </c>
      <c r="F337" s="67">
        <v>66739</v>
      </c>
      <c r="G337" s="67">
        <v>3641</v>
      </c>
      <c r="H337" s="67">
        <v>3199</v>
      </c>
      <c r="I337" s="81">
        <v>272423</v>
      </c>
    </row>
    <row r="338" spans="1:9" s="129" customFormat="1" ht="14.1" customHeight="1" x14ac:dyDescent="0.2">
      <c r="A338" s="4">
        <v>2448</v>
      </c>
      <c r="B338" s="148" t="s">
        <v>179</v>
      </c>
      <c r="C338" s="149">
        <v>3143</v>
      </c>
      <c r="D338" s="80">
        <v>188875</v>
      </c>
      <c r="E338" s="67">
        <v>51529</v>
      </c>
      <c r="F338" s="67">
        <v>80700</v>
      </c>
      <c r="G338" s="67">
        <v>3777</v>
      </c>
      <c r="H338" s="67">
        <v>662</v>
      </c>
      <c r="I338" s="81">
        <v>325543</v>
      </c>
    </row>
    <row r="339" spans="1:9" s="129" customFormat="1" ht="14.1" customHeight="1" x14ac:dyDescent="0.2">
      <c r="A339" s="4">
        <v>2448</v>
      </c>
      <c r="B339" s="148" t="s">
        <v>179</v>
      </c>
      <c r="C339" s="149">
        <v>3231</v>
      </c>
      <c r="D339" s="80">
        <v>412154</v>
      </c>
      <c r="E339" s="67">
        <v>31625</v>
      </c>
      <c r="F339" s="67">
        <v>148943</v>
      </c>
      <c r="G339" s="67">
        <v>8243</v>
      </c>
      <c r="H339" s="67">
        <v>2859</v>
      </c>
      <c r="I339" s="81">
        <v>603824</v>
      </c>
    </row>
    <row r="340" spans="1:9" s="129" customFormat="1" ht="14.1" customHeight="1" x14ac:dyDescent="0.2">
      <c r="A340" s="4">
        <v>2448</v>
      </c>
      <c r="B340" s="148" t="s">
        <v>179</v>
      </c>
      <c r="C340" s="149">
        <v>3233</v>
      </c>
      <c r="D340" s="80">
        <v>112239</v>
      </c>
      <c r="E340" s="67">
        <v>5366</v>
      </c>
      <c r="F340" s="67">
        <v>39468</v>
      </c>
      <c r="G340" s="67">
        <v>2245</v>
      </c>
      <c r="H340" s="67">
        <v>1559</v>
      </c>
      <c r="I340" s="81">
        <v>160877</v>
      </c>
    </row>
    <row r="341" spans="1:9" s="129" customFormat="1" ht="14.1" customHeight="1" x14ac:dyDescent="0.2">
      <c r="A341" s="5">
        <v>2448</v>
      </c>
      <c r="B341" s="146" t="s">
        <v>180</v>
      </c>
      <c r="C341" s="147"/>
      <c r="D341" s="78">
        <f t="shared" ref="D341:I341" si="180">SUM(D335:D340)</f>
        <v>4982266</v>
      </c>
      <c r="E341" s="68">
        <f t="shared" si="180"/>
        <v>296457</v>
      </c>
      <c r="F341" s="68">
        <f t="shared" si="180"/>
        <v>1771547</v>
      </c>
      <c r="G341" s="68">
        <f t="shared" si="180"/>
        <v>99645</v>
      </c>
      <c r="H341" s="68">
        <f t="shared" si="180"/>
        <v>251981</v>
      </c>
      <c r="I341" s="79">
        <f t="shared" si="180"/>
        <v>7401896</v>
      </c>
    </row>
    <row r="342" spans="1:9" s="129" customFormat="1" ht="14.1" customHeight="1" x14ac:dyDescent="0.2">
      <c r="A342" s="4">
        <v>2450</v>
      </c>
      <c r="B342" s="148" t="s">
        <v>181</v>
      </c>
      <c r="C342" s="149">
        <v>3111</v>
      </c>
      <c r="D342" s="80">
        <v>70338</v>
      </c>
      <c r="E342" s="67">
        <v>2396</v>
      </c>
      <c r="F342" s="67">
        <v>24409</v>
      </c>
      <c r="G342" s="67">
        <v>1407</v>
      </c>
      <c r="H342" s="67">
        <v>672</v>
      </c>
      <c r="I342" s="81">
        <v>99222</v>
      </c>
    </row>
    <row r="343" spans="1:9" s="129" customFormat="1" ht="14.1" customHeight="1" x14ac:dyDescent="0.2">
      <c r="A343" s="4">
        <v>2450</v>
      </c>
      <c r="B343" s="148" t="s">
        <v>181</v>
      </c>
      <c r="C343" s="149">
        <v>3117</v>
      </c>
      <c r="D343" s="80">
        <v>217529</v>
      </c>
      <c r="E343" s="67">
        <v>479</v>
      </c>
      <c r="F343" s="67">
        <v>73203</v>
      </c>
      <c r="G343" s="67">
        <v>4351</v>
      </c>
      <c r="H343" s="67">
        <v>7285</v>
      </c>
      <c r="I343" s="81">
        <v>302847</v>
      </c>
    </row>
    <row r="344" spans="1:9" s="129" customFormat="1" ht="14.1" customHeight="1" x14ac:dyDescent="0.2">
      <c r="A344" s="4">
        <v>2450</v>
      </c>
      <c r="B344" s="148" t="s">
        <v>181</v>
      </c>
      <c r="C344" s="149">
        <v>3141</v>
      </c>
      <c r="D344" s="80">
        <v>27996</v>
      </c>
      <c r="E344" s="67">
        <v>1916</v>
      </c>
      <c r="F344" s="67">
        <v>10038</v>
      </c>
      <c r="G344" s="67">
        <v>560</v>
      </c>
      <c r="H344" s="67">
        <v>197</v>
      </c>
      <c r="I344" s="81">
        <v>40707</v>
      </c>
    </row>
    <row r="345" spans="1:9" s="129" customFormat="1" ht="14.1" customHeight="1" x14ac:dyDescent="0.2">
      <c r="A345" s="4">
        <v>2450</v>
      </c>
      <c r="B345" s="148" t="s">
        <v>181</v>
      </c>
      <c r="C345" s="149">
        <v>3143</v>
      </c>
      <c r="D345" s="80">
        <v>33050</v>
      </c>
      <c r="E345" s="67">
        <v>0</v>
      </c>
      <c r="F345" s="67">
        <v>11091</v>
      </c>
      <c r="G345" s="67">
        <v>660</v>
      </c>
      <c r="H345" s="67">
        <v>51</v>
      </c>
      <c r="I345" s="81">
        <v>44852</v>
      </c>
    </row>
    <row r="346" spans="1:9" s="129" customFormat="1" ht="14.1" customHeight="1" x14ac:dyDescent="0.2">
      <c r="A346" s="5">
        <v>2450</v>
      </c>
      <c r="B346" s="146" t="s">
        <v>182</v>
      </c>
      <c r="C346" s="147"/>
      <c r="D346" s="78">
        <f t="shared" ref="D346:I346" si="181">SUM(D342:D345)</f>
        <v>348913</v>
      </c>
      <c r="E346" s="68">
        <f t="shared" si="181"/>
        <v>4791</v>
      </c>
      <c r="F346" s="68">
        <f t="shared" si="181"/>
        <v>118741</v>
      </c>
      <c r="G346" s="68">
        <f t="shared" si="181"/>
        <v>6978</v>
      </c>
      <c r="H346" s="68">
        <f t="shared" si="181"/>
        <v>8205</v>
      </c>
      <c r="I346" s="79">
        <f t="shared" si="181"/>
        <v>487628</v>
      </c>
    </row>
    <row r="347" spans="1:9" s="129" customFormat="1" ht="14.1" customHeight="1" x14ac:dyDescent="0.2">
      <c r="A347" s="4">
        <v>2451</v>
      </c>
      <c r="B347" s="148" t="s">
        <v>183</v>
      </c>
      <c r="C347" s="149">
        <v>3111</v>
      </c>
      <c r="D347" s="80">
        <v>81444</v>
      </c>
      <c r="E347" s="67">
        <v>0</v>
      </c>
      <c r="F347" s="67">
        <v>27329</v>
      </c>
      <c r="G347" s="67">
        <v>1629</v>
      </c>
      <c r="H347" s="67">
        <v>1200</v>
      </c>
      <c r="I347" s="81">
        <v>111602</v>
      </c>
    </row>
    <row r="348" spans="1:9" s="129" customFormat="1" ht="14.1" customHeight="1" x14ac:dyDescent="0.2">
      <c r="A348" s="4">
        <v>2451</v>
      </c>
      <c r="B348" s="148" t="s">
        <v>183</v>
      </c>
      <c r="C348" s="149">
        <v>3117</v>
      </c>
      <c r="D348" s="80">
        <v>301324</v>
      </c>
      <c r="E348" s="67">
        <v>0</v>
      </c>
      <c r="F348" s="67">
        <v>101119</v>
      </c>
      <c r="G348" s="67">
        <v>6027</v>
      </c>
      <c r="H348" s="67">
        <v>14330</v>
      </c>
      <c r="I348" s="81">
        <v>422800</v>
      </c>
    </row>
    <row r="349" spans="1:9" s="129" customFormat="1" ht="14.1" customHeight="1" x14ac:dyDescent="0.2">
      <c r="A349" s="4">
        <v>2451</v>
      </c>
      <c r="B349" s="148" t="s">
        <v>183</v>
      </c>
      <c r="C349" s="149">
        <v>3141</v>
      </c>
      <c r="D349" s="80">
        <v>43322</v>
      </c>
      <c r="E349" s="67">
        <v>0</v>
      </c>
      <c r="F349" s="67">
        <v>14536</v>
      </c>
      <c r="G349" s="67">
        <v>866</v>
      </c>
      <c r="H349" s="67">
        <v>389</v>
      </c>
      <c r="I349" s="81">
        <v>59113</v>
      </c>
    </row>
    <row r="350" spans="1:9" s="129" customFormat="1" ht="14.1" customHeight="1" x14ac:dyDescent="0.2">
      <c r="A350" s="4">
        <v>2451</v>
      </c>
      <c r="B350" s="148" t="s">
        <v>183</v>
      </c>
      <c r="C350" s="149">
        <v>3143</v>
      </c>
      <c r="D350" s="80">
        <v>32288</v>
      </c>
      <c r="E350" s="67">
        <v>0</v>
      </c>
      <c r="F350" s="67">
        <v>10835</v>
      </c>
      <c r="G350" s="67">
        <v>646</v>
      </c>
      <c r="H350" s="67">
        <v>90</v>
      </c>
      <c r="I350" s="81">
        <v>43859</v>
      </c>
    </row>
    <row r="351" spans="1:9" s="129" customFormat="1" ht="14.1" customHeight="1" x14ac:dyDescent="0.2">
      <c r="A351" s="5">
        <v>2451</v>
      </c>
      <c r="B351" s="146" t="s">
        <v>184</v>
      </c>
      <c r="C351" s="147"/>
      <c r="D351" s="78">
        <f t="shared" ref="D351:I351" si="182">SUM(D347:D350)</f>
        <v>458378</v>
      </c>
      <c r="E351" s="68">
        <f t="shared" si="182"/>
        <v>0</v>
      </c>
      <c r="F351" s="68">
        <f t="shared" si="182"/>
        <v>153819</v>
      </c>
      <c r="G351" s="68">
        <f t="shared" si="182"/>
        <v>9168</v>
      </c>
      <c r="H351" s="68">
        <f t="shared" si="182"/>
        <v>16009</v>
      </c>
      <c r="I351" s="79">
        <f t="shared" si="182"/>
        <v>637374</v>
      </c>
    </row>
    <row r="352" spans="1:9" s="129" customFormat="1" ht="14.1" customHeight="1" x14ac:dyDescent="0.2">
      <c r="A352" s="4">
        <v>2453</v>
      </c>
      <c r="B352" s="148" t="s">
        <v>185</v>
      </c>
      <c r="C352" s="149">
        <v>3111</v>
      </c>
      <c r="D352" s="80">
        <v>170991</v>
      </c>
      <c r="E352" s="67">
        <v>0</v>
      </c>
      <c r="F352" s="67">
        <v>57377</v>
      </c>
      <c r="G352" s="67">
        <v>3420</v>
      </c>
      <c r="H352" s="67">
        <v>2304</v>
      </c>
      <c r="I352" s="81">
        <v>234092</v>
      </c>
    </row>
    <row r="353" spans="1:9" s="129" customFormat="1" ht="14.1" customHeight="1" x14ac:dyDescent="0.2">
      <c r="A353" s="4">
        <v>2453</v>
      </c>
      <c r="B353" s="148" t="s">
        <v>185</v>
      </c>
      <c r="C353" s="149">
        <v>3117</v>
      </c>
      <c r="D353" s="80">
        <v>418614</v>
      </c>
      <c r="E353" s="67">
        <v>0</v>
      </c>
      <c r="F353" s="67">
        <v>140467</v>
      </c>
      <c r="G353" s="67">
        <v>8372</v>
      </c>
      <c r="H353" s="67">
        <v>14139</v>
      </c>
      <c r="I353" s="81">
        <v>581592</v>
      </c>
    </row>
    <row r="354" spans="1:9" s="129" customFormat="1" ht="14.1" customHeight="1" x14ac:dyDescent="0.2">
      <c r="A354" s="4">
        <v>2453</v>
      </c>
      <c r="B354" s="148" t="s">
        <v>185</v>
      </c>
      <c r="C354" s="149">
        <v>3141</v>
      </c>
      <c r="D354" s="80">
        <v>27070</v>
      </c>
      <c r="E354" s="67">
        <v>0</v>
      </c>
      <c r="F354" s="67">
        <v>9084</v>
      </c>
      <c r="G354" s="67">
        <v>541</v>
      </c>
      <c r="H354" s="67">
        <v>453</v>
      </c>
      <c r="I354" s="81">
        <v>37148</v>
      </c>
    </row>
    <row r="355" spans="1:9" s="129" customFormat="1" ht="14.1" customHeight="1" x14ac:dyDescent="0.2">
      <c r="A355" s="4">
        <v>2453</v>
      </c>
      <c r="B355" s="148" t="s">
        <v>185</v>
      </c>
      <c r="C355" s="149">
        <v>3143</v>
      </c>
      <c r="D355" s="80">
        <v>58486</v>
      </c>
      <c r="E355" s="67">
        <v>0</v>
      </c>
      <c r="F355" s="67">
        <v>19625</v>
      </c>
      <c r="G355" s="67">
        <v>1169</v>
      </c>
      <c r="H355" s="67">
        <v>160</v>
      </c>
      <c r="I355" s="81">
        <v>79440</v>
      </c>
    </row>
    <row r="356" spans="1:9" s="129" customFormat="1" ht="14.1" customHeight="1" x14ac:dyDescent="0.2">
      <c r="A356" s="5">
        <v>2453</v>
      </c>
      <c r="B356" s="146" t="s">
        <v>186</v>
      </c>
      <c r="C356" s="147"/>
      <c r="D356" s="78">
        <f t="shared" ref="D356:I356" si="183">SUM(D352:D355)</f>
        <v>675161</v>
      </c>
      <c r="E356" s="68">
        <f t="shared" si="183"/>
        <v>0</v>
      </c>
      <c r="F356" s="68">
        <f t="shared" si="183"/>
        <v>226553</v>
      </c>
      <c r="G356" s="68">
        <f t="shared" si="183"/>
        <v>13502</v>
      </c>
      <c r="H356" s="68">
        <f t="shared" si="183"/>
        <v>17056</v>
      </c>
      <c r="I356" s="79">
        <f t="shared" si="183"/>
        <v>932272</v>
      </c>
    </row>
    <row r="357" spans="1:9" s="129" customFormat="1" ht="14.1" customHeight="1" x14ac:dyDescent="0.2">
      <c r="A357" s="4">
        <v>2320</v>
      </c>
      <c r="B357" s="148" t="s">
        <v>187</v>
      </c>
      <c r="C357" s="149">
        <v>3111</v>
      </c>
      <c r="D357" s="80">
        <v>154308</v>
      </c>
      <c r="E357" s="67">
        <v>2875</v>
      </c>
      <c r="F357" s="67">
        <v>52746</v>
      </c>
      <c r="G357" s="67">
        <v>3086</v>
      </c>
      <c r="H357" s="67">
        <v>1968</v>
      </c>
      <c r="I357" s="81">
        <v>214983</v>
      </c>
    </row>
    <row r="358" spans="1:9" s="129" customFormat="1" ht="14.1" customHeight="1" x14ac:dyDescent="0.2">
      <c r="A358" s="4">
        <v>2320</v>
      </c>
      <c r="B358" s="148" t="s">
        <v>187</v>
      </c>
      <c r="C358" s="149">
        <v>3117</v>
      </c>
      <c r="D358" s="80">
        <v>274388</v>
      </c>
      <c r="E358" s="67">
        <v>14375</v>
      </c>
      <c r="F358" s="67">
        <v>96857</v>
      </c>
      <c r="G358" s="67">
        <v>5488</v>
      </c>
      <c r="H358" s="67">
        <v>9302</v>
      </c>
      <c r="I358" s="81">
        <v>400410</v>
      </c>
    </row>
    <row r="359" spans="1:9" s="129" customFormat="1" ht="14.1" customHeight="1" x14ac:dyDescent="0.2">
      <c r="A359" s="4">
        <v>2320</v>
      </c>
      <c r="B359" s="148" t="s">
        <v>187</v>
      </c>
      <c r="C359" s="149">
        <v>3141</v>
      </c>
      <c r="D359" s="80">
        <v>50005</v>
      </c>
      <c r="E359" s="67">
        <v>0</v>
      </c>
      <c r="F359" s="67">
        <v>16779</v>
      </c>
      <c r="G359" s="67">
        <v>1000</v>
      </c>
      <c r="H359" s="67">
        <v>544</v>
      </c>
      <c r="I359" s="81">
        <v>68328</v>
      </c>
    </row>
    <row r="360" spans="1:9" s="129" customFormat="1" ht="14.1" customHeight="1" x14ac:dyDescent="0.2">
      <c r="A360" s="4">
        <v>2320</v>
      </c>
      <c r="B360" s="148" t="s">
        <v>187</v>
      </c>
      <c r="C360" s="149">
        <v>3143</v>
      </c>
      <c r="D360" s="80">
        <v>50737</v>
      </c>
      <c r="E360" s="67">
        <v>0</v>
      </c>
      <c r="F360" s="67">
        <v>17026</v>
      </c>
      <c r="G360" s="67">
        <v>1015</v>
      </c>
      <c r="H360" s="67">
        <v>144</v>
      </c>
      <c r="I360" s="81">
        <v>68922</v>
      </c>
    </row>
    <row r="361" spans="1:9" s="129" customFormat="1" ht="14.1" customHeight="1" x14ac:dyDescent="0.2">
      <c r="A361" s="5">
        <v>2320</v>
      </c>
      <c r="B361" s="146" t="s">
        <v>188</v>
      </c>
      <c r="C361" s="147"/>
      <c r="D361" s="78">
        <f t="shared" ref="D361:I361" si="184">SUM(D357:D360)</f>
        <v>529438</v>
      </c>
      <c r="E361" s="68">
        <f t="shared" si="184"/>
        <v>17250</v>
      </c>
      <c r="F361" s="68">
        <f t="shared" si="184"/>
        <v>183408</v>
      </c>
      <c r="G361" s="68">
        <f t="shared" si="184"/>
        <v>10589</v>
      </c>
      <c r="H361" s="68">
        <f t="shared" si="184"/>
        <v>11958</v>
      </c>
      <c r="I361" s="79">
        <f t="shared" si="184"/>
        <v>752643</v>
      </c>
    </row>
    <row r="362" spans="1:9" s="129" customFormat="1" ht="14.1" customHeight="1" x14ac:dyDescent="0.2">
      <c r="A362" s="4">
        <v>2455</v>
      </c>
      <c r="B362" s="148" t="s">
        <v>189</v>
      </c>
      <c r="C362" s="149">
        <v>3111</v>
      </c>
      <c r="D362" s="80">
        <v>89261</v>
      </c>
      <c r="E362" s="67">
        <v>0</v>
      </c>
      <c r="F362" s="67">
        <v>29952</v>
      </c>
      <c r="G362" s="67">
        <v>1785</v>
      </c>
      <c r="H362" s="67">
        <v>1008</v>
      </c>
      <c r="I362" s="81">
        <v>122006</v>
      </c>
    </row>
    <row r="363" spans="1:9" s="129" customFormat="1" ht="14.1" customHeight="1" x14ac:dyDescent="0.2">
      <c r="A363" s="4">
        <v>2455</v>
      </c>
      <c r="B363" s="148" t="s">
        <v>189</v>
      </c>
      <c r="C363" s="149">
        <v>3117</v>
      </c>
      <c r="D363" s="80">
        <v>185156</v>
      </c>
      <c r="E363" s="67">
        <v>0</v>
      </c>
      <c r="F363" s="67">
        <v>62094</v>
      </c>
      <c r="G363" s="67">
        <v>3703</v>
      </c>
      <c r="H363" s="67">
        <v>32620</v>
      </c>
      <c r="I363" s="81">
        <v>283573</v>
      </c>
    </row>
    <row r="364" spans="1:9" s="129" customFormat="1" ht="14.1" customHeight="1" x14ac:dyDescent="0.2">
      <c r="A364" s="4">
        <v>2455</v>
      </c>
      <c r="B364" s="148" t="s">
        <v>189</v>
      </c>
      <c r="C364" s="149">
        <v>3141</v>
      </c>
      <c r="D364" s="80">
        <v>32524</v>
      </c>
      <c r="E364" s="67">
        <v>0</v>
      </c>
      <c r="F364" s="67">
        <v>10914</v>
      </c>
      <c r="G364" s="67">
        <v>651</v>
      </c>
      <c r="H364" s="67">
        <v>322</v>
      </c>
      <c r="I364" s="81">
        <v>44411</v>
      </c>
    </row>
    <row r="365" spans="1:9" s="129" customFormat="1" ht="14.1" customHeight="1" x14ac:dyDescent="0.2">
      <c r="A365" s="4">
        <v>2455</v>
      </c>
      <c r="B365" s="148" t="s">
        <v>189</v>
      </c>
      <c r="C365" s="149">
        <v>3143</v>
      </c>
      <c r="D365" s="80">
        <v>36904</v>
      </c>
      <c r="E365" s="67">
        <v>0</v>
      </c>
      <c r="F365" s="67">
        <v>12384</v>
      </c>
      <c r="G365" s="67">
        <v>739</v>
      </c>
      <c r="H365" s="67">
        <v>96</v>
      </c>
      <c r="I365" s="81">
        <v>50123</v>
      </c>
    </row>
    <row r="366" spans="1:9" s="129" customFormat="1" ht="14.1" customHeight="1" x14ac:dyDescent="0.2">
      <c r="A366" s="5">
        <v>2455</v>
      </c>
      <c r="B366" s="146" t="s">
        <v>190</v>
      </c>
      <c r="C366" s="147"/>
      <c r="D366" s="78">
        <f t="shared" ref="D366:I366" si="185">SUM(D362:D365)</f>
        <v>343845</v>
      </c>
      <c r="E366" s="68">
        <f t="shared" si="185"/>
        <v>0</v>
      </c>
      <c r="F366" s="68">
        <f t="shared" si="185"/>
        <v>115344</v>
      </c>
      <c r="G366" s="68">
        <f t="shared" si="185"/>
        <v>6878</v>
      </c>
      <c r="H366" s="68">
        <f t="shared" si="185"/>
        <v>34046</v>
      </c>
      <c r="I366" s="79">
        <f t="shared" si="185"/>
        <v>500113</v>
      </c>
    </row>
    <row r="367" spans="1:9" s="129" customFormat="1" ht="14.1" customHeight="1" x14ac:dyDescent="0.2">
      <c r="A367" s="4">
        <v>2456</v>
      </c>
      <c r="B367" s="148" t="s">
        <v>191</v>
      </c>
      <c r="C367" s="149">
        <v>3111</v>
      </c>
      <c r="D367" s="80">
        <v>446469</v>
      </c>
      <c r="E367" s="67">
        <v>958</v>
      </c>
      <c r="F367" s="67">
        <v>150138</v>
      </c>
      <c r="G367" s="67">
        <v>8929</v>
      </c>
      <c r="H367" s="67">
        <v>5184</v>
      </c>
      <c r="I367" s="81">
        <v>611678</v>
      </c>
    </row>
    <row r="368" spans="1:9" s="129" customFormat="1" ht="14.1" customHeight="1" x14ac:dyDescent="0.2">
      <c r="A368" s="4">
        <v>2456</v>
      </c>
      <c r="B368" s="148" t="s">
        <v>191</v>
      </c>
      <c r="C368" s="149">
        <v>3113</v>
      </c>
      <c r="D368" s="80">
        <v>1390530</v>
      </c>
      <c r="E368" s="67">
        <v>10541</v>
      </c>
      <c r="F368" s="67">
        <v>470148</v>
      </c>
      <c r="G368" s="67">
        <v>27811</v>
      </c>
      <c r="H368" s="67">
        <v>74672</v>
      </c>
      <c r="I368" s="81">
        <v>1973702</v>
      </c>
    </row>
    <row r="369" spans="1:9" s="129" customFormat="1" ht="14.1" customHeight="1" x14ac:dyDescent="0.2">
      <c r="A369" s="4">
        <v>2456</v>
      </c>
      <c r="B369" s="148" t="s">
        <v>191</v>
      </c>
      <c r="C369" s="149">
        <v>3141</v>
      </c>
      <c r="D369" s="80">
        <v>159849</v>
      </c>
      <c r="E369" s="67">
        <v>958</v>
      </c>
      <c r="F369" s="67">
        <v>53961</v>
      </c>
      <c r="G369" s="67">
        <v>3197</v>
      </c>
      <c r="H369" s="67">
        <v>2660</v>
      </c>
      <c r="I369" s="81">
        <v>220625</v>
      </c>
    </row>
    <row r="370" spans="1:9" s="129" customFormat="1" ht="14.1" customHeight="1" x14ac:dyDescent="0.2">
      <c r="A370" s="4">
        <v>2456</v>
      </c>
      <c r="B370" s="148" t="s">
        <v>191</v>
      </c>
      <c r="C370" s="149">
        <v>3143</v>
      </c>
      <c r="D370" s="80">
        <v>107082</v>
      </c>
      <c r="E370" s="67">
        <v>958</v>
      </c>
      <c r="F370" s="67">
        <v>36254</v>
      </c>
      <c r="G370" s="67">
        <v>2142</v>
      </c>
      <c r="H370" s="67">
        <v>316</v>
      </c>
      <c r="I370" s="81">
        <v>146752</v>
      </c>
    </row>
    <row r="371" spans="1:9" s="129" customFormat="1" ht="14.1" customHeight="1" x14ac:dyDescent="0.2">
      <c r="A371" s="5">
        <v>2456</v>
      </c>
      <c r="B371" s="146" t="s">
        <v>192</v>
      </c>
      <c r="C371" s="147"/>
      <c r="D371" s="78">
        <f t="shared" ref="D371:I371" si="186">SUM(D367:D370)</f>
        <v>2103930</v>
      </c>
      <c r="E371" s="68">
        <f t="shared" si="186"/>
        <v>13415</v>
      </c>
      <c r="F371" s="68">
        <f t="shared" si="186"/>
        <v>710501</v>
      </c>
      <c r="G371" s="68">
        <f t="shared" si="186"/>
        <v>42079</v>
      </c>
      <c r="H371" s="68">
        <f t="shared" si="186"/>
        <v>82832</v>
      </c>
      <c r="I371" s="79">
        <f t="shared" si="186"/>
        <v>2952757</v>
      </c>
    </row>
    <row r="372" spans="1:9" s="129" customFormat="1" ht="14.1" customHeight="1" x14ac:dyDescent="0.2">
      <c r="A372" s="4">
        <v>2462</v>
      </c>
      <c r="B372" s="148" t="s">
        <v>193</v>
      </c>
      <c r="C372" s="149">
        <v>3111</v>
      </c>
      <c r="D372" s="80">
        <v>86408</v>
      </c>
      <c r="E372" s="67">
        <v>0</v>
      </c>
      <c r="F372" s="67">
        <v>28994</v>
      </c>
      <c r="G372" s="67">
        <v>1728</v>
      </c>
      <c r="H372" s="67">
        <v>1200</v>
      </c>
      <c r="I372" s="81">
        <v>118330</v>
      </c>
    </row>
    <row r="373" spans="1:9" s="129" customFormat="1" ht="14.1" customHeight="1" x14ac:dyDescent="0.2">
      <c r="A373" s="4">
        <v>2462</v>
      </c>
      <c r="B373" s="148" t="s">
        <v>193</v>
      </c>
      <c r="C373" s="149">
        <v>3117</v>
      </c>
      <c r="D373" s="80">
        <v>214675</v>
      </c>
      <c r="E373" s="67">
        <v>26181</v>
      </c>
      <c r="F373" s="67">
        <v>80773</v>
      </c>
      <c r="G373" s="67">
        <v>4294</v>
      </c>
      <c r="H373" s="67">
        <v>60645</v>
      </c>
      <c r="I373" s="81">
        <v>386568</v>
      </c>
    </row>
    <row r="374" spans="1:9" s="129" customFormat="1" ht="14.1" customHeight="1" x14ac:dyDescent="0.2">
      <c r="A374" s="4">
        <v>2462</v>
      </c>
      <c r="B374" s="148" t="s">
        <v>193</v>
      </c>
      <c r="C374" s="149">
        <v>3141</v>
      </c>
      <c r="D374" s="80">
        <v>32349</v>
      </c>
      <c r="E374" s="67">
        <v>0</v>
      </c>
      <c r="F374" s="67">
        <v>10854</v>
      </c>
      <c r="G374" s="67">
        <v>647</v>
      </c>
      <c r="H374" s="67">
        <v>284</v>
      </c>
      <c r="I374" s="81">
        <v>44134</v>
      </c>
    </row>
    <row r="375" spans="1:9" s="129" customFormat="1" ht="14.1" customHeight="1" x14ac:dyDescent="0.2">
      <c r="A375" s="4">
        <v>2462</v>
      </c>
      <c r="B375" s="148" t="s">
        <v>193</v>
      </c>
      <c r="C375" s="149">
        <v>3143</v>
      </c>
      <c r="D375" s="80">
        <v>26531</v>
      </c>
      <c r="E375" s="67">
        <v>3929</v>
      </c>
      <c r="F375" s="67">
        <v>10224</v>
      </c>
      <c r="G375" s="67">
        <v>530</v>
      </c>
      <c r="H375" s="67">
        <v>58</v>
      </c>
      <c r="I375" s="81">
        <v>41272</v>
      </c>
    </row>
    <row r="376" spans="1:9" s="129" customFormat="1" ht="14.1" customHeight="1" x14ac:dyDescent="0.2">
      <c r="A376" s="5">
        <v>2462</v>
      </c>
      <c r="B376" s="146" t="s">
        <v>194</v>
      </c>
      <c r="C376" s="147"/>
      <c r="D376" s="78">
        <f t="shared" ref="D376:I376" si="187">SUM(D372:D375)</f>
        <v>359963</v>
      </c>
      <c r="E376" s="68">
        <f t="shared" si="187"/>
        <v>30110</v>
      </c>
      <c r="F376" s="68">
        <f t="shared" si="187"/>
        <v>130845</v>
      </c>
      <c r="G376" s="68">
        <f t="shared" si="187"/>
        <v>7199</v>
      </c>
      <c r="H376" s="68">
        <f t="shared" si="187"/>
        <v>62187</v>
      </c>
      <c r="I376" s="79">
        <f t="shared" si="187"/>
        <v>590304</v>
      </c>
    </row>
    <row r="377" spans="1:9" s="129" customFormat="1" ht="14.1" customHeight="1" x14ac:dyDescent="0.2">
      <c r="A377" s="4">
        <v>2464</v>
      </c>
      <c r="B377" s="148" t="s">
        <v>195</v>
      </c>
      <c r="C377" s="149">
        <v>3111</v>
      </c>
      <c r="D377" s="80">
        <v>82532</v>
      </c>
      <c r="E377" s="67">
        <v>0</v>
      </c>
      <c r="F377" s="67">
        <v>27694</v>
      </c>
      <c r="G377" s="67">
        <v>1651</v>
      </c>
      <c r="H377" s="67">
        <v>528</v>
      </c>
      <c r="I377" s="81">
        <v>112405</v>
      </c>
    </row>
    <row r="378" spans="1:9" s="129" customFormat="1" ht="14.1" customHeight="1" x14ac:dyDescent="0.2">
      <c r="A378" s="4">
        <v>2464</v>
      </c>
      <c r="B378" s="148" t="s">
        <v>195</v>
      </c>
      <c r="C378" s="149">
        <v>3117</v>
      </c>
      <c r="D378" s="80">
        <v>117511</v>
      </c>
      <c r="E378" s="67">
        <v>2012</v>
      </c>
      <c r="F378" s="67">
        <v>40072</v>
      </c>
      <c r="G378" s="67">
        <v>2349</v>
      </c>
      <c r="H378" s="67">
        <v>40663</v>
      </c>
      <c r="I378" s="81">
        <v>202607</v>
      </c>
    </row>
    <row r="379" spans="1:9" s="129" customFormat="1" ht="14.1" customHeight="1" x14ac:dyDescent="0.2">
      <c r="A379" s="4">
        <v>2464</v>
      </c>
      <c r="B379" s="148" t="s">
        <v>195</v>
      </c>
      <c r="C379" s="149">
        <v>3141</v>
      </c>
      <c r="D379" s="80">
        <v>20389</v>
      </c>
      <c r="E379" s="67">
        <v>0</v>
      </c>
      <c r="F379" s="67">
        <v>6843</v>
      </c>
      <c r="G379" s="67">
        <v>409</v>
      </c>
      <c r="H379" s="67">
        <v>136</v>
      </c>
      <c r="I379" s="81">
        <v>27777</v>
      </c>
    </row>
    <row r="380" spans="1:9" s="129" customFormat="1" ht="14.1" customHeight="1" x14ac:dyDescent="0.2">
      <c r="A380" s="4">
        <v>2464</v>
      </c>
      <c r="B380" s="148" t="s">
        <v>195</v>
      </c>
      <c r="C380" s="149">
        <v>3143</v>
      </c>
      <c r="D380" s="80">
        <v>27437</v>
      </c>
      <c r="E380" s="67">
        <v>0</v>
      </c>
      <c r="F380" s="67">
        <v>9207</v>
      </c>
      <c r="G380" s="67">
        <v>548</v>
      </c>
      <c r="H380" s="67">
        <v>22</v>
      </c>
      <c r="I380" s="81">
        <v>37214</v>
      </c>
    </row>
    <row r="381" spans="1:9" s="129" customFormat="1" ht="14.1" customHeight="1" x14ac:dyDescent="0.2">
      <c r="A381" s="5">
        <v>2464</v>
      </c>
      <c r="B381" s="146" t="s">
        <v>196</v>
      </c>
      <c r="C381" s="147"/>
      <c r="D381" s="78">
        <f t="shared" ref="D381:I381" si="188">SUM(D377:D380)</f>
        <v>247869</v>
      </c>
      <c r="E381" s="68">
        <f t="shared" si="188"/>
        <v>2012</v>
      </c>
      <c r="F381" s="68">
        <f t="shared" si="188"/>
        <v>83816</v>
      </c>
      <c r="G381" s="68">
        <f t="shared" si="188"/>
        <v>4957</v>
      </c>
      <c r="H381" s="68">
        <f t="shared" si="188"/>
        <v>41349</v>
      </c>
      <c r="I381" s="79">
        <f t="shared" si="188"/>
        <v>380003</v>
      </c>
    </row>
    <row r="382" spans="1:9" s="129" customFormat="1" ht="14.1" customHeight="1" x14ac:dyDescent="0.2">
      <c r="A382" s="4">
        <v>2467</v>
      </c>
      <c r="B382" s="148" t="s">
        <v>197</v>
      </c>
      <c r="C382" s="149">
        <v>3111</v>
      </c>
      <c r="D382" s="80">
        <v>86290</v>
      </c>
      <c r="E382" s="67">
        <v>0</v>
      </c>
      <c r="F382" s="67">
        <v>28954</v>
      </c>
      <c r="G382" s="67">
        <v>1726</v>
      </c>
      <c r="H382" s="67">
        <v>1152</v>
      </c>
      <c r="I382" s="81">
        <v>118122</v>
      </c>
    </row>
    <row r="383" spans="1:9" s="129" customFormat="1" ht="14.1" customHeight="1" x14ac:dyDescent="0.2">
      <c r="A383" s="4">
        <v>2467</v>
      </c>
      <c r="B383" s="148" t="s">
        <v>197</v>
      </c>
      <c r="C383" s="149">
        <v>3117</v>
      </c>
      <c r="D383" s="80">
        <v>99854</v>
      </c>
      <c r="E383" s="67">
        <v>0</v>
      </c>
      <c r="F383" s="67">
        <v>33506</v>
      </c>
      <c r="G383" s="67">
        <v>1996</v>
      </c>
      <c r="H383" s="67">
        <v>2006</v>
      </c>
      <c r="I383" s="81">
        <v>137362</v>
      </c>
    </row>
    <row r="384" spans="1:9" s="129" customFormat="1" ht="14.1" customHeight="1" x14ac:dyDescent="0.2">
      <c r="A384" s="4">
        <v>2467</v>
      </c>
      <c r="B384" s="148" t="s">
        <v>197</v>
      </c>
      <c r="C384" s="149">
        <v>3141</v>
      </c>
      <c r="D384" s="80">
        <v>30218</v>
      </c>
      <c r="E384" s="67">
        <v>0</v>
      </c>
      <c r="F384" s="67">
        <v>10139</v>
      </c>
      <c r="G384" s="67">
        <v>603</v>
      </c>
      <c r="H384" s="67">
        <v>210</v>
      </c>
      <c r="I384" s="81">
        <v>41170</v>
      </c>
    </row>
    <row r="385" spans="1:9" s="129" customFormat="1" ht="14.1" customHeight="1" x14ac:dyDescent="0.2">
      <c r="A385" s="4">
        <v>2467</v>
      </c>
      <c r="B385" s="148" t="s">
        <v>197</v>
      </c>
      <c r="C385" s="149">
        <v>3143</v>
      </c>
      <c r="D385" s="80">
        <v>19162</v>
      </c>
      <c r="E385" s="67">
        <v>0</v>
      </c>
      <c r="F385" s="67">
        <v>6430</v>
      </c>
      <c r="G385" s="67">
        <v>384</v>
      </c>
      <c r="H385" s="67">
        <v>32</v>
      </c>
      <c r="I385" s="81">
        <v>26008</v>
      </c>
    </row>
    <row r="386" spans="1:9" s="129" customFormat="1" ht="14.1" customHeight="1" x14ac:dyDescent="0.2">
      <c r="A386" s="5">
        <v>2467</v>
      </c>
      <c r="B386" s="146" t="s">
        <v>198</v>
      </c>
      <c r="C386" s="147"/>
      <c r="D386" s="78">
        <f t="shared" ref="D386:I386" si="189">SUM(D382:D385)</f>
        <v>235524</v>
      </c>
      <c r="E386" s="68">
        <f t="shared" si="189"/>
        <v>0</v>
      </c>
      <c r="F386" s="68">
        <f t="shared" si="189"/>
        <v>79029</v>
      </c>
      <c r="G386" s="68">
        <f t="shared" si="189"/>
        <v>4709</v>
      </c>
      <c r="H386" s="68">
        <f t="shared" si="189"/>
        <v>3400</v>
      </c>
      <c r="I386" s="79">
        <f t="shared" si="189"/>
        <v>322662</v>
      </c>
    </row>
    <row r="387" spans="1:9" s="129" customFormat="1" ht="14.1" customHeight="1" x14ac:dyDescent="0.2">
      <c r="A387" s="4">
        <v>2408</v>
      </c>
      <c r="B387" s="148" t="s">
        <v>199</v>
      </c>
      <c r="C387" s="149">
        <v>3111</v>
      </c>
      <c r="D387" s="80">
        <v>85472</v>
      </c>
      <c r="E387" s="67">
        <v>11500</v>
      </c>
      <c r="F387" s="67">
        <v>32454</v>
      </c>
      <c r="G387" s="67">
        <v>1710</v>
      </c>
      <c r="H387" s="67">
        <v>20160</v>
      </c>
      <c r="I387" s="81">
        <v>151296</v>
      </c>
    </row>
    <row r="388" spans="1:9" s="129" customFormat="1" ht="14.1" customHeight="1" x14ac:dyDescent="0.2">
      <c r="A388" s="4">
        <v>2408</v>
      </c>
      <c r="B388" s="148" t="s">
        <v>199</v>
      </c>
      <c r="C388" s="149">
        <v>3141</v>
      </c>
      <c r="D388" s="80">
        <v>15693</v>
      </c>
      <c r="E388" s="67">
        <v>11500</v>
      </c>
      <c r="F388" s="67">
        <v>9136</v>
      </c>
      <c r="G388" s="67">
        <v>313</v>
      </c>
      <c r="H388" s="67">
        <v>241</v>
      </c>
      <c r="I388" s="81">
        <v>36883</v>
      </c>
    </row>
    <row r="389" spans="1:9" s="129" customFormat="1" ht="14.1" customHeight="1" x14ac:dyDescent="0.2">
      <c r="A389" s="5">
        <v>2408</v>
      </c>
      <c r="B389" s="146" t="s">
        <v>200</v>
      </c>
      <c r="C389" s="147"/>
      <c r="D389" s="78">
        <f t="shared" ref="D389:I389" si="190">SUM(D387:D388)</f>
        <v>101165</v>
      </c>
      <c r="E389" s="68">
        <f t="shared" si="190"/>
        <v>23000</v>
      </c>
      <c r="F389" s="68">
        <f t="shared" si="190"/>
        <v>41590</v>
      </c>
      <c r="G389" s="68">
        <f t="shared" si="190"/>
        <v>2023</v>
      </c>
      <c r="H389" s="68">
        <f t="shared" si="190"/>
        <v>20401</v>
      </c>
      <c r="I389" s="79">
        <f t="shared" si="190"/>
        <v>188179</v>
      </c>
    </row>
    <row r="390" spans="1:9" s="129" customFormat="1" ht="14.1" customHeight="1" x14ac:dyDescent="0.2">
      <c r="A390" s="4">
        <v>2304</v>
      </c>
      <c r="B390" s="148" t="s">
        <v>201</v>
      </c>
      <c r="C390" s="149">
        <v>3113</v>
      </c>
      <c r="D390" s="80">
        <v>324659</v>
      </c>
      <c r="E390" s="67">
        <v>0</v>
      </c>
      <c r="F390" s="67">
        <v>108942</v>
      </c>
      <c r="G390" s="67">
        <v>6494</v>
      </c>
      <c r="H390" s="67">
        <v>5616</v>
      </c>
      <c r="I390" s="81">
        <v>445711</v>
      </c>
    </row>
    <row r="391" spans="1:9" s="129" customFormat="1" ht="14.1" customHeight="1" x14ac:dyDescent="0.2">
      <c r="A391" s="4">
        <v>2304</v>
      </c>
      <c r="B391" s="148" t="s">
        <v>201</v>
      </c>
      <c r="C391" s="149">
        <v>3143</v>
      </c>
      <c r="D391" s="80">
        <v>15569</v>
      </c>
      <c r="E391" s="67">
        <v>0</v>
      </c>
      <c r="F391" s="67">
        <v>5224</v>
      </c>
      <c r="G391" s="67">
        <v>311</v>
      </c>
      <c r="H391" s="67">
        <v>32</v>
      </c>
      <c r="I391" s="81">
        <v>21136</v>
      </c>
    </row>
    <row r="392" spans="1:9" s="129" customFormat="1" ht="14.1" customHeight="1" x14ac:dyDescent="0.2">
      <c r="A392" s="5">
        <v>2304</v>
      </c>
      <c r="B392" s="146" t="s">
        <v>202</v>
      </c>
      <c r="C392" s="147"/>
      <c r="D392" s="78">
        <f t="shared" ref="D392:I392" si="191">SUM(D390:D391)</f>
        <v>340228</v>
      </c>
      <c r="E392" s="68">
        <f t="shared" si="191"/>
        <v>0</v>
      </c>
      <c r="F392" s="68">
        <f t="shared" si="191"/>
        <v>114166</v>
      </c>
      <c r="G392" s="68">
        <f t="shared" si="191"/>
        <v>6805</v>
      </c>
      <c r="H392" s="68">
        <f t="shared" si="191"/>
        <v>5648</v>
      </c>
      <c r="I392" s="79">
        <f t="shared" si="191"/>
        <v>466847</v>
      </c>
    </row>
    <row r="393" spans="1:9" s="129" customFormat="1" ht="14.1" customHeight="1" x14ac:dyDescent="0.2">
      <c r="A393" s="4">
        <v>2438</v>
      </c>
      <c r="B393" s="148" t="s">
        <v>203</v>
      </c>
      <c r="C393" s="149">
        <v>3111</v>
      </c>
      <c r="D393" s="80">
        <v>531277</v>
      </c>
      <c r="E393" s="67">
        <v>4140</v>
      </c>
      <c r="F393" s="67">
        <v>179612</v>
      </c>
      <c r="G393" s="67">
        <v>10626</v>
      </c>
      <c r="H393" s="67">
        <v>50779</v>
      </c>
      <c r="I393" s="81">
        <v>776434</v>
      </c>
    </row>
    <row r="394" spans="1:9" s="129" customFormat="1" ht="14.1" customHeight="1" x14ac:dyDescent="0.2">
      <c r="A394" s="4">
        <v>2438</v>
      </c>
      <c r="B394" s="148" t="s">
        <v>203</v>
      </c>
      <c r="C394" s="149">
        <v>3141</v>
      </c>
      <c r="D394" s="80">
        <v>116377</v>
      </c>
      <c r="E394" s="67">
        <v>0</v>
      </c>
      <c r="F394" s="67">
        <v>39052</v>
      </c>
      <c r="G394" s="67">
        <v>2327</v>
      </c>
      <c r="H394" s="67">
        <v>1732</v>
      </c>
      <c r="I394" s="81">
        <v>159488</v>
      </c>
    </row>
    <row r="395" spans="1:9" s="129" customFormat="1" ht="14.1" customHeight="1" x14ac:dyDescent="0.2">
      <c r="A395" s="5">
        <v>2438</v>
      </c>
      <c r="B395" s="146" t="s">
        <v>204</v>
      </c>
      <c r="C395" s="147"/>
      <c r="D395" s="78">
        <f t="shared" ref="D395:I395" si="192">SUM(D393:D394)</f>
        <v>647654</v>
      </c>
      <c r="E395" s="68">
        <f t="shared" si="192"/>
        <v>4140</v>
      </c>
      <c r="F395" s="68">
        <f t="shared" si="192"/>
        <v>218664</v>
      </c>
      <c r="G395" s="68">
        <f t="shared" si="192"/>
        <v>12953</v>
      </c>
      <c r="H395" s="68">
        <f t="shared" si="192"/>
        <v>52511</v>
      </c>
      <c r="I395" s="79">
        <f t="shared" si="192"/>
        <v>935922</v>
      </c>
    </row>
    <row r="396" spans="1:9" s="129" customFormat="1" ht="14.1" customHeight="1" x14ac:dyDescent="0.2">
      <c r="A396" s="4">
        <v>2315</v>
      </c>
      <c r="B396" s="148" t="s">
        <v>205</v>
      </c>
      <c r="C396" s="149">
        <v>3233</v>
      </c>
      <c r="D396" s="80">
        <v>112070</v>
      </c>
      <c r="E396" s="67">
        <v>11500</v>
      </c>
      <c r="F396" s="67">
        <v>41475</v>
      </c>
      <c r="G396" s="67">
        <v>2241</v>
      </c>
      <c r="H396" s="67">
        <v>439</v>
      </c>
      <c r="I396" s="81">
        <v>167725</v>
      </c>
    </row>
    <row r="397" spans="1:9" s="129" customFormat="1" ht="14.1" customHeight="1" x14ac:dyDescent="0.2">
      <c r="A397" s="5">
        <v>2315</v>
      </c>
      <c r="B397" s="146" t="s">
        <v>206</v>
      </c>
      <c r="C397" s="147"/>
      <c r="D397" s="78">
        <f t="shared" ref="D397:I397" si="193">SUM(D396:D396)</f>
        <v>112070</v>
      </c>
      <c r="E397" s="68">
        <f t="shared" si="193"/>
        <v>11500</v>
      </c>
      <c r="F397" s="68">
        <f t="shared" si="193"/>
        <v>41475</v>
      </c>
      <c r="G397" s="68">
        <f t="shared" si="193"/>
        <v>2241</v>
      </c>
      <c r="H397" s="68">
        <f t="shared" si="193"/>
        <v>439</v>
      </c>
      <c r="I397" s="79">
        <f t="shared" si="193"/>
        <v>167725</v>
      </c>
    </row>
    <row r="398" spans="1:9" s="129" customFormat="1" ht="14.1" customHeight="1" x14ac:dyDescent="0.2">
      <c r="A398" s="4">
        <v>2494</v>
      </c>
      <c r="B398" s="148" t="s">
        <v>207</v>
      </c>
      <c r="C398" s="149">
        <v>3113</v>
      </c>
      <c r="D398" s="80">
        <v>1510691</v>
      </c>
      <c r="E398" s="67">
        <v>17250</v>
      </c>
      <c r="F398" s="67">
        <v>512727</v>
      </c>
      <c r="G398" s="67">
        <v>30215</v>
      </c>
      <c r="H398" s="67">
        <v>141019</v>
      </c>
      <c r="I398" s="81">
        <v>2211902</v>
      </c>
    </row>
    <row r="399" spans="1:9" s="129" customFormat="1" ht="14.1" customHeight="1" x14ac:dyDescent="0.2">
      <c r="A399" s="4">
        <v>2494</v>
      </c>
      <c r="B399" s="148" t="s">
        <v>207</v>
      </c>
      <c r="C399" s="149">
        <v>3143</v>
      </c>
      <c r="D399" s="80">
        <v>95616</v>
      </c>
      <c r="E399" s="67">
        <v>0</v>
      </c>
      <c r="F399" s="67">
        <v>32085</v>
      </c>
      <c r="G399" s="67">
        <v>1913</v>
      </c>
      <c r="H399" s="67">
        <v>272</v>
      </c>
      <c r="I399" s="81">
        <v>129886</v>
      </c>
    </row>
    <row r="400" spans="1:9" s="129" customFormat="1" ht="14.1" customHeight="1" x14ac:dyDescent="0.2">
      <c r="A400" s="5">
        <v>2494</v>
      </c>
      <c r="B400" s="146" t="s">
        <v>208</v>
      </c>
      <c r="C400" s="147"/>
      <c r="D400" s="78">
        <f t="shared" ref="D400:I400" si="194">SUM(D398:D399)</f>
        <v>1606307</v>
      </c>
      <c r="E400" s="68">
        <f t="shared" si="194"/>
        <v>17250</v>
      </c>
      <c r="F400" s="68">
        <f t="shared" si="194"/>
        <v>544812</v>
      </c>
      <c r="G400" s="68">
        <f t="shared" si="194"/>
        <v>32128</v>
      </c>
      <c r="H400" s="68">
        <f t="shared" si="194"/>
        <v>141291</v>
      </c>
      <c r="I400" s="79">
        <f t="shared" si="194"/>
        <v>2341788</v>
      </c>
    </row>
    <row r="401" spans="1:9" s="129" customFormat="1" ht="14.1" customHeight="1" x14ac:dyDescent="0.2">
      <c r="A401" s="4">
        <v>2301</v>
      </c>
      <c r="B401" s="148" t="s">
        <v>209</v>
      </c>
      <c r="C401" s="149">
        <v>3231</v>
      </c>
      <c r="D401" s="80">
        <v>217017</v>
      </c>
      <c r="E401" s="67">
        <v>0</v>
      </c>
      <c r="F401" s="67">
        <v>72821</v>
      </c>
      <c r="G401" s="67">
        <v>4340</v>
      </c>
      <c r="H401" s="67">
        <v>1484</v>
      </c>
      <c r="I401" s="81">
        <v>295662</v>
      </c>
    </row>
    <row r="402" spans="1:9" s="129" customFormat="1" ht="14.1" customHeight="1" x14ac:dyDescent="0.2">
      <c r="A402" s="5">
        <v>2301</v>
      </c>
      <c r="B402" s="146" t="s">
        <v>210</v>
      </c>
      <c r="C402" s="147"/>
      <c r="D402" s="78">
        <f t="shared" ref="D402:I402" si="195">SUM(D401:D401)</f>
        <v>217017</v>
      </c>
      <c r="E402" s="68">
        <f t="shared" si="195"/>
        <v>0</v>
      </c>
      <c r="F402" s="68">
        <f t="shared" si="195"/>
        <v>72821</v>
      </c>
      <c r="G402" s="68">
        <f t="shared" si="195"/>
        <v>4340</v>
      </c>
      <c r="H402" s="68">
        <f t="shared" si="195"/>
        <v>1484</v>
      </c>
      <c r="I402" s="79">
        <f t="shared" si="195"/>
        <v>295662</v>
      </c>
    </row>
    <row r="403" spans="1:9" s="129" customFormat="1" ht="14.1" customHeight="1" x14ac:dyDescent="0.2">
      <c r="A403" s="4">
        <v>2497</v>
      </c>
      <c r="B403" s="148" t="s">
        <v>211</v>
      </c>
      <c r="C403" s="149">
        <v>3111</v>
      </c>
      <c r="D403" s="80">
        <v>329227</v>
      </c>
      <c r="E403" s="67">
        <v>5558</v>
      </c>
      <c r="F403" s="67">
        <v>112345</v>
      </c>
      <c r="G403" s="67">
        <v>6584</v>
      </c>
      <c r="H403" s="67">
        <v>4320</v>
      </c>
      <c r="I403" s="81">
        <v>458034</v>
      </c>
    </row>
    <row r="404" spans="1:9" s="129" customFormat="1" ht="14.1" customHeight="1" x14ac:dyDescent="0.2">
      <c r="A404" s="4">
        <v>2497</v>
      </c>
      <c r="B404" s="148" t="s">
        <v>211</v>
      </c>
      <c r="C404" s="149">
        <v>3113</v>
      </c>
      <c r="D404" s="80">
        <v>1344086</v>
      </c>
      <c r="E404" s="67">
        <v>40250</v>
      </c>
      <c r="F404" s="67">
        <v>464560</v>
      </c>
      <c r="G404" s="67">
        <v>26884</v>
      </c>
      <c r="H404" s="67">
        <v>278450</v>
      </c>
      <c r="I404" s="81">
        <v>2154230</v>
      </c>
    </row>
    <row r="405" spans="1:9" s="129" customFormat="1" ht="14.1" customHeight="1" x14ac:dyDescent="0.2">
      <c r="A405" s="4">
        <v>2497</v>
      </c>
      <c r="B405" s="148" t="s">
        <v>211</v>
      </c>
      <c r="C405" s="149">
        <v>3141</v>
      </c>
      <c r="D405" s="80">
        <v>113622</v>
      </c>
      <c r="E405" s="67">
        <v>13416</v>
      </c>
      <c r="F405" s="67">
        <v>42641</v>
      </c>
      <c r="G405" s="67">
        <v>2273</v>
      </c>
      <c r="H405" s="67">
        <v>1668</v>
      </c>
      <c r="I405" s="81">
        <v>173620</v>
      </c>
    </row>
    <row r="406" spans="1:9" s="129" customFormat="1" ht="14.1" customHeight="1" x14ac:dyDescent="0.2">
      <c r="A406" s="4">
        <v>2497</v>
      </c>
      <c r="B406" s="148" t="s">
        <v>211</v>
      </c>
      <c r="C406" s="149">
        <v>3143</v>
      </c>
      <c r="D406" s="80">
        <v>66144</v>
      </c>
      <c r="E406" s="67">
        <v>12458</v>
      </c>
      <c r="F406" s="67">
        <v>26387</v>
      </c>
      <c r="G406" s="67">
        <v>1323</v>
      </c>
      <c r="H406" s="67">
        <v>259</v>
      </c>
      <c r="I406" s="81">
        <v>106571</v>
      </c>
    </row>
    <row r="407" spans="1:9" s="129" customFormat="1" ht="14.1" customHeight="1" x14ac:dyDescent="0.2">
      <c r="A407" s="5">
        <v>2497</v>
      </c>
      <c r="B407" s="146" t="s">
        <v>212</v>
      </c>
      <c r="C407" s="147"/>
      <c r="D407" s="78">
        <f t="shared" ref="D407:I407" si="196">SUM(D403:D406)</f>
        <v>1853079</v>
      </c>
      <c r="E407" s="68">
        <f t="shared" si="196"/>
        <v>71682</v>
      </c>
      <c r="F407" s="68">
        <f t="shared" si="196"/>
        <v>645933</v>
      </c>
      <c r="G407" s="68">
        <f t="shared" si="196"/>
        <v>37064</v>
      </c>
      <c r="H407" s="68">
        <f t="shared" si="196"/>
        <v>284697</v>
      </c>
      <c r="I407" s="79">
        <f t="shared" si="196"/>
        <v>2892455</v>
      </c>
    </row>
    <row r="408" spans="1:9" s="129" customFormat="1" ht="14.1" customHeight="1" x14ac:dyDescent="0.2">
      <c r="A408" s="4">
        <v>2446</v>
      </c>
      <c r="B408" s="148" t="s">
        <v>213</v>
      </c>
      <c r="C408" s="149">
        <v>3111</v>
      </c>
      <c r="D408" s="80">
        <v>118562</v>
      </c>
      <c r="E408" s="67">
        <v>958</v>
      </c>
      <c r="F408" s="67">
        <v>40108</v>
      </c>
      <c r="G408" s="67">
        <v>2371</v>
      </c>
      <c r="H408" s="67">
        <v>1680</v>
      </c>
      <c r="I408" s="81">
        <v>163679</v>
      </c>
    </row>
    <row r="409" spans="1:9" s="129" customFormat="1" ht="14.1" customHeight="1" x14ac:dyDescent="0.2">
      <c r="A409" s="4">
        <v>2446</v>
      </c>
      <c r="B409" s="148" t="s">
        <v>213</v>
      </c>
      <c r="C409" s="149">
        <v>3117</v>
      </c>
      <c r="D409" s="80">
        <v>385181</v>
      </c>
      <c r="E409" s="67">
        <v>5271</v>
      </c>
      <c r="F409" s="67">
        <v>131024</v>
      </c>
      <c r="G409" s="67">
        <v>7704</v>
      </c>
      <c r="H409" s="67">
        <v>12219</v>
      </c>
      <c r="I409" s="81">
        <v>541399</v>
      </c>
    </row>
    <row r="410" spans="1:9" s="129" customFormat="1" ht="14.1" customHeight="1" x14ac:dyDescent="0.2">
      <c r="A410" s="4">
        <v>2446</v>
      </c>
      <c r="B410" s="148" t="s">
        <v>213</v>
      </c>
      <c r="C410" s="149">
        <v>3143</v>
      </c>
      <c r="D410" s="80">
        <v>44662</v>
      </c>
      <c r="E410" s="67">
        <v>0</v>
      </c>
      <c r="F410" s="67">
        <v>14986</v>
      </c>
      <c r="G410" s="67">
        <v>893</v>
      </c>
      <c r="H410" s="67">
        <v>99</v>
      </c>
      <c r="I410" s="81">
        <v>60640</v>
      </c>
    </row>
    <row r="411" spans="1:9" s="129" customFormat="1" ht="14.1" customHeight="1" thickBot="1" x14ac:dyDescent="0.25">
      <c r="A411" s="9">
        <v>2446</v>
      </c>
      <c r="B411" s="150" t="s">
        <v>214</v>
      </c>
      <c r="C411" s="151"/>
      <c r="D411" s="95">
        <f t="shared" ref="D411:I411" si="197">SUM(D408:D410)</f>
        <v>548405</v>
      </c>
      <c r="E411" s="96">
        <f t="shared" si="197"/>
        <v>6229</v>
      </c>
      <c r="F411" s="96">
        <f t="shared" si="197"/>
        <v>186118</v>
      </c>
      <c r="G411" s="96">
        <f t="shared" si="197"/>
        <v>10968</v>
      </c>
      <c r="H411" s="96">
        <f t="shared" si="197"/>
        <v>13998</v>
      </c>
      <c r="I411" s="97">
        <f t="shared" si="197"/>
        <v>765718</v>
      </c>
    </row>
    <row r="412" spans="1:9" s="129" customFormat="1" ht="14.1" customHeight="1" thickBot="1" x14ac:dyDescent="0.25">
      <c r="A412" s="8"/>
      <c r="B412" s="142" t="s">
        <v>232</v>
      </c>
      <c r="C412" s="143"/>
      <c r="D412" s="110">
        <f t="shared" ref="D412:I412" si="198">D411+D407+D402+D400+D397+D395+D392+D389+D386+D381+D376+D371+D366+D361+D356+D351+D346+D341+D334+D331</f>
        <v>16723450</v>
      </c>
      <c r="E412" s="111">
        <f t="shared" si="198"/>
        <v>507227</v>
      </c>
      <c r="F412" s="111">
        <f t="shared" si="198"/>
        <v>5782003</v>
      </c>
      <c r="G412" s="111">
        <f t="shared" si="198"/>
        <v>334470</v>
      </c>
      <c r="H412" s="111">
        <f t="shared" si="198"/>
        <v>1104450</v>
      </c>
      <c r="I412" s="112">
        <f t="shared" si="198"/>
        <v>24451600</v>
      </c>
    </row>
    <row r="413" spans="1:9" s="129" customFormat="1" ht="14.1" customHeight="1" x14ac:dyDescent="0.2">
      <c r="A413" s="17">
        <v>3454</v>
      </c>
      <c r="B413" s="18" t="s">
        <v>235</v>
      </c>
      <c r="C413" s="152">
        <v>3233</v>
      </c>
      <c r="D413" s="166">
        <v>342854</v>
      </c>
      <c r="E413" s="167">
        <v>11021</v>
      </c>
      <c r="F413" s="167">
        <v>118754</v>
      </c>
      <c r="G413" s="167">
        <v>6855</v>
      </c>
      <c r="H413" s="167">
        <v>7826</v>
      </c>
      <c r="I413" s="168">
        <v>487310</v>
      </c>
    </row>
    <row r="414" spans="1:9" s="129" customFormat="1" ht="14.1" customHeight="1" x14ac:dyDescent="0.2">
      <c r="A414" s="19">
        <v>3454</v>
      </c>
      <c r="B414" s="20" t="s">
        <v>236</v>
      </c>
      <c r="C414" s="121"/>
      <c r="D414" s="169">
        <v>342854</v>
      </c>
      <c r="E414" s="170">
        <v>11021</v>
      </c>
      <c r="F414" s="170">
        <v>118754</v>
      </c>
      <c r="G414" s="170">
        <v>6855</v>
      </c>
      <c r="H414" s="170">
        <v>7826</v>
      </c>
      <c r="I414" s="171">
        <v>487310</v>
      </c>
    </row>
    <row r="415" spans="1:9" s="129" customFormat="1" ht="14.1" customHeight="1" x14ac:dyDescent="0.2">
      <c r="A415" s="21">
        <v>3470</v>
      </c>
      <c r="B415" s="153" t="s">
        <v>237</v>
      </c>
      <c r="C415" s="154">
        <v>3111</v>
      </c>
      <c r="D415" s="172">
        <v>235513</v>
      </c>
      <c r="E415" s="173">
        <v>-13800</v>
      </c>
      <c r="F415" s="173">
        <v>74257</v>
      </c>
      <c r="G415" s="173">
        <v>4711</v>
      </c>
      <c r="H415" s="173">
        <v>73360</v>
      </c>
      <c r="I415" s="85">
        <v>374041</v>
      </c>
    </row>
    <row r="416" spans="1:9" s="129" customFormat="1" ht="14.1" customHeight="1" x14ac:dyDescent="0.2">
      <c r="A416" s="21">
        <v>3470</v>
      </c>
      <c r="B416" s="153" t="s">
        <v>237</v>
      </c>
      <c r="C416" s="154">
        <v>3141</v>
      </c>
      <c r="D416" s="172">
        <v>32654</v>
      </c>
      <c r="E416" s="173">
        <v>13896</v>
      </c>
      <c r="F416" s="173">
        <v>15634</v>
      </c>
      <c r="G416" s="173">
        <v>652</v>
      </c>
      <c r="H416" s="173">
        <v>433</v>
      </c>
      <c r="I416" s="85">
        <v>63269</v>
      </c>
    </row>
    <row r="417" spans="1:9" s="129" customFormat="1" ht="14.1" customHeight="1" x14ac:dyDescent="0.2">
      <c r="A417" s="19">
        <v>3470</v>
      </c>
      <c r="B417" s="155" t="s">
        <v>238</v>
      </c>
      <c r="C417" s="156"/>
      <c r="D417" s="169">
        <v>268167</v>
      </c>
      <c r="E417" s="170">
        <v>96</v>
      </c>
      <c r="F417" s="170">
        <v>89891</v>
      </c>
      <c r="G417" s="170">
        <v>5363</v>
      </c>
      <c r="H417" s="170">
        <v>73793</v>
      </c>
      <c r="I417" s="171">
        <v>437310</v>
      </c>
    </row>
    <row r="418" spans="1:9" s="129" customFormat="1" ht="14.1" customHeight="1" x14ac:dyDescent="0.2">
      <c r="A418" s="21">
        <v>3469</v>
      </c>
      <c r="B418" s="153" t="s">
        <v>239</v>
      </c>
      <c r="C418" s="154">
        <v>3111</v>
      </c>
      <c r="D418" s="172">
        <v>315838</v>
      </c>
      <c r="E418" s="173">
        <v>18400</v>
      </c>
      <c r="F418" s="173">
        <v>112090</v>
      </c>
      <c r="G418" s="173">
        <v>6318</v>
      </c>
      <c r="H418" s="173">
        <v>49128</v>
      </c>
      <c r="I418" s="85">
        <v>501774</v>
      </c>
    </row>
    <row r="419" spans="1:9" s="129" customFormat="1" ht="14.1" customHeight="1" x14ac:dyDescent="0.2">
      <c r="A419" s="21">
        <v>3469</v>
      </c>
      <c r="B419" s="153" t="s">
        <v>239</v>
      </c>
      <c r="C419" s="154">
        <v>3141</v>
      </c>
      <c r="D419" s="172">
        <v>64983</v>
      </c>
      <c r="E419" s="173">
        <v>-20044</v>
      </c>
      <c r="F419" s="173">
        <v>15061</v>
      </c>
      <c r="G419" s="173">
        <v>1300</v>
      </c>
      <c r="H419" s="173">
        <v>520</v>
      </c>
      <c r="I419" s="85">
        <v>61820</v>
      </c>
    </row>
    <row r="420" spans="1:9" s="129" customFormat="1" ht="14.1" customHeight="1" x14ac:dyDescent="0.2">
      <c r="A420" s="19">
        <v>3469</v>
      </c>
      <c r="B420" s="155" t="s">
        <v>240</v>
      </c>
      <c r="C420" s="157"/>
      <c r="D420" s="169">
        <v>380821</v>
      </c>
      <c r="E420" s="170">
        <v>-1644</v>
      </c>
      <c r="F420" s="170">
        <v>127151</v>
      </c>
      <c r="G420" s="170">
        <v>7618</v>
      </c>
      <c r="H420" s="170">
        <v>49648</v>
      </c>
      <c r="I420" s="171">
        <v>563594</v>
      </c>
    </row>
    <row r="421" spans="1:9" s="129" customFormat="1" ht="14.1" customHeight="1" x14ac:dyDescent="0.2">
      <c r="A421" s="22">
        <v>3462</v>
      </c>
      <c r="B421" s="23" t="s">
        <v>241</v>
      </c>
      <c r="C421" s="158">
        <v>3111</v>
      </c>
      <c r="D421" s="172">
        <v>203949</v>
      </c>
      <c r="E421" s="173">
        <v>9326</v>
      </c>
      <c r="F421" s="173">
        <v>71378</v>
      </c>
      <c r="G421" s="173">
        <v>4077</v>
      </c>
      <c r="H421" s="173">
        <v>83216</v>
      </c>
      <c r="I421" s="85">
        <v>371946</v>
      </c>
    </row>
    <row r="422" spans="1:9" s="129" customFormat="1" ht="14.1" customHeight="1" x14ac:dyDescent="0.2">
      <c r="A422" s="24">
        <v>3462</v>
      </c>
      <c r="B422" s="23" t="s">
        <v>241</v>
      </c>
      <c r="C422" s="154">
        <v>3141</v>
      </c>
      <c r="D422" s="172">
        <v>42245</v>
      </c>
      <c r="E422" s="173">
        <v>0</v>
      </c>
      <c r="F422" s="173">
        <v>14174</v>
      </c>
      <c r="G422" s="173">
        <v>844</v>
      </c>
      <c r="H422" s="173">
        <v>415</v>
      </c>
      <c r="I422" s="85">
        <v>57678</v>
      </c>
    </row>
    <row r="423" spans="1:9" s="129" customFormat="1" ht="14.1" customHeight="1" x14ac:dyDescent="0.2">
      <c r="A423" s="19">
        <v>3462</v>
      </c>
      <c r="B423" s="25" t="s">
        <v>242</v>
      </c>
      <c r="C423" s="159"/>
      <c r="D423" s="169">
        <v>246194</v>
      </c>
      <c r="E423" s="170">
        <v>9326</v>
      </c>
      <c r="F423" s="170">
        <v>85552</v>
      </c>
      <c r="G423" s="170">
        <v>4921</v>
      </c>
      <c r="H423" s="170">
        <v>83631</v>
      </c>
      <c r="I423" s="171">
        <v>429624</v>
      </c>
    </row>
    <row r="424" spans="1:9" s="129" customFormat="1" ht="14.1" customHeight="1" x14ac:dyDescent="0.2">
      <c r="A424" s="21">
        <v>3464</v>
      </c>
      <c r="B424" s="23" t="s">
        <v>243</v>
      </c>
      <c r="C424" s="158">
        <v>3111</v>
      </c>
      <c r="D424" s="172">
        <v>334053</v>
      </c>
      <c r="E424" s="173">
        <v>2530</v>
      </c>
      <c r="F424" s="173">
        <v>112946</v>
      </c>
      <c r="G424" s="173">
        <v>6681</v>
      </c>
      <c r="H424" s="173">
        <v>55328</v>
      </c>
      <c r="I424" s="85">
        <v>511538</v>
      </c>
    </row>
    <row r="425" spans="1:9" s="129" customFormat="1" ht="14.1" customHeight="1" x14ac:dyDescent="0.2">
      <c r="A425" s="22">
        <v>3464</v>
      </c>
      <c r="B425" s="23" t="s">
        <v>243</v>
      </c>
      <c r="C425" s="158">
        <v>3141</v>
      </c>
      <c r="D425" s="172">
        <v>50061</v>
      </c>
      <c r="E425" s="173">
        <v>0</v>
      </c>
      <c r="F425" s="173">
        <v>16800</v>
      </c>
      <c r="G425" s="173">
        <v>1003</v>
      </c>
      <c r="H425" s="173">
        <v>531</v>
      </c>
      <c r="I425" s="85">
        <v>68395</v>
      </c>
    </row>
    <row r="426" spans="1:9" s="129" customFormat="1" ht="14.1" customHeight="1" x14ac:dyDescent="0.2">
      <c r="A426" s="19">
        <v>3464</v>
      </c>
      <c r="B426" s="25" t="s">
        <v>244</v>
      </c>
      <c r="C426" s="157"/>
      <c r="D426" s="169">
        <v>384114</v>
      </c>
      <c r="E426" s="170">
        <v>2530</v>
      </c>
      <c r="F426" s="170">
        <v>129746</v>
      </c>
      <c r="G426" s="170">
        <v>7684</v>
      </c>
      <c r="H426" s="170">
        <v>55859</v>
      </c>
      <c r="I426" s="171">
        <v>579933</v>
      </c>
    </row>
    <row r="427" spans="1:9" s="129" customFormat="1" ht="14.1" customHeight="1" x14ac:dyDescent="0.2">
      <c r="A427" s="22">
        <v>3453</v>
      </c>
      <c r="B427" s="26" t="s">
        <v>245</v>
      </c>
      <c r="C427" s="160">
        <v>3111</v>
      </c>
      <c r="D427" s="172">
        <v>325126</v>
      </c>
      <c r="E427" s="173">
        <v>2875</v>
      </c>
      <c r="F427" s="173">
        <v>110066</v>
      </c>
      <c r="G427" s="173">
        <v>6501</v>
      </c>
      <c r="H427" s="173">
        <v>42528</v>
      </c>
      <c r="I427" s="85">
        <v>487096</v>
      </c>
    </row>
    <row r="428" spans="1:9" s="129" customFormat="1" ht="14.1" customHeight="1" x14ac:dyDescent="0.2">
      <c r="A428" s="22">
        <v>3453</v>
      </c>
      <c r="B428" s="26" t="s">
        <v>245</v>
      </c>
      <c r="C428" s="152">
        <v>3141</v>
      </c>
      <c r="D428" s="172">
        <v>46921</v>
      </c>
      <c r="E428" s="173">
        <v>0</v>
      </c>
      <c r="F428" s="173">
        <v>15745</v>
      </c>
      <c r="G428" s="173">
        <v>941</v>
      </c>
      <c r="H428" s="173">
        <v>408</v>
      </c>
      <c r="I428" s="85">
        <v>64015</v>
      </c>
    </row>
    <row r="429" spans="1:9" s="129" customFormat="1" ht="14.1" customHeight="1" x14ac:dyDescent="0.2">
      <c r="A429" s="19">
        <v>3453</v>
      </c>
      <c r="B429" s="27" t="s">
        <v>246</v>
      </c>
      <c r="C429" s="121"/>
      <c r="D429" s="169">
        <v>372047</v>
      </c>
      <c r="E429" s="170">
        <v>2875</v>
      </c>
      <c r="F429" s="170">
        <v>125811</v>
      </c>
      <c r="G429" s="170">
        <v>7442</v>
      </c>
      <c r="H429" s="170">
        <v>42936</v>
      </c>
      <c r="I429" s="171">
        <v>551111</v>
      </c>
    </row>
    <row r="430" spans="1:9" s="129" customFormat="1" ht="14.1" customHeight="1" x14ac:dyDescent="0.2">
      <c r="A430" s="21">
        <v>3471</v>
      </c>
      <c r="B430" s="153" t="s">
        <v>247</v>
      </c>
      <c r="C430" s="154">
        <v>3111</v>
      </c>
      <c r="D430" s="172">
        <v>345852</v>
      </c>
      <c r="E430" s="173">
        <v>0</v>
      </c>
      <c r="F430" s="173">
        <v>115994</v>
      </c>
      <c r="G430" s="173">
        <v>6918</v>
      </c>
      <c r="H430" s="173">
        <v>36608</v>
      </c>
      <c r="I430" s="85">
        <v>505372</v>
      </c>
    </row>
    <row r="431" spans="1:9" s="129" customFormat="1" ht="14.1" customHeight="1" x14ac:dyDescent="0.2">
      <c r="A431" s="21">
        <v>3471</v>
      </c>
      <c r="B431" s="153" t="s">
        <v>247</v>
      </c>
      <c r="C431" s="154">
        <v>3141</v>
      </c>
      <c r="D431" s="172">
        <v>55705</v>
      </c>
      <c r="E431" s="173">
        <v>0</v>
      </c>
      <c r="F431" s="173">
        <v>18693</v>
      </c>
      <c r="G431" s="173">
        <v>1114</v>
      </c>
      <c r="H431" s="173">
        <v>594</v>
      </c>
      <c r="I431" s="85">
        <v>76106</v>
      </c>
    </row>
    <row r="432" spans="1:9" s="129" customFormat="1" ht="14.1" customHeight="1" x14ac:dyDescent="0.2">
      <c r="A432" s="19">
        <v>3471</v>
      </c>
      <c r="B432" s="155" t="s">
        <v>248</v>
      </c>
      <c r="C432" s="156"/>
      <c r="D432" s="169">
        <v>401557</v>
      </c>
      <c r="E432" s="170">
        <v>0</v>
      </c>
      <c r="F432" s="170">
        <v>134687</v>
      </c>
      <c r="G432" s="170">
        <v>8032</v>
      </c>
      <c r="H432" s="170">
        <v>37202</v>
      </c>
      <c r="I432" s="171">
        <v>581478</v>
      </c>
    </row>
    <row r="433" spans="1:9" s="129" customFormat="1" ht="14.1" customHeight="1" x14ac:dyDescent="0.2">
      <c r="A433" s="21">
        <v>3472</v>
      </c>
      <c r="B433" s="153" t="s">
        <v>249</v>
      </c>
      <c r="C433" s="154">
        <v>3111</v>
      </c>
      <c r="D433" s="172">
        <v>212664</v>
      </c>
      <c r="E433" s="173">
        <v>2875</v>
      </c>
      <c r="F433" s="173">
        <v>72219</v>
      </c>
      <c r="G433" s="173">
        <v>4253</v>
      </c>
      <c r="H433" s="173">
        <v>62641</v>
      </c>
      <c r="I433" s="85">
        <v>354652</v>
      </c>
    </row>
    <row r="434" spans="1:9" s="129" customFormat="1" ht="14.1" customHeight="1" x14ac:dyDescent="0.2">
      <c r="A434" s="21">
        <v>3472</v>
      </c>
      <c r="B434" s="153" t="s">
        <v>249</v>
      </c>
      <c r="C434" s="154">
        <v>3141</v>
      </c>
      <c r="D434" s="172">
        <v>36987</v>
      </c>
      <c r="E434" s="173">
        <v>0</v>
      </c>
      <c r="F434" s="173">
        <v>12412</v>
      </c>
      <c r="G434" s="173">
        <v>740</v>
      </c>
      <c r="H434" s="173">
        <v>340</v>
      </c>
      <c r="I434" s="85">
        <v>50479</v>
      </c>
    </row>
    <row r="435" spans="1:9" s="129" customFormat="1" ht="14.1" customHeight="1" x14ac:dyDescent="0.2">
      <c r="A435" s="19">
        <v>3472</v>
      </c>
      <c r="B435" s="155" t="s">
        <v>250</v>
      </c>
      <c r="C435" s="157"/>
      <c r="D435" s="169">
        <v>249651</v>
      </c>
      <c r="E435" s="170">
        <v>2875</v>
      </c>
      <c r="F435" s="170">
        <v>84631</v>
      </c>
      <c r="G435" s="170">
        <v>4993</v>
      </c>
      <c r="H435" s="170">
        <v>62981</v>
      </c>
      <c r="I435" s="171">
        <v>405131</v>
      </c>
    </row>
    <row r="436" spans="1:9" s="129" customFormat="1" ht="14.1" customHeight="1" x14ac:dyDescent="0.2">
      <c r="A436" s="22">
        <v>3467</v>
      </c>
      <c r="B436" s="23" t="s">
        <v>251</v>
      </c>
      <c r="C436" s="158">
        <v>3111</v>
      </c>
      <c r="D436" s="172">
        <v>480258</v>
      </c>
      <c r="E436" s="173">
        <v>11500</v>
      </c>
      <c r="F436" s="173">
        <v>165025</v>
      </c>
      <c r="G436" s="173">
        <v>9605</v>
      </c>
      <c r="H436" s="173">
        <v>14800</v>
      </c>
      <c r="I436" s="85">
        <v>681188</v>
      </c>
    </row>
    <row r="437" spans="1:9" s="129" customFormat="1" ht="14.1" customHeight="1" x14ac:dyDescent="0.2">
      <c r="A437" s="24">
        <v>3467</v>
      </c>
      <c r="B437" s="23" t="s">
        <v>252</v>
      </c>
      <c r="C437" s="154">
        <v>3141</v>
      </c>
      <c r="D437" s="172">
        <v>70617</v>
      </c>
      <c r="E437" s="173">
        <v>0</v>
      </c>
      <c r="F437" s="173">
        <v>23696</v>
      </c>
      <c r="G437" s="173">
        <v>1413</v>
      </c>
      <c r="H437" s="173">
        <v>758</v>
      </c>
      <c r="I437" s="85">
        <v>96484</v>
      </c>
    </row>
    <row r="438" spans="1:9" s="129" customFormat="1" ht="14.1" customHeight="1" x14ac:dyDescent="0.2">
      <c r="A438" s="28">
        <v>3467</v>
      </c>
      <c r="B438" s="29" t="s">
        <v>253</v>
      </c>
      <c r="C438" s="28"/>
      <c r="D438" s="169">
        <v>550875</v>
      </c>
      <c r="E438" s="170">
        <v>11500</v>
      </c>
      <c r="F438" s="170">
        <v>188721</v>
      </c>
      <c r="G438" s="170">
        <v>11018</v>
      </c>
      <c r="H438" s="170">
        <v>15558</v>
      </c>
      <c r="I438" s="171">
        <v>777672</v>
      </c>
    </row>
    <row r="439" spans="1:9" s="129" customFormat="1" ht="14.1" customHeight="1" x14ac:dyDescent="0.2">
      <c r="A439" s="22">
        <v>3461</v>
      </c>
      <c r="B439" s="23" t="s">
        <v>254</v>
      </c>
      <c r="C439" s="158">
        <v>3111</v>
      </c>
      <c r="D439" s="172">
        <v>411915</v>
      </c>
      <c r="E439" s="173">
        <v>2760</v>
      </c>
      <c r="F439" s="173">
        <v>139149</v>
      </c>
      <c r="G439" s="173">
        <v>8238</v>
      </c>
      <c r="H439" s="173">
        <v>152000</v>
      </c>
      <c r="I439" s="85">
        <v>714062</v>
      </c>
    </row>
    <row r="440" spans="1:9" s="129" customFormat="1" ht="14.1" customHeight="1" x14ac:dyDescent="0.2">
      <c r="A440" s="21">
        <v>3461</v>
      </c>
      <c r="B440" s="23" t="s">
        <v>254</v>
      </c>
      <c r="C440" s="154">
        <v>3141</v>
      </c>
      <c r="D440" s="172">
        <v>70268</v>
      </c>
      <c r="E440" s="173">
        <v>0</v>
      </c>
      <c r="F440" s="173">
        <v>23578</v>
      </c>
      <c r="G440" s="173">
        <v>1405</v>
      </c>
      <c r="H440" s="173">
        <v>619</v>
      </c>
      <c r="I440" s="85">
        <v>95870</v>
      </c>
    </row>
    <row r="441" spans="1:9" s="129" customFormat="1" ht="14.1" customHeight="1" x14ac:dyDescent="0.2">
      <c r="A441" s="19">
        <v>3461</v>
      </c>
      <c r="B441" s="25" t="s">
        <v>255</v>
      </c>
      <c r="C441" s="159"/>
      <c r="D441" s="169">
        <v>482183</v>
      </c>
      <c r="E441" s="170">
        <v>2760</v>
      </c>
      <c r="F441" s="170">
        <v>162727</v>
      </c>
      <c r="G441" s="170">
        <v>9643</v>
      </c>
      <c r="H441" s="170">
        <v>152619</v>
      </c>
      <c r="I441" s="171">
        <v>809932</v>
      </c>
    </row>
    <row r="442" spans="1:9" s="129" customFormat="1" ht="14.1" customHeight="1" x14ac:dyDescent="0.2">
      <c r="A442" s="22">
        <v>3468</v>
      </c>
      <c r="B442" s="23" t="s">
        <v>256</v>
      </c>
      <c r="C442" s="158">
        <v>3111</v>
      </c>
      <c r="D442" s="172">
        <v>490139</v>
      </c>
      <c r="E442" s="173">
        <v>2875</v>
      </c>
      <c r="F442" s="173">
        <v>165381</v>
      </c>
      <c r="G442" s="173">
        <v>9804</v>
      </c>
      <c r="H442" s="173">
        <v>44880</v>
      </c>
      <c r="I442" s="85">
        <v>713079</v>
      </c>
    </row>
    <row r="443" spans="1:9" s="129" customFormat="1" ht="14.1" customHeight="1" x14ac:dyDescent="0.2">
      <c r="A443" s="21">
        <v>3468</v>
      </c>
      <c r="B443" s="23" t="s">
        <v>257</v>
      </c>
      <c r="C443" s="154">
        <v>3141</v>
      </c>
      <c r="D443" s="172">
        <v>44932</v>
      </c>
      <c r="E443" s="173">
        <v>3450</v>
      </c>
      <c r="F443" s="173">
        <v>16239</v>
      </c>
      <c r="G443" s="173">
        <v>898</v>
      </c>
      <c r="H443" s="173">
        <v>494</v>
      </c>
      <c r="I443" s="85">
        <v>66013</v>
      </c>
    </row>
    <row r="444" spans="1:9" s="129" customFormat="1" ht="14.1" customHeight="1" x14ac:dyDescent="0.2">
      <c r="A444" s="19">
        <v>3468</v>
      </c>
      <c r="B444" s="25" t="s">
        <v>258</v>
      </c>
      <c r="C444" s="159"/>
      <c r="D444" s="169">
        <v>535071</v>
      </c>
      <c r="E444" s="170">
        <v>6325</v>
      </c>
      <c r="F444" s="170">
        <v>181620</v>
      </c>
      <c r="G444" s="170">
        <v>10702</v>
      </c>
      <c r="H444" s="170">
        <v>45374</v>
      </c>
      <c r="I444" s="171">
        <v>779092</v>
      </c>
    </row>
    <row r="445" spans="1:9" s="129" customFormat="1" ht="14.1" customHeight="1" x14ac:dyDescent="0.2">
      <c r="A445" s="22">
        <v>3465</v>
      </c>
      <c r="B445" s="23" t="s">
        <v>259</v>
      </c>
      <c r="C445" s="158">
        <v>3111</v>
      </c>
      <c r="D445" s="172">
        <v>350991</v>
      </c>
      <c r="E445" s="173">
        <v>0</v>
      </c>
      <c r="F445" s="173">
        <v>117696</v>
      </c>
      <c r="G445" s="173">
        <v>7020</v>
      </c>
      <c r="H445" s="173">
        <v>49560</v>
      </c>
      <c r="I445" s="85">
        <v>525267</v>
      </c>
    </row>
    <row r="446" spans="1:9" s="129" customFormat="1" ht="14.1" customHeight="1" x14ac:dyDescent="0.2">
      <c r="A446" s="24">
        <v>3465</v>
      </c>
      <c r="B446" s="23" t="s">
        <v>259</v>
      </c>
      <c r="C446" s="154">
        <v>3141</v>
      </c>
      <c r="D446" s="172">
        <v>52056</v>
      </c>
      <c r="E446" s="173">
        <v>0</v>
      </c>
      <c r="F446" s="173">
        <v>17469</v>
      </c>
      <c r="G446" s="173">
        <v>1040</v>
      </c>
      <c r="H446" s="173">
        <v>588</v>
      </c>
      <c r="I446" s="85">
        <v>71153</v>
      </c>
    </row>
    <row r="447" spans="1:9" s="129" customFormat="1" ht="14.1" customHeight="1" x14ac:dyDescent="0.2">
      <c r="A447" s="19">
        <v>3465</v>
      </c>
      <c r="B447" s="25" t="s">
        <v>260</v>
      </c>
      <c r="C447" s="159"/>
      <c r="D447" s="169">
        <v>403047</v>
      </c>
      <c r="E447" s="170">
        <v>0</v>
      </c>
      <c r="F447" s="170">
        <v>135165</v>
      </c>
      <c r="G447" s="170">
        <v>8060</v>
      </c>
      <c r="H447" s="170">
        <v>50148</v>
      </c>
      <c r="I447" s="171">
        <v>596420</v>
      </c>
    </row>
    <row r="448" spans="1:9" s="129" customFormat="1" ht="14.1" customHeight="1" x14ac:dyDescent="0.2">
      <c r="A448" s="21">
        <v>3473</v>
      </c>
      <c r="B448" s="153" t="s">
        <v>261</v>
      </c>
      <c r="C448" s="154">
        <v>3111</v>
      </c>
      <c r="D448" s="172">
        <v>403209</v>
      </c>
      <c r="E448" s="173">
        <v>958</v>
      </c>
      <c r="F448" s="173">
        <v>135496</v>
      </c>
      <c r="G448" s="173">
        <v>8063</v>
      </c>
      <c r="H448" s="173">
        <v>75136</v>
      </c>
      <c r="I448" s="85">
        <v>622862</v>
      </c>
    </row>
    <row r="449" spans="1:9" s="129" customFormat="1" ht="14.1" customHeight="1" x14ac:dyDescent="0.2">
      <c r="A449" s="21">
        <v>3473</v>
      </c>
      <c r="B449" s="153" t="s">
        <v>262</v>
      </c>
      <c r="C449" s="154">
        <v>3141</v>
      </c>
      <c r="D449" s="172">
        <v>58936</v>
      </c>
      <c r="E449" s="173">
        <v>0</v>
      </c>
      <c r="F449" s="173">
        <v>19776</v>
      </c>
      <c r="G449" s="173">
        <v>1179</v>
      </c>
      <c r="H449" s="173">
        <v>656</v>
      </c>
      <c r="I449" s="85">
        <v>80547</v>
      </c>
    </row>
    <row r="450" spans="1:9" s="129" customFormat="1" ht="14.1" customHeight="1" x14ac:dyDescent="0.2">
      <c r="A450" s="19">
        <v>3473</v>
      </c>
      <c r="B450" s="155" t="s">
        <v>263</v>
      </c>
      <c r="C450" s="161"/>
      <c r="D450" s="169">
        <v>462145</v>
      </c>
      <c r="E450" s="170">
        <v>958</v>
      </c>
      <c r="F450" s="170">
        <v>155272</v>
      </c>
      <c r="G450" s="170">
        <v>9242</v>
      </c>
      <c r="H450" s="170">
        <v>75792</v>
      </c>
      <c r="I450" s="171">
        <v>703409</v>
      </c>
    </row>
    <row r="451" spans="1:9" s="129" customFormat="1" ht="14.1" customHeight="1" x14ac:dyDescent="0.2">
      <c r="A451" s="21">
        <v>3474</v>
      </c>
      <c r="B451" s="153" t="s">
        <v>264</v>
      </c>
      <c r="C451" s="154">
        <v>3111</v>
      </c>
      <c r="D451" s="172">
        <v>271608</v>
      </c>
      <c r="E451" s="173">
        <v>2875</v>
      </c>
      <c r="F451" s="173">
        <v>92108</v>
      </c>
      <c r="G451" s="173">
        <v>5433</v>
      </c>
      <c r="H451" s="173">
        <v>46000</v>
      </c>
      <c r="I451" s="85">
        <v>418024</v>
      </c>
    </row>
    <row r="452" spans="1:9" s="129" customFormat="1" ht="14.1" customHeight="1" x14ac:dyDescent="0.2">
      <c r="A452" s="21">
        <v>3474</v>
      </c>
      <c r="B452" s="153" t="s">
        <v>265</v>
      </c>
      <c r="C452" s="154">
        <v>3141</v>
      </c>
      <c r="D452" s="172">
        <v>45670</v>
      </c>
      <c r="E452" s="173">
        <v>0</v>
      </c>
      <c r="F452" s="173">
        <v>15324</v>
      </c>
      <c r="G452" s="173">
        <v>915</v>
      </c>
      <c r="H452" s="173">
        <v>402</v>
      </c>
      <c r="I452" s="85">
        <v>62311</v>
      </c>
    </row>
    <row r="453" spans="1:9" s="129" customFormat="1" ht="14.1" customHeight="1" x14ac:dyDescent="0.2">
      <c r="A453" s="19">
        <v>3474</v>
      </c>
      <c r="B453" s="155" t="s">
        <v>266</v>
      </c>
      <c r="C453" s="157"/>
      <c r="D453" s="169">
        <v>317278</v>
      </c>
      <c r="E453" s="170">
        <v>2875</v>
      </c>
      <c r="F453" s="170">
        <v>107432</v>
      </c>
      <c r="G453" s="170">
        <v>6348</v>
      </c>
      <c r="H453" s="170">
        <v>46402</v>
      </c>
      <c r="I453" s="171">
        <v>480335</v>
      </c>
    </row>
    <row r="454" spans="1:9" s="129" customFormat="1" ht="14.1" customHeight="1" x14ac:dyDescent="0.2">
      <c r="A454" s="22">
        <v>3466</v>
      </c>
      <c r="B454" s="23" t="s">
        <v>267</v>
      </c>
      <c r="C454" s="158">
        <v>3111</v>
      </c>
      <c r="D454" s="172">
        <v>278291</v>
      </c>
      <c r="E454" s="173">
        <v>-24358</v>
      </c>
      <c r="F454" s="173">
        <v>85097</v>
      </c>
      <c r="G454" s="173">
        <v>5565</v>
      </c>
      <c r="H454" s="173">
        <v>52312</v>
      </c>
      <c r="I454" s="85">
        <v>396907</v>
      </c>
    </row>
    <row r="455" spans="1:9" s="129" customFormat="1" ht="14.1" customHeight="1" x14ac:dyDescent="0.2">
      <c r="A455" s="21">
        <v>3466</v>
      </c>
      <c r="B455" s="23" t="s">
        <v>267</v>
      </c>
      <c r="C455" s="154">
        <v>3141</v>
      </c>
      <c r="D455" s="172">
        <v>43090</v>
      </c>
      <c r="E455" s="173">
        <v>0</v>
      </c>
      <c r="F455" s="173">
        <v>14458</v>
      </c>
      <c r="G455" s="173">
        <v>862</v>
      </c>
      <c r="H455" s="173">
        <v>427</v>
      </c>
      <c r="I455" s="85">
        <v>58837</v>
      </c>
    </row>
    <row r="456" spans="1:9" s="129" customFormat="1" ht="14.1" customHeight="1" x14ac:dyDescent="0.2">
      <c r="A456" s="19">
        <v>3466</v>
      </c>
      <c r="B456" s="25" t="s">
        <v>268</v>
      </c>
      <c r="C456" s="157"/>
      <c r="D456" s="169">
        <v>321381</v>
      </c>
      <c r="E456" s="170">
        <v>-24358</v>
      </c>
      <c r="F456" s="170">
        <v>99555</v>
      </c>
      <c r="G456" s="170">
        <v>6427</v>
      </c>
      <c r="H456" s="170">
        <v>52739</v>
      </c>
      <c r="I456" s="171">
        <v>455744</v>
      </c>
    </row>
    <row r="457" spans="1:9" s="129" customFormat="1" ht="14.1" customHeight="1" x14ac:dyDescent="0.2">
      <c r="A457" s="21">
        <v>3407</v>
      </c>
      <c r="B457" s="153" t="s">
        <v>269</v>
      </c>
      <c r="C457" s="154">
        <v>3111</v>
      </c>
      <c r="D457" s="172">
        <v>489345</v>
      </c>
      <c r="E457" s="173">
        <v>-14375</v>
      </c>
      <c r="F457" s="173">
        <v>158975</v>
      </c>
      <c r="G457" s="173">
        <v>9786</v>
      </c>
      <c r="H457" s="173">
        <v>222911</v>
      </c>
      <c r="I457" s="85">
        <v>866642</v>
      </c>
    </row>
    <row r="458" spans="1:9" s="129" customFormat="1" ht="14.1" customHeight="1" x14ac:dyDescent="0.2">
      <c r="A458" s="21">
        <v>3407</v>
      </c>
      <c r="B458" s="153" t="s">
        <v>269</v>
      </c>
      <c r="C458" s="154">
        <v>3141</v>
      </c>
      <c r="D458" s="172">
        <v>90363</v>
      </c>
      <c r="E458" s="173">
        <v>0</v>
      </c>
      <c r="F458" s="173">
        <v>30320</v>
      </c>
      <c r="G458" s="173">
        <v>1806</v>
      </c>
      <c r="H458" s="173">
        <v>897</v>
      </c>
      <c r="I458" s="85">
        <v>123386</v>
      </c>
    </row>
    <row r="459" spans="1:9" s="129" customFormat="1" ht="14.1" customHeight="1" x14ac:dyDescent="0.2">
      <c r="A459" s="19">
        <v>3407</v>
      </c>
      <c r="B459" s="155" t="s">
        <v>270</v>
      </c>
      <c r="C459" s="157"/>
      <c r="D459" s="169">
        <v>579708</v>
      </c>
      <c r="E459" s="170">
        <v>-14375</v>
      </c>
      <c r="F459" s="170">
        <v>189295</v>
      </c>
      <c r="G459" s="170">
        <v>11592</v>
      </c>
      <c r="H459" s="170">
        <v>223808</v>
      </c>
      <c r="I459" s="171">
        <v>990028</v>
      </c>
    </row>
    <row r="460" spans="1:9" s="129" customFormat="1" ht="14.1" customHeight="1" x14ac:dyDescent="0.2">
      <c r="A460" s="22">
        <v>3463</v>
      </c>
      <c r="B460" s="23" t="s">
        <v>271</v>
      </c>
      <c r="C460" s="158">
        <v>3111</v>
      </c>
      <c r="D460" s="172">
        <v>356090</v>
      </c>
      <c r="E460" s="173">
        <v>27791</v>
      </c>
      <c r="F460" s="173">
        <v>128746</v>
      </c>
      <c r="G460" s="173">
        <v>7121</v>
      </c>
      <c r="H460" s="173">
        <v>94128</v>
      </c>
      <c r="I460" s="85">
        <v>613876</v>
      </c>
    </row>
    <row r="461" spans="1:9" s="129" customFormat="1" ht="14.1" customHeight="1" x14ac:dyDescent="0.2">
      <c r="A461" s="21">
        <v>3463</v>
      </c>
      <c r="B461" s="23" t="s">
        <v>271</v>
      </c>
      <c r="C461" s="154">
        <v>3141</v>
      </c>
      <c r="D461" s="172">
        <v>50945</v>
      </c>
      <c r="E461" s="173">
        <v>958</v>
      </c>
      <c r="F461" s="173">
        <v>17419</v>
      </c>
      <c r="G461" s="173">
        <v>1019</v>
      </c>
      <c r="H461" s="173">
        <v>531</v>
      </c>
      <c r="I461" s="85">
        <v>70872</v>
      </c>
    </row>
    <row r="462" spans="1:9" s="129" customFormat="1" ht="14.1" customHeight="1" x14ac:dyDescent="0.2">
      <c r="A462" s="19">
        <v>3463</v>
      </c>
      <c r="B462" s="25" t="s">
        <v>272</v>
      </c>
      <c r="C462" s="157"/>
      <c r="D462" s="169">
        <v>407035</v>
      </c>
      <c r="E462" s="170">
        <v>28749</v>
      </c>
      <c r="F462" s="170">
        <v>146165</v>
      </c>
      <c r="G462" s="170">
        <v>8140</v>
      </c>
      <c r="H462" s="170">
        <v>94659</v>
      </c>
      <c r="I462" s="171">
        <v>684748</v>
      </c>
    </row>
    <row r="463" spans="1:9" s="129" customFormat="1" ht="14.1" customHeight="1" x14ac:dyDescent="0.2">
      <c r="A463" s="24">
        <v>3460</v>
      </c>
      <c r="B463" s="153" t="s">
        <v>273</v>
      </c>
      <c r="C463" s="160">
        <v>3111</v>
      </c>
      <c r="D463" s="172">
        <v>489120</v>
      </c>
      <c r="E463" s="173">
        <v>0</v>
      </c>
      <c r="F463" s="173">
        <v>164128</v>
      </c>
      <c r="G463" s="173">
        <v>9783</v>
      </c>
      <c r="H463" s="173">
        <v>32448</v>
      </c>
      <c r="I463" s="85">
        <v>695479</v>
      </c>
    </row>
    <row r="464" spans="1:9" s="129" customFormat="1" ht="14.1" customHeight="1" x14ac:dyDescent="0.2">
      <c r="A464" s="24">
        <v>3460</v>
      </c>
      <c r="B464" s="153" t="s">
        <v>273</v>
      </c>
      <c r="C464" s="160">
        <v>3141</v>
      </c>
      <c r="D464" s="172">
        <v>45997</v>
      </c>
      <c r="E464" s="173">
        <v>0</v>
      </c>
      <c r="F464" s="173">
        <v>15433</v>
      </c>
      <c r="G464" s="173">
        <v>920</v>
      </c>
      <c r="H464" s="173">
        <v>470</v>
      </c>
      <c r="I464" s="85">
        <v>62820</v>
      </c>
    </row>
    <row r="465" spans="1:9" s="129" customFormat="1" ht="14.1" customHeight="1" x14ac:dyDescent="0.2">
      <c r="A465" s="19">
        <v>3460</v>
      </c>
      <c r="B465" s="155" t="s">
        <v>274</v>
      </c>
      <c r="C465" s="162"/>
      <c r="D465" s="169">
        <v>535117</v>
      </c>
      <c r="E465" s="170">
        <v>0</v>
      </c>
      <c r="F465" s="170">
        <v>179561</v>
      </c>
      <c r="G465" s="170">
        <v>10703</v>
      </c>
      <c r="H465" s="170">
        <v>32918</v>
      </c>
      <c r="I465" s="171">
        <v>758299</v>
      </c>
    </row>
    <row r="466" spans="1:9" s="129" customFormat="1" ht="14.1" customHeight="1" x14ac:dyDescent="0.2">
      <c r="A466" s="21">
        <v>3413</v>
      </c>
      <c r="B466" s="30" t="s">
        <v>275</v>
      </c>
      <c r="C466" s="152">
        <v>3111</v>
      </c>
      <c r="D466" s="172">
        <v>684570</v>
      </c>
      <c r="E466" s="173">
        <v>0</v>
      </c>
      <c r="F466" s="173">
        <v>229654</v>
      </c>
      <c r="G466" s="173">
        <v>13689</v>
      </c>
      <c r="H466" s="173">
        <v>39776</v>
      </c>
      <c r="I466" s="85">
        <v>967689</v>
      </c>
    </row>
    <row r="467" spans="1:9" s="129" customFormat="1" ht="14.1" customHeight="1" x14ac:dyDescent="0.2">
      <c r="A467" s="24">
        <v>3413</v>
      </c>
      <c r="B467" s="30" t="s">
        <v>276</v>
      </c>
      <c r="C467" s="152">
        <v>3141</v>
      </c>
      <c r="D467" s="172">
        <v>64493</v>
      </c>
      <c r="E467" s="173">
        <v>0</v>
      </c>
      <c r="F467" s="173">
        <v>21641</v>
      </c>
      <c r="G467" s="173">
        <v>1290</v>
      </c>
      <c r="H467" s="173">
        <v>653</v>
      </c>
      <c r="I467" s="85">
        <v>88077</v>
      </c>
    </row>
    <row r="468" spans="1:9" s="129" customFormat="1" ht="14.1" customHeight="1" x14ac:dyDescent="0.2">
      <c r="A468" s="19">
        <v>3413</v>
      </c>
      <c r="B468" s="27" t="s">
        <v>277</v>
      </c>
      <c r="C468" s="121"/>
      <c r="D468" s="169">
        <v>749063</v>
      </c>
      <c r="E468" s="170">
        <v>0</v>
      </c>
      <c r="F468" s="170">
        <v>251295</v>
      </c>
      <c r="G468" s="170">
        <v>14979</v>
      </c>
      <c r="H468" s="170">
        <v>40429</v>
      </c>
      <c r="I468" s="171">
        <v>1055766</v>
      </c>
    </row>
    <row r="469" spans="1:9" s="129" customFormat="1" ht="14.1" customHeight="1" x14ac:dyDescent="0.2">
      <c r="A469" s="21">
        <v>3409</v>
      </c>
      <c r="B469" s="30" t="s">
        <v>278</v>
      </c>
      <c r="C469" s="152">
        <v>3113</v>
      </c>
      <c r="D469" s="172">
        <v>1433794</v>
      </c>
      <c r="E469" s="173">
        <v>17633</v>
      </c>
      <c r="F469" s="173">
        <v>486946</v>
      </c>
      <c r="G469" s="173">
        <v>28678</v>
      </c>
      <c r="H469" s="173">
        <v>147774</v>
      </c>
      <c r="I469" s="85">
        <v>2114825</v>
      </c>
    </row>
    <row r="470" spans="1:9" s="129" customFormat="1" ht="14.1" customHeight="1" x14ac:dyDescent="0.2">
      <c r="A470" s="24">
        <v>3409</v>
      </c>
      <c r="B470" s="31" t="s">
        <v>278</v>
      </c>
      <c r="C470" s="152">
        <v>3141</v>
      </c>
      <c r="D470" s="172">
        <v>97899</v>
      </c>
      <c r="E470" s="173">
        <v>0</v>
      </c>
      <c r="F470" s="173">
        <v>32851</v>
      </c>
      <c r="G470" s="173">
        <v>1958</v>
      </c>
      <c r="H470" s="173">
        <v>1769</v>
      </c>
      <c r="I470" s="85">
        <v>134477</v>
      </c>
    </row>
    <row r="471" spans="1:9" s="129" customFormat="1" ht="14.1" customHeight="1" x14ac:dyDescent="0.2">
      <c r="A471" s="21">
        <v>3409</v>
      </c>
      <c r="B471" s="30" t="s">
        <v>278</v>
      </c>
      <c r="C471" s="152">
        <v>3143</v>
      </c>
      <c r="D471" s="172">
        <v>143880</v>
      </c>
      <c r="E471" s="173">
        <v>1054</v>
      </c>
      <c r="F471" s="173">
        <v>48634</v>
      </c>
      <c r="G471" s="173">
        <v>2878</v>
      </c>
      <c r="H471" s="173">
        <v>378</v>
      </c>
      <c r="I471" s="85">
        <v>196824</v>
      </c>
    </row>
    <row r="472" spans="1:9" s="129" customFormat="1" ht="14.1" customHeight="1" x14ac:dyDescent="0.2">
      <c r="A472" s="19">
        <v>3409</v>
      </c>
      <c r="B472" s="27" t="s">
        <v>279</v>
      </c>
      <c r="C472" s="121"/>
      <c r="D472" s="169">
        <v>1675573</v>
      </c>
      <c r="E472" s="170">
        <v>18687</v>
      </c>
      <c r="F472" s="170">
        <v>568431</v>
      </c>
      <c r="G472" s="170">
        <v>33514</v>
      </c>
      <c r="H472" s="170">
        <v>149921</v>
      </c>
      <c r="I472" s="171">
        <v>2446126</v>
      </c>
    </row>
    <row r="473" spans="1:9" s="129" customFormat="1" ht="14.1" customHeight="1" x14ac:dyDescent="0.2">
      <c r="A473" s="21">
        <v>3415</v>
      </c>
      <c r="B473" s="30" t="s">
        <v>280</v>
      </c>
      <c r="C473" s="152">
        <v>3113</v>
      </c>
      <c r="D473" s="172">
        <v>1658036</v>
      </c>
      <c r="E473" s="173">
        <v>18879</v>
      </c>
      <c r="F473" s="173">
        <v>562448</v>
      </c>
      <c r="G473" s="173">
        <v>33160</v>
      </c>
      <c r="H473" s="173">
        <v>222849</v>
      </c>
      <c r="I473" s="85">
        <v>2495372</v>
      </c>
    </row>
    <row r="474" spans="1:9" s="129" customFormat="1" ht="14.1" customHeight="1" x14ac:dyDescent="0.2">
      <c r="A474" s="24">
        <v>3415</v>
      </c>
      <c r="B474" s="31" t="s">
        <v>280</v>
      </c>
      <c r="C474" s="152">
        <v>3141</v>
      </c>
      <c r="D474" s="172">
        <v>154652</v>
      </c>
      <c r="E474" s="173">
        <v>-7666</v>
      </c>
      <c r="F474" s="173">
        <v>49315</v>
      </c>
      <c r="G474" s="173">
        <v>3094</v>
      </c>
      <c r="H474" s="173">
        <v>2703</v>
      </c>
      <c r="I474" s="85">
        <v>202098</v>
      </c>
    </row>
    <row r="475" spans="1:9" s="129" customFormat="1" ht="14.1" customHeight="1" x14ac:dyDescent="0.2">
      <c r="A475" s="21">
        <v>3415</v>
      </c>
      <c r="B475" s="30" t="s">
        <v>280</v>
      </c>
      <c r="C475" s="152">
        <v>3143</v>
      </c>
      <c r="D475" s="172">
        <v>150505</v>
      </c>
      <c r="E475" s="173">
        <v>14854</v>
      </c>
      <c r="F475" s="173">
        <v>55502</v>
      </c>
      <c r="G475" s="173">
        <v>3008</v>
      </c>
      <c r="H475" s="173">
        <v>410</v>
      </c>
      <c r="I475" s="85">
        <v>224279</v>
      </c>
    </row>
    <row r="476" spans="1:9" s="129" customFormat="1" ht="14.1" customHeight="1" x14ac:dyDescent="0.2">
      <c r="A476" s="19">
        <v>3415</v>
      </c>
      <c r="B476" s="27" t="s">
        <v>281</v>
      </c>
      <c r="C476" s="121"/>
      <c r="D476" s="169">
        <v>1963193</v>
      </c>
      <c r="E476" s="170">
        <v>26067</v>
      </c>
      <c r="F476" s="170">
        <v>667265</v>
      </c>
      <c r="G476" s="170">
        <v>39262</v>
      </c>
      <c r="H476" s="170">
        <v>225962</v>
      </c>
      <c r="I476" s="171">
        <v>2921749</v>
      </c>
    </row>
    <row r="477" spans="1:9" s="129" customFormat="1" ht="14.1" customHeight="1" x14ac:dyDescent="0.2">
      <c r="A477" s="21">
        <v>3412</v>
      </c>
      <c r="B477" s="30" t="s">
        <v>282</v>
      </c>
      <c r="C477" s="152">
        <v>3113</v>
      </c>
      <c r="D477" s="172">
        <v>2314277</v>
      </c>
      <c r="E477" s="173">
        <v>13416</v>
      </c>
      <c r="F477" s="173">
        <v>780902</v>
      </c>
      <c r="G477" s="173">
        <v>46286</v>
      </c>
      <c r="H477" s="173">
        <v>206313</v>
      </c>
      <c r="I477" s="85">
        <v>3361194</v>
      </c>
    </row>
    <row r="478" spans="1:9" s="129" customFormat="1" ht="14.1" customHeight="1" x14ac:dyDescent="0.2">
      <c r="A478" s="24">
        <v>3412</v>
      </c>
      <c r="B478" s="31" t="s">
        <v>282</v>
      </c>
      <c r="C478" s="152">
        <v>3141</v>
      </c>
      <c r="D478" s="172">
        <v>197699</v>
      </c>
      <c r="E478" s="173">
        <v>2875</v>
      </c>
      <c r="F478" s="173">
        <v>67306</v>
      </c>
      <c r="G478" s="173">
        <v>3953</v>
      </c>
      <c r="H478" s="173">
        <v>3872</v>
      </c>
      <c r="I478" s="85">
        <v>275705</v>
      </c>
    </row>
    <row r="479" spans="1:9" s="129" customFormat="1" ht="14.1" customHeight="1" x14ac:dyDescent="0.2">
      <c r="A479" s="21">
        <v>3412</v>
      </c>
      <c r="B479" s="30" t="s">
        <v>282</v>
      </c>
      <c r="C479" s="152">
        <v>3143</v>
      </c>
      <c r="D479" s="172">
        <v>228430</v>
      </c>
      <c r="E479" s="173">
        <v>958</v>
      </c>
      <c r="F479" s="173">
        <v>76973</v>
      </c>
      <c r="G479" s="173">
        <v>4569</v>
      </c>
      <c r="H479" s="173">
        <v>643</v>
      </c>
      <c r="I479" s="85">
        <v>311573</v>
      </c>
    </row>
    <row r="480" spans="1:9" s="129" customFormat="1" ht="14.1" customHeight="1" x14ac:dyDescent="0.2">
      <c r="A480" s="19">
        <v>3412</v>
      </c>
      <c r="B480" s="27" t="s">
        <v>283</v>
      </c>
      <c r="C480" s="121"/>
      <c r="D480" s="169">
        <v>2740406</v>
      </c>
      <c r="E480" s="170">
        <v>17249</v>
      </c>
      <c r="F480" s="170">
        <v>925181</v>
      </c>
      <c r="G480" s="170">
        <v>54808</v>
      </c>
      <c r="H480" s="170">
        <v>210828</v>
      </c>
      <c r="I480" s="171">
        <v>3948472</v>
      </c>
    </row>
    <row r="481" spans="1:9" s="129" customFormat="1" ht="14.1" customHeight="1" x14ac:dyDescent="0.2">
      <c r="A481" s="21">
        <v>3416</v>
      </c>
      <c r="B481" s="30" t="s">
        <v>284</v>
      </c>
      <c r="C481" s="152">
        <v>3113</v>
      </c>
      <c r="D481" s="172">
        <v>1867341</v>
      </c>
      <c r="E481" s="173">
        <v>41208</v>
      </c>
      <c r="F481" s="173">
        <v>640249</v>
      </c>
      <c r="G481" s="173">
        <v>37345</v>
      </c>
      <c r="H481" s="173">
        <v>238593</v>
      </c>
      <c r="I481" s="85">
        <v>2824736</v>
      </c>
    </row>
    <row r="482" spans="1:9" s="129" customFormat="1" ht="14.1" customHeight="1" x14ac:dyDescent="0.2">
      <c r="A482" s="24">
        <v>3416</v>
      </c>
      <c r="B482" s="31" t="s">
        <v>284</v>
      </c>
      <c r="C482" s="152">
        <v>3141</v>
      </c>
      <c r="D482" s="172">
        <v>169590</v>
      </c>
      <c r="E482" s="173">
        <v>0</v>
      </c>
      <c r="F482" s="173">
        <v>56906</v>
      </c>
      <c r="G482" s="173">
        <v>3389</v>
      </c>
      <c r="H482" s="173">
        <v>2939</v>
      </c>
      <c r="I482" s="85">
        <v>232824</v>
      </c>
    </row>
    <row r="483" spans="1:9" s="129" customFormat="1" ht="14.1" customHeight="1" x14ac:dyDescent="0.2">
      <c r="A483" s="21">
        <v>3416</v>
      </c>
      <c r="B483" s="30" t="s">
        <v>284</v>
      </c>
      <c r="C483" s="152">
        <v>3143</v>
      </c>
      <c r="D483" s="172">
        <v>197053</v>
      </c>
      <c r="E483" s="173">
        <v>0</v>
      </c>
      <c r="F483" s="173">
        <v>66122</v>
      </c>
      <c r="G483" s="173">
        <v>3941</v>
      </c>
      <c r="H483" s="173">
        <v>502</v>
      </c>
      <c r="I483" s="85">
        <v>267618</v>
      </c>
    </row>
    <row r="484" spans="1:9" s="129" customFormat="1" ht="14.1" customHeight="1" x14ac:dyDescent="0.2">
      <c r="A484" s="19">
        <v>3416</v>
      </c>
      <c r="B484" s="27" t="s">
        <v>285</v>
      </c>
      <c r="C484" s="121"/>
      <c r="D484" s="169">
        <v>2233984</v>
      </c>
      <c r="E484" s="170">
        <v>41208</v>
      </c>
      <c r="F484" s="170">
        <v>763277</v>
      </c>
      <c r="G484" s="170">
        <v>44675</v>
      </c>
      <c r="H484" s="170">
        <v>242034</v>
      </c>
      <c r="I484" s="171">
        <v>3325178</v>
      </c>
    </row>
    <row r="485" spans="1:9" s="129" customFormat="1" ht="14.1" customHeight="1" x14ac:dyDescent="0.2">
      <c r="A485" s="21">
        <v>3414</v>
      </c>
      <c r="B485" s="30" t="s">
        <v>286</v>
      </c>
      <c r="C485" s="152">
        <v>3113</v>
      </c>
      <c r="D485" s="172">
        <v>1865605</v>
      </c>
      <c r="E485" s="173">
        <v>8146</v>
      </c>
      <c r="F485" s="173">
        <v>628215</v>
      </c>
      <c r="G485" s="173">
        <v>37313</v>
      </c>
      <c r="H485" s="173">
        <v>388561</v>
      </c>
      <c r="I485" s="85">
        <v>2927840</v>
      </c>
    </row>
    <row r="486" spans="1:9" s="129" customFormat="1" ht="14.1" customHeight="1" x14ac:dyDescent="0.2">
      <c r="A486" s="24">
        <v>3414</v>
      </c>
      <c r="B486" s="31" t="s">
        <v>286</v>
      </c>
      <c r="C486" s="152">
        <v>3141</v>
      </c>
      <c r="D486" s="172">
        <v>142902</v>
      </c>
      <c r="E486" s="173">
        <v>0</v>
      </c>
      <c r="F486" s="173">
        <v>47953</v>
      </c>
      <c r="G486" s="173">
        <v>2859</v>
      </c>
      <c r="H486" s="173">
        <v>3470</v>
      </c>
      <c r="I486" s="85">
        <v>197184</v>
      </c>
    </row>
    <row r="487" spans="1:9" s="129" customFormat="1" ht="14.1" customHeight="1" x14ac:dyDescent="0.2">
      <c r="A487" s="21">
        <v>3414</v>
      </c>
      <c r="B487" s="30" t="s">
        <v>286</v>
      </c>
      <c r="C487" s="152">
        <v>3143</v>
      </c>
      <c r="D487" s="172">
        <v>197293</v>
      </c>
      <c r="E487" s="173">
        <v>1437</v>
      </c>
      <c r="F487" s="173">
        <v>66687</v>
      </c>
      <c r="G487" s="173">
        <v>3945</v>
      </c>
      <c r="H487" s="173">
        <v>486</v>
      </c>
      <c r="I487" s="85">
        <v>269848</v>
      </c>
    </row>
    <row r="488" spans="1:9" s="129" customFormat="1" ht="14.1" customHeight="1" x14ac:dyDescent="0.2">
      <c r="A488" s="19">
        <v>3414</v>
      </c>
      <c r="B488" s="27" t="s">
        <v>287</v>
      </c>
      <c r="C488" s="121"/>
      <c r="D488" s="169">
        <v>2205800</v>
      </c>
      <c r="E488" s="170">
        <v>9583</v>
      </c>
      <c r="F488" s="170">
        <v>742855</v>
      </c>
      <c r="G488" s="170">
        <v>44117</v>
      </c>
      <c r="H488" s="170">
        <v>392517</v>
      </c>
      <c r="I488" s="171">
        <v>3394872</v>
      </c>
    </row>
    <row r="489" spans="1:9" s="129" customFormat="1" ht="14.1" customHeight="1" x14ac:dyDescent="0.2">
      <c r="A489" s="21">
        <v>3411</v>
      </c>
      <c r="B489" s="30" t="s">
        <v>288</v>
      </c>
      <c r="C489" s="152">
        <v>3113</v>
      </c>
      <c r="D489" s="172">
        <v>1867841</v>
      </c>
      <c r="E489" s="173">
        <v>0</v>
      </c>
      <c r="F489" s="173">
        <v>626583</v>
      </c>
      <c r="G489" s="173">
        <v>37357</v>
      </c>
      <c r="H489" s="173">
        <v>177687</v>
      </c>
      <c r="I489" s="85">
        <v>2709468</v>
      </c>
    </row>
    <row r="490" spans="1:9" s="129" customFormat="1" ht="14.1" customHeight="1" x14ac:dyDescent="0.2">
      <c r="A490" s="24">
        <v>3411</v>
      </c>
      <c r="B490" s="31" t="s">
        <v>288</v>
      </c>
      <c r="C490" s="152">
        <v>3141</v>
      </c>
      <c r="D490" s="172">
        <v>227500</v>
      </c>
      <c r="E490" s="173">
        <v>0</v>
      </c>
      <c r="F490" s="173">
        <v>76340</v>
      </c>
      <c r="G490" s="173">
        <v>4549</v>
      </c>
      <c r="H490" s="173">
        <v>3124</v>
      </c>
      <c r="I490" s="85">
        <v>311513</v>
      </c>
    </row>
    <row r="491" spans="1:9" s="129" customFormat="1" ht="14.1" customHeight="1" x14ac:dyDescent="0.2">
      <c r="A491" s="21">
        <v>3411</v>
      </c>
      <c r="B491" s="30" t="s">
        <v>288</v>
      </c>
      <c r="C491" s="152">
        <v>3143</v>
      </c>
      <c r="D491" s="172">
        <v>149458</v>
      </c>
      <c r="E491" s="173">
        <v>0</v>
      </c>
      <c r="F491" s="173">
        <v>50149</v>
      </c>
      <c r="G491" s="173">
        <v>2989</v>
      </c>
      <c r="H491" s="173">
        <v>435</v>
      </c>
      <c r="I491" s="85">
        <v>203031</v>
      </c>
    </row>
    <row r="492" spans="1:9" s="129" customFormat="1" ht="14.1" customHeight="1" x14ac:dyDescent="0.2">
      <c r="A492" s="19">
        <v>3411</v>
      </c>
      <c r="B492" s="27" t="s">
        <v>289</v>
      </c>
      <c r="C492" s="121"/>
      <c r="D492" s="169">
        <v>2244799</v>
      </c>
      <c r="E492" s="170">
        <v>0</v>
      </c>
      <c r="F492" s="170">
        <v>753072</v>
      </c>
      <c r="G492" s="170">
        <v>44895</v>
      </c>
      <c r="H492" s="170">
        <v>181246</v>
      </c>
      <c r="I492" s="171">
        <v>3224012</v>
      </c>
    </row>
    <row r="493" spans="1:9" s="129" customFormat="1" ht="14.1" customHeight="1" x14ac:dyDescent="0.2">
      <c r="A493" s="21">
        <v>3408</v>
      </c>
      <c r="B493" s="30" t="s">
        <v>290</v>
      </c>
      <c r="C493" s="152">
        <v>3113</v>
      </c>
      <c r="D493" s="172">
        <v>1027201</v>
      </c>
      <c r="E493" s="173">
        <v>0</v>
      </c>
      <c r="F493" s="173">
        <v>344414</v>
      </c>
      <c r="G493" s="173">
        <v>20545</v>
      </c>
      <c r="H493" s="173">
        <v>191351</v>
      </c>
      <c r="I493" s="85">
        <v>1583511</v>
      </c>
    </row>
    <row r="494" spans="1:9" s="129" customFormat="1" ht="14.1" customHeight="1" x14ac:dyDescent="0.2">
      <c r="A494" s="24">
        <v>3408</v>
      </c>
      <c r="B494" s="31" t="s">
        <v>290</v>
      </c>
      <c r="C494" s="152">
        <v>3141</v>
      </c>
      <c r="D494" s="172">
        <v>88294</v>
      </c>
      <c r="E494" s="173">
        <v>0</v>
      </c>
      <c r="F494" s="173">
        <v>29629</v>
      </c>
      <c r="G494" s="173">
        <v>1765</v>
      </c>
      <c r="H494" s="173">
        <v>1343</v>
      </c>
      <c r="I494" s="85">
        <v>121031</v>
      </c>
    </row>
    <row r="495" spans="1:9" s="129" customFormat="1" ht="14.1" customHeight="1" x14ac:dyDescent="0.2">
      <c r="A495" s="21">
        <v>3408</v>
      </c>
      <c r="B495" s="30" t="s">
        <v>290</v>
      </c>
      <c r="C495" s="152">
        <v>3143</v>
      </c>
      <c r="D495" s="172">
        <v>88034</v>
      </c>
      <c r="E495" s="173">
        <v>0</v>
      </c>
      <c r="F495" s="173">
        <v>29540</v>
      </c>
      <c r="G495" s="173">
        <v>1761</v>
      </c>
      <c r="H495" s="173">
        <v>201</v>
      </c>
      <c r="I495" s="85">
        <v>119536</v>
      </c>
    </row>
    <row r="496" spans="1:9" s="129" customFormat="1" ht="14.1" customHeight="1" x14ac:dyDescent="0.2">
      <c r="A496" s="19">
        <v>3408</v>
      </c>
      <c r="B496" s="27" t="s">
        <v>291</v>
      </c>
      <c r="C496" s="121"/>
      <c r="D496" s="169">
        <v>1203529</v>
      </c>
      <c r="E496" s="170">
        <v>0</v>
      </c>
      <c r="F496" s="170">
        <v>403583</v>
      </c>
      <c r="G496" s="170">
        <v>24071</v>
      </c>
      <c r="H496" s="170">
        <v>192895</v>
      </c>
      <c r="I496" s="171">
        <v>1824078</v>
      </c>
    </row>
    <row r="497" spans="1:9" s="129" customFormat="1" ht="14.1" customHeight="1" x14ac:dyDescent="0.2">
      <c r="A497" s="21">
        <v>3417</v>
      </c>
      <c r="B497" s="30" t="s">
        <v>292</v>
      </c>
      <c r="C497" s="152">
        <v>3113</v>
      </c>
      <c r="D497" s="172">
        <v>874248</v>
      </c>
      <c r="E497" s="173">
        <v>-14125</v>
      </c>
      <c r="F497" s="173">
        <v>288569</v>
      </c>
      <c r="G497" s="173">
        <v>17485</v>
      </c>
      <c r="H497" s="173">
        <v>61491</v>
      </c>
      <c r="I497" s="85">
        <v>1227668</v>
      </c>
    </row>
    <row r="498" spans="1:9" s="129" customFormat="1" ht="14.1" customHeight="1" x14ac:dyDescent="0.2">
      <c r="A498" s="24">
        <v>3417</v>
      </c>
      <c r="B498" s="31" t="s">
        <v>292</v>
      </c>
      <c r="C498" s="152">
        <v>3141</v>
      </c>
      <c r="D498" s="172">
        <v>72961</v>
      </c>
      <c r="E498" s="173">
        <v>958</v>
      </c>
      <c r="F498" s="173">
        <v>24804</v>
      </c>
      <c r="G498" s="173">
        <v>1458</v>
      </c>
      <c r="H498" s="173">
        <v>1163</v>
      </c>
      <c r="I498" s="85">
        <v>101344</v>
      </c>
    </row>
    <row r="499" spans="1:9" s="129" customFormat="1" ht="14.1" customHeight="1" x14ac:dyDescent="0.2">
      <c r="A499" s="21">
        <v>3417</v>
      </c>
      <c r="B499" s="30" t="s">
        <v>292</v>
      </c>
      <c r="C499" s="152">
        <v>3143</v>
      </c>
      <c r="D499" s="172">
        <v>75087</v>
      </c>
      <c r="E499" s="173">
        <v>958</v>
      </c>
      <c r="F499" s="173">
        <v>25517</v>
      </c>
      <c r="G499" s="173">
        <v>1502</v>
      </c>
      <c r="H499" s="173">
        <v>188</v>
      </c>
      <c r="I499" s="85">
        <v>103252</v>
      </c>
    </row>
    <row r="500" spans="1:9" s="129" customFormat="1" ht="14.1" customHeight="1" x14ac:dyDescent="0.2">
      <c r="A500" s="19">
        <v>3417</v>
      </c>
      <c r="B500" s="27" t="s">
        <v>293</v>
      </c>
      <c r="C500" s="121"/>
      <c r="D500" s="169">
        <v>1022296</v>
      </c>
      <c r="E500" s="170">
        <v>-12209</v>
      </c>
      <c r="F500" s="170">
        <v>338890</v>
      </c>
      <c r="G500" s="170">
        <v>20445</v>
      </c>
      <c r="H500" s="170">
        <v>62842</v>
      </c>
      <c r="I500" s="171">
        <v>1432264</v>
      </c>
    </row>
    <row r="501" spans="1:9" s="129" customFormat="1" ht="14.1" customHeight="1" x14ac:dyDescent="0.2">
      <c r="A501" s="21">
        <v>3410</v>
      </c>
      <c r="B501" s="30" t="s">
        <v>294</v>
      </c>
      <c r="C501" s="152">
        <v>3113</v>
      </c>
      <c r="D501" s="172">
        <v>1258405</v>
      </c>
      <c r="E501" s="173">
        <v>31241</v>
      </c>
      <c r="F501" s="173">
        <v>432292</v>
      </c>
      <c r="G501" s="173">
        <v>25170</v>
      </c>
      <c r="H501" s="173">
        <v>331764</v>
      </c>
      <c r="I501" s="85">
        <v>2078872</v>
      </c>
    </row>
    <row r="502" spans="1:9" s="129" customFormat="1" ht="14.1" customHeight="1" x14ac:dyDescent="0.2">
      <c r="A502" s="24">
        <v>3410</v>
      </c>
      <c r="B502" s="31" t="s">
        <v>294</v>
      </c>
      <c r="C502" s="152">
        <v>3141</v>
      </c>
      <c r="D502" s="172">
        <v>124440</v>
      </c>
      <c r="E502" s="173">
        <v>16675</v>
      </c>
      <c r="F502" s="173">
        <v>47369</v>
      </c>
      <c r="G502" s="173">
        <v>2487</v>
      </c>
      <c r="H502" s="173">
        <v>2196</v>
      </c>
      <c r="I502" s="85">
        <v>193167</v>
      </c>
    </row>
    <row r="503" spans="1:9" s="129" customFormat="1" ht="14.1" customHeight="1" x14ac:dyDescent="0.2">
      <c r="A503" s="21">
        <v>3410</v>
      </c>
      <c r="B503" s="30" t="s">
        <v>294</v>
      </c>
      <c r="C503" s="152">
        <v>3143</v>
      </c>
      <c r="D503" s="172">
        <v>99932</v>
      </c>
      <c r="E503" s="173">
        <v>28750</v>
      </c>
      <c r="F503" s="173">
        <v>43208</v>
      </c>
      <c r="G503" s="173">
        <v>1998</v>
      </c>
      <c r="H503" s="173">
        <v>374</v>
      </c>
      <c r="I503" s="85">
        <v>174262</v>
      </c>
    </row>
    <row r="504" spans="1:9" s="129" customFormat="1" ht="14.1" customHeight="1" x14ac:dyDescent="0.2">
      <c r="A504" s="19">
        <v>3410</v>
      </c>
      <c r="B504" s="27" t="s">
        <v>295</v>
      </c>
      <c r="C504" s="121"/>
      <c r="D504" s="169">
        <v>1482777</v>
      </c>
      <c r="E504" s="170">
        <v>76666</v>
      </c>
      <c r="F504" s="170">
        <v>522869</v>
      </c>
      <c r="G504" s="170">
        <v>29655</v>
      </c>
      <c r="H504" s="170">
        <v>334334</v>
      </c>
      <c r="I504" s="171">
        <v>2446301</v>
      </c>
    </row>
    <row r="505" spans="1:9" s="129" customFormat="1" ht="14.1" customHeight="1" x14ac:dyDescent="0.2">
      <c r="A505" s="17">
        <v>3455</v>
      </c>
      <c r="B505" s="30" t="s">
        <v>296</v>
      </c>
      <c r="C505" s="160">
        <v>3231</v>
      </c>
      <c r="D505" s="172">
        <v>1516734</v>
      </c>
      <c r="E505" s="173">
        <v>69000</v>
      </c>
      <c r="F505" s="173">
        <v>531951</v>
      </c>
      <c r="G505" s="173">
        <v>30333</v>
      </c>
      <c r="H505" s="173">
        <v>130369</v>
      </c>
      <c r="I505" s="85">
        <v>2278387</v>
      </c>
    </row>
    <row r="506" spans="1:9" s="129" customFormat="1" ht="14.1" customHeight="1" x14ac:dyDescent="0.2">
      <c r="A506" s="19">
        <v>3455</v>
      </c>
      <c r="B506" s="32" t="s">
        <v>297</v>
      </c>
      <c r="C506" s="121"/>
      <c r="D506" s="169">
        <v>1516734</v>
      </c>
      <c r="E506" s="170">
        <v>69000</v>
      </c>
      <c r="F506" s="170">
        <v>531951</v>
      </c>
      <c r="G506" s="170">
        <v>30333</v>
      </c>
      <c r="H506" s="170">
        <v>130369</v>
      </c>
      <c r="I506" s="171">
        <v>2278387</v>
      </c>
    </row>
    <row r="507" spans="1:9" s="129" customFormat="1" ht="14.1" customHeight="1" x14ac:dyDescent="0.2">
      <c r="A507" s="22">
        <v>3419</v>
      </c>
      <c r="B507" s="26" t="s">
        <v>298</v>
      </c>
      <c r="C507" s="160">
        <v>3111</v>
      </c>
      <c r="D507" s="172">
        <v>156712</v>
      </c>
      <c r="E507" s="173">
        <v>958</v>
      </c>
      <c r="F507" s="173">
        <v>52910</v>
      </c>
      <c r="G507" s="173">
        <v>3135</v>
      </c>
      <c r="H507" s="173">
        <v>2352</v>
      </c>
      <c r="I507" s="85">
        <v>216067</v>
      </c>
    </row>
    <row r="508" spans="1:9" s="129" customFormat="1" ht="14.1" customHeight="1" x14ac:dyDescent="0.2">
      <c r="A508" s="21">
        <v>3419</v>
      </c>
      <c r="B508" s="30" t="s">
        <v>298</v>
      </c>
      <c r="C508" s="152">
        <v>3113</v>
      </c>
      <c r="D508" s="172">
        <v>759525</v>
      </c>
      <c r="E508" s="173">
        <v>18323</v>
      </c>
      <c r="F508" s="173">
        <v>261047</v>
      </c>
      <c r="G508" s="173">
        <v>15191</v>
      </c>
      <c r="H508" s="173">
        <v>68257</v>
      </c>
      <c r="I508" s="85">
        <v>1122343</v>
      </c>
    </row>
    <row r="509" spans="1:9" s="129" customFormat="1" ht="14.1" customHeight="1" x14ac:dyDescent="0.2">
      <c r="A509" s="24">
        <v>3419</v>
      </c>
      <c r="B509" s="31" t="s">
        <v>298</v>
      </c>
      <c r="C509" s="152">
        <v>3141</v>
      </c>
      <c r="D509" s="172">
        <v>102649</v>
      </c>
      <c r="E509" s="173">
        <v>0</v>
      </c>
      <c r="F509" s="173">
        <v>34446</v>
      </c>
      <c r="G509" s="173">
        <v>2054</v>
      </c>
      <c r="H509" s="173">
        <v>1144</v>
      </c>
      <c r="I509" s="85">
        <v>140293</v>
      </c>
    </row>
    <row r="510" spans="1:9" s="129" customFormat="1" ht="14.1" customHeight="1" x14ac:dyDescent="0.2">
      <c r="A510" s="21">
        <v>3419</v>
      </c>
      <c r="B510" s="30" t="s">
        <v>298</v>
      </c>
      <c r="C510" s="152">
        <v>3143</v>
      </c>
      <c r="D510" s="172">
        <v>66413</v>
      </c>
      <c r="E510" s="173">
        <v>0</v>
      </c>
      <c r="F510" s="173">
        <v>22286</v>
      </c>
      <c r="G510" s="173">
        <v>1328</v>
      </c>
      <c r="H510" s="173">
        <v>233</v>
      </c>
      <c r="I510" s="85">
        <v>90260</v>
      </c>
    </row>
    <row r="511" spans="1:9" s="129" customFormat="1" ht="14.1" customHeight="1" x14ac:dyDescent="0.2">
      <c r="A511" s="19">
        <v>3419</v>
      </c>
      <c r="B511" s="27" t="s">
        <v>299</v>
      </c>
      <c r="C511" s="121"/>
      <c r="D511" s="169">
        <v>1085299</v>
      </c>
      <c r="E511" s="170">
        <v>19281</v>
      </c>
      <c r="F511" s="170">
        <v>370689</v>
      </c>
      <c r="G511" s="170">
        <v>21708</v>
      </c>
      <c r="H511" s="170">
        <v>71986</v>
      </c>
      <c r="I511" s="171">
        <v>1568963</v>
      </c>
    </row>
    <row r="512" spans="1:9" s="129" customFormat="1" ht="14.1" customHeight="1" x14ac:dyDescent="0.2">
      <c r="A512" s="22">
        <v>3422</v>
      </c>
      <c r="B512" s="26" t="s">
        <v>300</v>
      </c>
      <c r="C512" s="160">
        <v>3111</v>
      </c>
      <c r="D512" s="172">
        <v>141805</v>
      </c>
      <c r="E512" s="173">
        <v>0</v>
      </c>
      <c r="F512" s="173">
        <v>47583</v>
      </c>
      <c r="G512" s="173">
        <v>2838</v>
      </c>
      <c r="H512" s="173">
        <v>2208</v>
      </c>
      <c r="I512" s="85">
        <v>194434</v>
      </c>
    </row>
    <row r="513" spans="1:9" s="129" customFormat="1" ht="14.1" customHeight="1" x14ac:dyDescent="0.2">
      <c r="A513" s="21">
        <v>3422</v>
      </c>
      <c r="B513" s="30" t="s">
        <v>300</v>
      </c>
      <c r="C513" s="152">
        <v>3113</v>
      </c>
      <c r="D513" s="172">
        <v>558808</v>
      </c>
      <c r="E513" s="173">
        <v>-4791</v>
      </c>
      <c r="F513" s="173">
        <v>185898</v>
      </c>
      <c r="G513" s="173">
        <v>11175</v>
      </c>
      <c r="H513" s="173">
        <v>12370</v>
      </c>
      <c r="I513" s="85">
        <v>763460</v>
      </c>
    </row>
    <row r="514" spans="1:9" s="129" customFormat="1" ht="14.1" customHeight="1" x14ac:dyDescent="0.2">
      <c r="A514" s="24">
        <v>3422</v>
      </c>
      <c r="B514" s="31" t="s">
        <v>300</v>
      </c>
      <c r="C514" s="152">
        <v>3141</v>
      </c>
      <c r="D514" s="172">
        <v>95766</v>
      </c>
      <c r="E514" s="173">
        <v>-2875</v>
      </c>
      <c r="F514" s="173">
        <v>31166</v>
      </c>
      <c r="G514" s="173">
        <v>1914</v>
      </c>
      <c r="H514" s="173">
        <v>723</v>
      </c>
      <c r="I514" s="85">
        <v>126694</v>
      </c>
    </row>
    <row r="515" spans="1:9" s="129" customFormat="1" ht="14.1" customHeight="1" x14ac:dyDescent="0.2">
      <c r="A515" s="21">
        <v>3422</v>
      </c>
      <c r="B515" s="30" t="s">
        <v>300</v>
      </c>
      <c r="C515" s="152">
        <v>3143</v>
      </c>
      <c r="D515" s="172">
        <v>17941</v>
      </c>
      <c r="E515" s="173">
        <v>0</v>
      </c>
      <c r="F515" s="173">
        <v>6020</v>
      </c>
      <c r="G515" s="173">
        <v>359</v>
      </c>
      <c r="H515" s="173">
        <v>58</v>
      </c>
      <c r="I515" s="85">
        <v>24378</v>
      </c>
    </row>
    <row r="516" spans="1:9" s="129" customFormat="1" ht="14.1" customHeight="1" x14ac:dyDescent="0.2">
      <c r="A516" s="19">
        <v>3422</v>
      </c>
      <c r="B516" s="27" t="s">
        <v>301</v>
      </c>
      <c r="C516" s="121"/>
      <c r="D516" s="169">
        <v>814320</v>
      </c>
      <c r="E516" s="170">
        <v>-7666</v>
      </c>
      <c r="F516" s="170">
        <v>270667</v>
      </c>
      <c r="G516" s="170">
        <v>16286</v>
      </c>
      <c r="H516" s="170">
        <v>15359</v>
      </c>
      <c r="I516" s="171">
        <v>1108966</v>
      </c>
    </row>
    <row r="517" spans="1:9" s="129" customFormat="1" ht="14.1" customHeight="1" x14ac:dyDescent="0.2">
      <c r="A517" s="22">
        <v>3426</v>
      </c>
      <c r="B517" s="26" t="s">
        <v>302</v>
      </c>
      <c r="C517" s="160">
        <v>3111</v>
      </c>
      <c r="D517" s="172">
        <v>271269</v>
      </c>
      <c r="E517" s="173">
        <v>1916</v>
      </c>
      <c r="F517" s="173">
        <v>91673</v>
      </c>
      <c r="G517" s="173">
        <v>5425</v>
      </c>
      <c r="H517" s="173">
        <v>67168</v>
      </c>
      <c r="I517" s="85">
        <v>437451</v>
      </c>
    </row>
    <row r="518" spans="1:9" s="129" customFormat="1" ht="14.1" customHeight="1" x14ac:dyDescent="0.2">
      <c r="A518" s="22">
        <v>3426</v>
      </c>
      <c r="B518" s="26" t="s">
        <v>302</v>
      </c>
      <c r="C518" s="152">
        <v>3141</v>
      </c>
      <c r="D518" s="172">
        <v>102166</v>
      </c>
      <c r="E518" s="173">
        <v>0</v>
      </c>
      <c r="F518" s="173">
        <v>34282</v>
      </c>
      <c r="G518" s="173">
        <v>2043</v>
      </c>
      <c r="H518" s="173">
        <v>1274</v>
      </c>
      <c r="I518" s="85">
        <v>139765</v>
      </c>
    </row>
    <row r="519" spans="1:9" s="129" customFormat="1" ht="14.1" customHeight="1" x14ac:dyDescent="0.2">
      <c r="A519" s="19">
        <v>3426</v>
      </c>
      <c r="B519" s="32" t="s">
        <v>303</v>
      </c>
      <c r="C519" s="162"/>
      <c r="D519" s="169">
        <v>373435</v>
      </c>
      <c r="E519" s="170">
        <v>1916</v>
      </c>
      <c r="F519" s="170">
        <v>125955</v>
      </c>
      <c r="G519" s="170">
        <v>7468</v>
      </c>
      <c r="H519" s="170">
        <v>68442</v>
      </c>
      <c r="I519" s="171">
        <v>577216</v>
      </c>
    </row>
    <row r="520" spans="1:9" s="129" customFormat="1" ht="14.1" customHeight="1" x14ac:dyDescent="0.2">
      <c r="A520" s="21">
        <v>3425</v>
      </c>
      <c r="B520" s="30" t="s">
        <v>304</v>
      </c>
      <c r="C520" s="152">
        <v>3113</v>
      </c>
      <c r="D520" s="172">
        <v>774515</v>
      </c>
      <c r="E520" s="173">
        <v>1840</v>
      </c>
      <c r="F520" s="173">
        <v>260513</v>
      </c>
      <c r="G520" s="173">
        <v>15491</v>
      </c>
      <c r="H520" s="173">
        <v>29240</v>
      </c>
      <c r="I520" s="85">
        <v>1081599</v>
      </c>
    </row>
    <row r="521" spans="1:9" s="129" customFormat="1" ht="14.1" customHeight="1" x14ac:dyDescent="0.2">
      <c r="A521" s="21">
        <v>3425</v>
      </c>
      <c r="B521" s="30" t="s">
        <v>304</v>
      </c>
      <c r="C521" s="152">
        <v>3143</v>
      </c>
      <c r="D521" s="172">
        <v>60979</v>
      </c>
      <c r="E521" s="173">
        <v>0</v>
      </c>
      <c r="F521" s="173">
        <v>20462</v>
      </c>
      <c r="G521" s="173">
        <v>1218</v>
      </c>
      <c r="H521" s="173">
        <v>169</v>
      </c>
      <c r="I521" s="85">
        <v>82828</v>
      </c>
    </row>
    <row r="522" spans="1:9" s="129" customFormat="1" ht="14.1" customHeight="1" x14ac:dyDescent="0.2">
      <c r="A522" s="19">
        <v>3425</v>
      </c>
      <c r="B522" s="27" t="s">
        <v>305</v>
      </c>
      <c r="C522" s="121"/>
      <c r="D522" s="169">
        <v>835494</v>
      </c>
      <c r="E522" s="170">
        <v>1840</v>
      </c>
      <c r="F522" s="170">
        <v>280975</v>
      </c>
      <c r="G522" s="170">
        <v>16709</v>
      </c>
      <c r="H522" s="170">
        <v>29409</v>
      </c>
      <c r="I522" s="171">
        <v>1164427</v>
      </c>
    </row>
    <row r="523" spans="1:9" s="129" customFormat="1" ht="14.1" customHeight="1" x14ac:dyDescent="0.2">
      <c r="A523" s="22">
        <v>3418</v>
      </c>
      <c r="B523" s="26" t="s">
        <v>306</v>
      </c>
      <c r="C523" s="160">
        <v>3111</v>
      </c>
      <c r="D523" s="172">
        <v>118164</v>
      </c>
      <c r="E523" s="173">
        <v>-191</v>
      </c>
      <c r="F523" s="173">
        <v>39586</v>
      </c>
      <c r="G523" s="173">
        <v>2361</v>
      </c>
      <c r="H523" s="173">
        <v>3141</v>
      </c>
      <c r="I523" s="85">
        <v>163061</v>
      </c>
    </row>
    <row r="524" spans="1:9" s="129" customFormat="1" ht="14.1" customHeight="1" x14ac:dyDescent="0.2">
      <c r="A524" s="24">
        <v>3418</v>
      </c>
      <c r="B524" s="31" t="s">
        <v>306</v>
      </c>
      <c r="C524" s="152">
        <v>3141</v>
      </c>
      <c r="D524" s="172">
        <v>6989</v>
      </c>
      <c r="E524" s="173">
        <v>9104</v>
      </c>
      <c r="F524" s="173">
        <v>5410</v>
      </c>
      <c r="G524" s="173">
        <v>138</v>
      </c>
      <c r="H524" s="173">
        <v>130</v>
      </c>
      <c r="I524" s="85">
        <v>21771</v>
      </c>
    </row>
    <row r="525" spans="1:9" s="129" customFormat="1" ht="14.1" customHeight="1" x14ac:dyDescent="0.2">
      <c r="A525" s="19">
        <v>3418</v>
      </c>
      <c r="B525" s="27" t="s">
        <v>307</v>
      </c>
      <c r="C525" s="121"/>
      <c r="D525" s="169">
        <v>125153</v>
      </c>
      <c r="E525" s="170">
        <v>8913</v>
      </c>
      <c r="F525" s="170">
        <v>44996</v>
      </c>
      <c r="G525" s="170">
        <v>2499</v>
      </c>
      <c r="H525" s="170">
        <v>3271</v>
      </c>
      <c r="I525" s="171">
        <v>184832</v>
      </c>
    </row>
    <row r="526" spans="1:9" s="129" customFormat="1" ht="14.1" customHeight="1" x14ac:dyDescent="0.2">
      <c r="A526" s="22">
        <v>3428</v>
      </c>
      <c r="B526" s="26" t="s">
        <v>308</v>
      </c>
      <c r="C526" s="160">
        <v>3111</v>
      </c>
      <c r="D526" s="172">
        <v>150236</v>
      </c>
      <c r="E526" s="173">
        <v>0</v>
      </c>
      <c r="F526" s="173">
        <v>50412</v>
      </c>
      <c r="G526" s="173">
        <v>3005</v>
      </c>
      <c r="H526" s="173">
        <v>1680</v>
      </c>
      <c r="I526" s="85">
        <v>205333</v>
      </c>
    </row>
    <row r="527" spans="1:9" s="129" customFormat="1" ht="14.1" customHeight="1" x14ac:dyDescent="0.2">
      <c r="A527" s="21">
        <v>3428</v>
      </c>
      <c r="B527" s="30" t="s">
        <v>308</v>
      </c>
      <c r="C527" s="152">
        <v>3117</v>
      </c>
      <c r="D527" s="172">
        <v>208332</v>
      </c>
      <c r="E527" s="173">
        <v>1970</v>
      </c>
      <c r="F527" s="173">
        <v>70443</v>
      </c>
      <c r="G527" s="173">
        <v>4167</v>
      </c>
      <c r="H527" s="173">
        <v>76566</v>
      </c>
      <c r="I527" s="85">
        <v>361478</v>
      </c>
    </row>
    <row r="528" spans="1:9" s="129" customFormat="1" ht="14.1" customHeight="1" x14ac:dyDescent="0.2">
      <c r="A528" s="24">
        <v>3428</v>
      </c>
      <c r="B528" s="31" t="s">
        <v>308</v>
      </c>
      <c r="C528" s="152">
        <v>3141</v>
      </c>
      <c r="D528" s="172">
        <v>54246</v>
      </c>
      <c r="E528" s="173">
        <v>0</v>
      </c>
      <c r="F528" s="173">
        <v>18202</v>
      </c>
      <c r="G528" s="173">
        <v>1086</v>
      </c>
      <c r="H528" s="173">
        <v>439</v>
      </c>
      <c r="I528" s="85">
        <v>73973</v>
      </c>
    </row>
    <row r="529" spans="1:9" s="129" customFormat="1" ht="14.1" customHeight="1" x14ac:dyDescent="0.2">
      <c r="A529" s="21">
        <v>3428</v>
      </c>
      <c r="B529" s="30" t="s">
        <v>308</v>
      </c>
      <c r="C529" s="152">
        <v>3143</v>
      </c>
      <c r="D529" s="172">
        <v>43218</v>
      </c>
      <c r="E529" s="173">
        <v>1437</v>
      </c>
      <c r="F529" s="173">
        <v>14986</v>
      </c>
      <c r="G529" s="173">
        <v>866</v>
      </c>
      <c r="H529" s="173">
        <v>96</v>
      </c>
      <c r="I529" s="85">
        <v>60603</v>
      </c>
    </row>
    <row r="530" spans="1:9" s="129" customFormat="1" ht="14.1" customHeight="1" x14ac:dyDescent="0.2">
      <c r="A530" s="19">
        <v>3428</v>
      </c>
      <c r="B530" s="27" t="s">
        <v>309</v>
      </c>
      <c r="C530" s="121"/>
      <c r="D530" s="169">
        <v>456032</v>
      </c>
      <c r="E530" s="170">
        <v>3407</v>
      </c>
      <c r="F530" s="170">
        <v>154043</v>
      </c>
      <c r="G530" s="170">
        <v>9124</v>
      </c>
      <c r="H530" s="170">
        <v>78781</v>
      </c>
      <c r="I530" s="171">
        <v>701387</v>
      </c>
    </row>
    <row r="531" spans="1:9" s="129" customFormat="1" ht="14.1" customHeight="1" x14ac:dyDescent="0.2">
      <c r="A531" s="22">
        <v>3433</v>
      </c>
      <c r="B531" s="26" t="s">
        <v>310</v>
      </c>
      <c r="C531" s="160">
        <v>3111</v>
      </c>
      <c r="D531" s="172">
        <v>176981</v>
      </c>
      <c r="E531" s="173">
        <v>0</v>
      </c>
      <c r="F531" s="173">
        <v>59352</v>
      </c>
      <c r="G531" s="173">
        <v>3540</v>
      </c>
      <c r="H531" s="173">
        <v>20717</v>
      </c>
      <c r="I531" s="85">
        <v>260590</v>
      </c>
    </row>
    <row r="532" spans="1:9" s="129" customFormat="1" ht="14.1" customHeight="1" x14ac:dyDescent="0.2">
      <c r="A532" s="24">
        <v>3433</v>
      </c>
      <c r="B532" s="31" t="s">
        <v>310</v>
      </c>
      <c r="C532" s="152">
        <v>3141</v>
      </c>
      <c r="D532" s="172">
        <v>30744</v>
      </c>
      <c r="E532" s="173">
        <v>0</v>
      </c>
      <c r="F532" s="173">
        <v>10317</v>
      </c>
      <c r="G532" s="173">
        <v>615</v>
      </c>
      <c r="H532" s="173">
        <v>260</v>
      </c>
      <c r="I532" s="85">
        <v>41936</v>
      </c>
    </row>
    <row r="533" spans="1:9" s="129" customFormat="1" ht="14.1" customHeight="1" x14ac:dyDescent="0.2">
      <c r="A533" s="19">
        <v>3433</v>
      </c>
      <c r="B533" s="27" t="s">
        <v>311</v>
      </c>
      <c r="C533" s="121"/>
      <c r="D533" s="169">
        <v>207725</v>
      </c>
      <c r="E533" s="170">
        <v>0</v>
      </c>
      <c r="F533" s="170">
        <v>69669</v>
      </c>
      <c r="G533" s="170">
        <v>4155</v>
      </c>
      <c r="H533" s="170">
        <v>20977</v>
      </c>
      <c r="I533" s="171">
        <v>302526</v>
      </c>
    </row>
    <row r="534" spans="1:9" s="129" customFormat="1" ht="14.1" customHeight="1" x14ac:dyDescent="0.2">
      <c r="A534" s="21">
        <v>3432</v>
      </c>
      <c r="B534" s="30" t="s">
        <v>312</v>
      </c>
      <c r="C534" s="152">
        <v>3117</v>
      </c>
      <c r="D534" s="172">
        <v>265045</v>
      </c>
      <c r="E534" s="173">
        <v>2922</v>
      </c>
      <c r="F534" s="173">
        <v>89866</v>
      </c>
      <c r="G534" s="173">
        <v>5301</v>
      </c>
      <c r="H534" s="173">
        <v>42038</v>
      </c>
      <c r="I534" s="85">
        <v>405172</v>
      </c>
    </row>
    <row r="535" spans="1:9" s="129" customFormat="1" ht="14.1" customHeight="1" x14ac:dyDescent="0.2">
      <c r="A535" s="24">
        <v>3432</v>
      </c>
      <c r="B535" s="31" t="s">
        <v>312</v>
      </c>
      <c r="C535" s="152">
        <v>3141</v>
      </c>
      <c r="D535" s="172">
        <v>30627</v>
      </c>
      <c r="E535" s="173">
        <v>0</v>
      </c>
      <c r="F535" s="173">
        <v>10278</v>
      </c>
      <c r="G535" s="173">
        <v>610</v>
      </c>
      <c r="H535" s="173">
        <v>402</v>
      </c>
      <c r="I535" s="85">
        <v>41917</v>
      </c>
    </row>
    <row r="536" spans="1:9" s="129" customFormat="1" ht="14.1" customHeight="1" x14ac:dyDescent="0.2">
      <c r="A536" s="21">
        <v>3432</v>
      </c>
      <c r="B536" s="30" t="s">
        <v>313</v>
      </c>
      <c r="C536" s="152">
        <v>3143</v>
      </c>
      <c r="D536" s="172">
        <v>31920</v>
      </c>
      <c r="E536" s="173">
        <v>0</v>
      </c>
      <c r="F536" s="173">
        <v>10711</v>
      </c>
      <c r="G536" s="173">
        <v>639</v>
      </c>
      <c r="H536" s="173">
        <v>80</v>
      </c>
      <c r="I536" s="85">
        <v>43350</v>
      </c>
    </row>
    <row r="537" spans="1:9" s="129" customFormat="1" ht="14.1" customHeight="1" x14ac:dyDescent="0.2">
      <c r="A537" s="19">
        <v>3432</v>
      </c>
      <c r="B537" s="27" t="s">
        <v>314</v>
      </c>
      <c r="C537" s="121"/>
      <c r="D537" s="169">
        <v>327592</v>
      </c>
      <c r="E537" s="170">
        <v>2922</v>
      </c>
      <c r="F537" s="170">
        <v>110855</v>
      </c>
      <c r="G537" s="170">
        <v>6550</v>
      </c>
      <c r="H537" s="170">
        <v>42520</v>
      </c>
      <c r="I537" s="171">
        <v>490439</v>
      </c>
    </row>
    <row r="538" spans="1:9" s="129" customFormat="1" ht="14.1" customHeight="1" x14ac:dyDescent="0.2">
      <c r="A538" s="22">
        <v>3435</v>
      </c>
      <c r="B538" s="26" t="s">
        <v>315</v>
      </c>
      <c r="C538" s="160">
        <v>3111</v>
      </c>
      <c r="D538" s="172">
        <v>501686</v>
      </c>
      <c r="E538" s="173">
        <v>0</v>
      </c>
      <c r="F538" s="173">
        <v>168343</v>
      </c>
      <c r="G538" s="173">
        <v>10036</v>
      </c>
      <c r="H538" s="173">
        <v>5760</v>
      </c>
      <c r="I538" s="85">
        <v>685825</v>
      </c>
    </row>
    <row r="539" spans="1:9" s="129" customFormat="1" ht="14.1" customHeight="1" x14ac:dyDescent="0.2">
      <c r="A539" s="21">
        <v>3435</v>
      </c>
      <c r="B539" s="30" t="s">
        <v>315</v>
      </c>
      <c r="C539" s="152">
        <v>3113</v>
      </c>
      <c r="D539" s="172">
        <v>1491323</v>
      </c>
      <c r="E539" s="173">
        <v>4791</v>
      </c>
      <c r="F539" s="173">
        <v>502034</v>
      </c>
      <c r="G539" s="173">
        <v>29827</v>
      </c>
      <c r="H539" s="173">
        <v>53940</v>
      </c>
      <c r="I539" s="85">
        <v>2081915</v>
      </c>
    </row>
    <row r="540" spans="1:9" s="129" customFormat="1" ht="14.1" customHeight="1" x14ac:dyDescent="0.2">
      <c r="A540" s="24">
        <v>3435</v>
      </c>
      <c r="B540" s="31" t="s">
        <v>315</v>
      </c>
      <c r="C540" s="152">
        <v>3141</v>
      </c>
      <c r="D540" s="172">
        <v>174140</v>
      </c>
      <c r="E540" s="173">
        <v>0</v>
      </c>
      <c r="F540" s="173">
        <v>58434</v>
      </c>
      <c r="G540" s="173">
        <v>3483</v>
      </c>
      <c r="H540" s="173">
        <v>2499</v>
      </c>
      <c r="I540" s="85">
        <v>238556</v>
      </c>
    </row>
    <row r="541" spans="1:9" s="129" customFormat="1" ht="14.1" customHeight="1" x14ac:dyDescent="0.2">
      <c r="A541" s="21">
        <v>3435</v>
      </c>
      <c r="B541" s="30" t="s">
        <v>315</v>
      </c>
      <c r="C541" s="152">
        <v>3143</v>
      </c>
      <c r="D541" s="172">
        <v>87414</v>
      </c>
      <c r="E541" s="173">
        <v>0</v>
      </c>
      <c r="F541" s="173">
        <v>29332</v>
      </c>
      <c r="G541" s="173">
        <v>1748</v>
      </c>
      <c r="H541" s="173">
        <v>211</v>
      </c>
      <c r="I541" s="85">
        <v>118705</v>
      </c>
    </row>
    <row r="542" spans="1:9" s="129" customFormat="1" ht="14.1" customHeight="1" thickBot="1" x14ac:dyDescent="0.25">
      <c r="A542" s="33">
        <v>3435</v>
      </c>
      <c r="B542" s="34" t="s">
        <v>316</v>
      </c>
      <c r="C542" s="163"/>
      <c r="D542" s="169">
        <v>2254563</v>
      </c>
      <c r="E542" s="170">
        <v>4791</v>
      </c>
      <c r="F542" s="170">
        <v>758143</v>
      </c>
      <c r="G542" s="170">
        <v>45094</v>
      </c>
      <c r="H542" s="170">
        <v>62410</v>
      </c>
      <c r="I542" s="171">
        <v>3125001</v>
      </c>
    </row>
    <row r="543" spans="1:9" s="129" customFormat="1" ht="14.1" customHeight="1" thickBot="1" x14ac:dyDescent="0.25">
      <c r="A543" s="35"/>
      <c r="B543" s="36" t="s">
        <v>317</v>
      </c>
      <c r="C543" s="35"/>
      <c r="D543" s="174">
        <f t="shared" ref="D543:I543" si="199">D414+D417+D420+D423+D426+D429+D432+D435+D438+D441+D444+D447+D450+D453+D456+D459+D462+D465+D468+D472+D476+D480+D484+D488+D492+D496+D500+D504+D506+D511+D516+D519+D522+D525+D530+D533+D537+D542</f>
        <v>32757012</v>
      </c>
      <c r="E543" s="175">
        <f t="shared" si="199"/>
        <v>323168</v>
      </c>
      <c r="F543" s="175">
        <f t="shared" si="199"/>
        <v>11096397</v>
      </c>
      <c r="G543" s="175">
        <f t="shared" si="199"/>
        <v>655130</v>
      </c>
      <c r="H543" s="175">
        <f t="shared" si="199"/>
        <v>3760425</v>
      </c>
      <c r="I543" s="176">
        <f t="shared" si="199"/>
        <v>48592132</v>
      </c>
    </row>
    <row r="544" spans="1:9" s="129" customFormat="1" ht="14.1" customHeight="1" x14ac:dyDescent="0.2">
      <c r="A544" s="22">
        <v>3440</v>
      </c>
      <c r="B544" s="26" t="s">
        <v>318</v>
      </c>
      <c r="C544" s="160">
        <v>3111</v>
      </c>
      <c r="D544" s="166">
        <v>593017</v>
      </c>
      <c r="E544" s="167">
        <v>13416</v>
      </c>
      <c r="F544" s="167">
        <v>203505</v>
      </c>
      <c r="G544" s="167">
        <v>11860</v>
      </c>
      <c r="H544" s="167">
        <v>83967</v>
      </c>
      <c r="I544" s="168">
        <v>905765</v>
      </c>
    </row>
    <row r="545" spans="1:9" s="129" customFormat="1" ht="14.1" customHeight="1" x14ac:dyDescent="0.2">
      <c r="A545" s="21">
        <v>3440</v>
      </c>
      <c r="B545" s="30" t="s">
        <v>318</v>
      </c>
      <c r="C545" s="152">
        <v>3141</v>
      </c>
      <c r="D545" s="172">
        <v>95024</v>
      </c>
      <c r="E545" s="173">
        <v>5750</v>
      </c>
      <c r="F545" s="173">
        <v>33820</v>
      </c>
      <c r="G545" s="173">
        <v>1900</v>
      </c>
      <c r="H545" s="173">
        <v>951</v>
      </c>
      <c r="I545" s="85">
        <v>137445</v>
      </c>
    </row>
    <row r="546" spans="1:9" s="129" customFormat="1" ht="14.1" customHeight="1" x14ac:dyDescent="0.2">
      <c r="A546" s="19">
        <v>3440</v>
      </c>
      <c r="B546" s="27" t="s">
        <v>319</v>
      </c>
      <c r="C546" s="121"/>
      <c r="D546" s="169">
        <v>688041</v>
      </c>
      <c r="E546" s="170">
        <v>19166</v>
      </c>
      <c r="F546" s="170">
        <v>237325</v>
      </c>
      <c r="G546" s="170">
        <v>13760</v>
      </c>
      <c r="H546" s="170">
        <v>84918</v>
      </c>
      <c r="I546" s="171">
        <v>1043210</v>
      </c>
    </row>
    <row r="547" spans="1:9" s="129" customFormat="1" ht="14.1" customHeight="1" x14ac:dyDescent="0.2">
      <c r="A547" s="37">
        <v>3458</v>
      </c>
      <c r="B547" s="38" t="s">
        <v>320</v>
      </c>
      <c r="C547" s="160">
        <v>3233</v>
      </c>
      <c r="D547" s="172">
        <v>174035</v>
      </c>
      <c r="E547" s="173">
        <v>9583</v>
      </c>
      <c r="F547" s="173">
        <v>61624</v>
      </c>
      <c r="G547" s="173">
        <v>3480</v>
      </c>
      <c r="H547" s="173">
        <v>3237</v>
      </c>
      <c r="I547" s="85">
        <v>251959</v>
      </c>
    </row>
    <row r="548" spans="1:9" s="129" customFormat="1" ht="14.1" customHeight="1" x14ac:dyDescent="0.2">
      <c r="A548" s="19">
        <v>3458</v>
      </c>
      <c r="B548" s="39" t="s">
        <v>321</v>
      </c>
      <c r="C548" s="121"/>
      <c r="D548" s="169">
        <v>174035</v>
      </c>
      <c r="E548" s="170">
        <v>9583</v>
      </c>
      <c r="F548" s="170">
        <v>61624</v>
      </c>
      <c r="G548" s="170">
        <v>3480</v>
      </c>
      <c r="H548" s="170">
        <v>3237</v>
      </c>
      <c r="I548" s="171">
        <v>251959</v>
      </c>
    </row>
    <row r="549" spans="1:9" s="129" customFormat="1" ht="14.1" customHeight="1" x14ac:dyDescent="0.2">
      <c r="A549" s="21">
        <v>3439</v>
      </c>
      <c r="B549" s="30" t="s">
        <v>322</v>
      </c>
      <c r="C549" s="152">
        <v>3113</v>
      </c>
      <c r="D549" s="172">
        <v>1457867</v>
      </c>
      <c r="E549" s="173">
        <v>74271</v>
      </c>
      <c r="F549" s="173">
        <v>514189</v>
      </c>
      <c r="G549" s="173">
        <v>29159</v>
      </c>
      <c r="H549" s="173">
        <v>73773</v>
      </c>
      <c r="I549" s="85">
        <v>2149259</v>
      </c>
    </row>
    <row r="550" spans="1:9" s="129" customFormat="1" ht="14.1" customHeight="1" x14ac:dyDescent="0.2">
      <c r="A550" s="21">
        <v>3439</v>
      </c>
      <c r="B550" s="30" t="s">
        <v>322</v>
      </c>
      <c r="C550" s="152">
        <v>3143</v>
      </c>
      <c r="D550" s="172">
        <v>137920</v>
      </c>
      <c r="E550" s="173">
        <v>1437</v>
      </c>
      <c r="F550" s="173">
        <v>46764</v>
      </c>
      <c r="G550" s="173">
        <v>2760</v>
      </c>
      <c r="H550" s="173">
        <v>380</v>
      </c>
      <c r="I550" s="85">
        <v>189261</v>
      </c>
    </row>
    <row r="551" spans="1:9" s="129" customFormat="1" ht="14.1" customHeight="1" x14ac:dyDescent="0.2">
      <c r="A551" s="19">
        <v>3439</v>
      </c>
      <c r="B551" s="27" t="s">
        <v>323</v>
      </c>
      <c r="C551" s="121"/>
      <c r="D551" s="169">
        <v>1595787</v>
      </c>
      <c r="E551" s="170">
        <v>75708</v>
      </c>
      <c r="F551" s="170">
        <v>560953</v>
      </c>
      <c r="G551" s="170">
        <v>31919</v>
      </c>
      <c r="H551" s="170">
        <v>74153</v>
      </c>
      <c r="I551" s="171">
        <v>2338520</v>
      </c>
    </row>
    <row r="552" spans="1:9" s="129" customFormat="1" ht="14.1" customHeight="1" x14ac:dyDescent="0.2">
      <c r="A552" s="21">
        <v>3438</v>
      </c>
      <c r="B552" s="30" t="s">
        <v>324</v>
      </c>
      <c r="C552" s="152">
        <v>3113</v>
      </c>
      <c r="D552" s="172">
        <v>1495168</v>
      </c>
      <c r="E552" s="173">
        <v>33062</v>
      </c>
      <c r="F552" s="173">
        <v>512841</v>
      </c>
      <c r="G552" s="173">
        <v>29904</v>
      </c>
      <c r="H552" s="173">
        <v>172867</v>
      </c>
      <c r="I552" s="85">
        <v>2243842</v>
      </c>
    </row>
    <row r="553" spans="1:9" s="129" customFormat="1" ht="14.1" customHeight="1" x14ac:dyDescent="0.2">
      <c r="A553" s="21">
        <v>3438</v>
      </c>
      <c r="B553" s="30" t="s">
        <v>324</v>
      </c>
      <c r="C553" s="152">
        <v>3143</v>
      </c>
      <c r="D553" s="172">
        <v>48775</v>
      </c>
      <c r="E553" s="173">
        <v>58650</v>
      </c>
      <c r="F553" s="173">
        <v>36106</v>
      </c>
      <c r="G553" s="173">
        <v>977</v>
      </c>
      <c r="H553" s="173">
        <v>201</v>
      </c>
      <c r="I553" s="85">
        <v>144709</v>
      </c>
    </row>
    <row r="554" spans="1:9" s="129" customFormat="1" ht="14.1" customHeight="1" x14ac:dyDescent="0.2">
      <c r="A554" s="19">
        <v>3438</v>
      </c>
      <c r="B554" s="27" t="s">
        <v>325</v>
      </c>
      <c r="C554" s="121"/>
      <c r="D554" s="169">
        <v>1543943</v>
      </c>
      <c r="E554" s="170">
        <v>91712</v>
      </c>
      <c r="F554" s="170">
        <v>548947</v>
      </c>
      <c r="G554" s="170">
        <v>30881</v>
      </c>
      <c r="H554" s="170">
        <v>173068</v>
      </c>
      <c r="I554" s="171">
        <v>2388551</v>
      </c>
    </row>
    <row r="555" spans="1:9" s="129" customFormat="1" ht="14.1" customHeight="1" x14ac:dyDescent="0.2">
      <c r="A555" s="37">
        <v>3459</v>
      </c>
      <c r="B555" s="38" t="s">
        <v>326</v>
      </c>
      <c r="C555" s="160">
        <v>3231</v>
      </c>
      <c r="D555" s="172">
        <v>797906</v>
      </c>
      <c r="E555" s="173">
        <v>1916</v>
      </c>
      <c r="F555" s="173">
        <v>268389</v>
      </c>
      <c r="G555" s="173">
        <v>15958</v>
      </c>
      <c r="H555" s="173">
        <v>4529</v>
      </c>
      <c r="I555" s="85">
        <v>1088698</v>
      </c>
    </row>
    <row r="556" spans="1:9" s="129" customFormat="1" ht="14.1" customHeight="1" x14ac:dyDescent="0.2">
      <c r="A556" s="19">
        <v>3459</v>
      </c>
      <c r="B556" s="39" t="s">
        <v>327</v>
      </c>
      <c r="C556" s="121"/>
      <c r="D556" s="169">
        <v>797906</v>
      </c>
      <c r="E556" s="170">
        <v>1916</v>
      </c>
      <c r="F556" s="170">
        <v>268389</v>
      </c>
      <c r="G556" s="170">
        <v>15958</v>
      </c>
      <c r="H556" s="170">
        <v>4529</v>
      </c>
      <c r="I556" s="171">
        <v>1088698</v>
      </c>
    </row>
    <row r="557" spans="1:9" s="129" customFormat="1" ht="14.1" customHeight="1" x14ac:dyDescent="0.2">
      <c r="A557" s="22">
        <v>3401</v>
      </c>
      <c r="B557" s="26" t="s">
        <v>328</v>
      </c>
      <c r="C557" s="160">
        <v>3111</v>
      </c>
      <c r="D557" s="172">
        <v>87605</v>
      </c>
      <c r="E557" s="173">
        <v>-6900</v>
      </c>
      <c r="F557" s="173">
        <v>27074</v>
      </c>
      <c r="G557" s="173">
        <v>1754</v>
      </c>
      <c r="H557" s="173">
        <v>1008</v>
      </c>
      <c r="I557" s="85">
        <v>110541</v>
      </c>
    </row>
    <row r="558" spans="1:9" s="129" customFormat="1" ht="14.1" customHeight="1" x14ac:dyDescent="0.2">
      <c r="A558" s="22">
        <v>3401</v>
      </c>
      <c r="B558" s="30" t="s">
        <v>328</v>
      </c>
      <c r="C558" s="152">
        <v>3117</v>
      </c>
      <c r="D558" s="172">
        <v>199703</v>
      </c>
      <c r="E558" s="173">
        <v>-5750</v>
      </c>
      <c r="F558" s="173">
        <v>65077</v>
      </c>
      <c r="G558" s="173">
        <v>3993</v>
      </c>
      <c r="H558" s="173">
        <v>6566</v>
      </c>
      <c r="I558" s="85">
        <v>269589</v>
      </c>
    </row>
    <row r="559" spans="1:9" s="129" customFormat="1" ht="14.1" customHeight="1" x14ac:dyDescent="0.2">
      <c r="A559" s="21">
        <v>3401</v>
      </c>
      <c r="B559" s="30" t="s">
        <v>328</v>
      </c>
      <c r="C559" s="152">
        <v>3141</v>
      </c>
      <c r="D559" s="172">
        <v>46303</v>
      </c>
      <c r="E559" s="173">
        <v>-3641</v>
      </c>
      <c r="F559" s="173">
        <v>14309</v>
      </c>
      <c r="G559" s="173">
        <v>925</v>
      </c>
      <c r="H559" s="173">
        <v>352</v>
      </c>
      <c r="I559" s="85">
        <v>58248</v>
      </c>
    </row>
    <row r="560" spans="1:9" s="129" customFormat="1" ht="14.1" customHeight="1" x14ac:dyDescent="0.2">
      <c r="A560" s="21">
        <v>3401</v>
      </c>
      <c r="B560" s="30" t="s">
        <v>328</v>
      </c>
      <c r="C560" s="152">
        <v>3143</v>
      </c>
      <c r="D560" s="172">
        <v>43999</v>
      </c>
      <c r="E560" s="173">
        <v>-4791</v>
      </c>
      <c r="F560" s="173">
        <v>13151</v>
      </c>
      <c r="G560" s="173">
        <v>878</v>
      </c>
      <c r="H560" s="173">
        <v>92</v>
      </c>
      <c r="I560" s="85">
        <v>53329</v>
      </c>
    </row>
    <row r="561" spans="1:9" s="129" customFormat="1" ht="14.1" customHeight="1" x14ac:dyDescent="0.2">
      <c r="A561" s="19">
        <v>3401</v>
      </c>
      <c r="B561" s="27" t="s">
        <v>329</v>
      </c>
      <c r="C561" s="121"/>
      <c r="D561" s="169">
        <v>377610</v>
      </c>
      <c r="E561" s="170">
        <v>-21082</v>
      </c>
      <c r="F561" s="170">
        <v>119611</v>
      </c>
      <c r="G561" s="170">
        <v>7550</v>
      </c>
      <c r="H561" s="170">
        <v>8018</v>
      </c>
      <c r="I561" s="171">
        <v>491707</v>
      </c>
    </row>
    <row r="562" spans="1:9" s="129" customFormat="1" ht="14.1" customHeight="1" x14ac:dyDescent="0.2">
      <c r="A562" s="22">
        <v>3404</v>
      </c>
      <c r="B562" s="26" t="s">
        <v>330</v>
      </c>
      <c r="C562" s="160">
        <v>3111</v>
      </c>
      <c r="D562" s="172">
        <v>321700</v>
      </c>
      <c r="E562" s="173">
        <v>0</v>
      </c>
      <c r="F562" s="173">
        <v>107947</v>
      </c>
      <c r="G562" s="173">
        <v>6434</v>
      </c>
      <c r="H562" s="173">
        <v>3888</v>
      </c>
      <c r="I562" s="85">
        <v>439969</v>
      </c>
    </row>
    <row r="563" spans="1:9" s="129" customFormat="1" ht="14.1" customHeight="1" x14ac:dyDescent="0.2">
      <c r="A563" s="21">
        <v>3404</v>
      </c>
      <c r="B563" s="30" t="s">
        <v>330</v>
      </c>
      <c r="C563" s="152">
        <v>3113</v>
      </c>
      <c r="D563" s="172">
        <v>1195607</v>
      </c>
      <c r="E563" s="173">
        <v>18122</v>
      </c>
      <c r="F563" s="173">
        <v>407346</v>
      </c>
      <c r="G563" s="173">
        <v>23912</v>
      </c>
      <c r="H563" s="173">
        <v>43142</v>
      </c>
      <c r="I563" s="85">
        <v>1688129</v>
      </c>
    </row>
    <row r="564" spans="1:9" s="129" customFormat="1" ht="14.1" customHeight="1" x14ac:dyDescent="0.2">
      <c r="A564" s="21">
        <v>3404</v>
      </c>
      <c r="B564" s="30" t="s">
        <v>330</v>
      </c>
      <c r="C564" s="152">
        <v>3141</v>
      </c>
      <c r="D564" s="172">
        <v>139288</v>
      </c>
      <c r="E564" s="173">
        <v>0</v>
      </c>
      <c r="F564" s="173">
        <v>46737</v>
      </c>
      <c r="G564" s="173">
        <v>2786</v>
      </c>
      <c r="H564" s="173">
        <v>1908</v>
      </c>
      <c r="I564" s="85">
        <v>190719</v>
      </c>
    </row>
    <row r="565" spans="1:9" s="129" customFormat="1" ht="14.1" customHeight="1" x14ac:dyDescent="0.2">
      <c r="A565" s="21">
        <v>3404</v>
      </c>
      <c r="B565" s="30" t="s">
        <v>330</v>
      </c>
      <c r="C565" s="152">
        <v>3143</v>
      </c>
      <c r="D565" s="172">
        <v>76867</v>
      </c>
      <c r="E565" s="173">
        <v>0</v>
      </c>
      <c r="F565" s="173">
        <v>25794</v>
      </c>
      <c r="G565" s="173">
        <v>1540</v>
      </c>
      <c r="H565" s="173">
        <v>176</v>
      </c>
      <c r="I565" s="85">
        <v>104377</v>
      </c>
    </row>
    <row r="566" spans="1:9" s="129" customFormat="1" ht="14.1" customHeight="1" x14ac:dyDescent="0.2">
      <c r="A566" s="19">
        <v>3404</v>
      </c>
      <c r="B566" s="27" t="s">
        <v>331</v>
      </c>
      <c r="C566" s="121"/>
      <c r="D566" s="169">
        <v>1733462</v>
      </c>
      <c r="E566" s="170">
        <v>18122</v>
      </c>
      <c r="F566" s="170">
        <v>587824</v>
      </c>
      <c r="G566" s="170">
        <v>34672</v>
      </c>
      <c r="H566" s="170">
        <v>49114</v>
      </c>
      <c r="I566" s="171">
        <v>2423194</v>
      </c>
    </row>
    <row r="567" spans="1:9" s="129" customFormat="1" ht="14.1" customHeight="1" x14ac:dyDescent="0.2">
      <c r="A567" s="22">
        <v>3477</v>
      </c>
      <c r="B567" s="26" t="s">
        <v>332</v>
      </c>
      <c r="C567" s="160">
        <v>3111</v>
      </c>
      <c r="D567" s="172">
        <v>252214</v>
      </c>
      <c r="E567" s="173">
        <v>0</v>
      </c>
      <c r="F567" s="173">
        <v>84631</v>
      </c>
      <c r="G567" s="173">
        <v>5045</v>
      </c>
      <c r="H567" s="173">
        <v>3680</v>
      </c>
      <c r="I567" s="85">
        <v>345570</v>
      </c>
    </row>
    <row r="568" spans="1:9" s="129" customFormat="1" ht="14.1" customHeight="1" x14ac:dyDescent="0.2">
      <c r="A568" s="21">
        <v>3477</v>
      </c>
      <c r="B568" s="30" t="s">
        <v>332</v>
      </c>
      <c r="C568" s="152">
        <v>3141</v>
      </c>
      <c r="D568" s="172">
        <v>32742</v>
      </c>
      <c r="E568" s="173">
        <v>0</v>
      </c>
      <c r="F568" s="173">
        <v>10986</v>
      </c>
      <c r="G568" s="173">
        <v>655</v>
      </c>
      <c r="H568" s="173">
        <v>309</v>
      </c>
      <c r="I568" s="85">
        <v>44692</v>
      </c>
    </row>
    <row r="569" spans="1:9" s="129" customFormat="1" ht="14.1" customHeight="1" x14ac:dyDescent="0.2">
      <c r="A569" s="19">
        <v>3477</v>
      </c>
      <c r="B569" s="27" t="s">
        <v>333</v>
      </c>
      <c r="C569" s="121"/>
      <c r="D569" s="169">
        <v>284956</v>
      </c>
      <c r="E569" s="170">
        <v>0</v>
      </c>
      <c r="F569" s="170">
        <v>95617</v>
      </c>
      <c r="G569" s="170">
        <v>5700</v>
      </c>
      <c r="H569" s="170">
        <v>3989</v>
      </c>
      <c r="I569" s="171">
        <v>390262</v>
      </c>
    </row>
    <row r="570" spans="1:9" s="129" customFormat="1" ht="14.1" customHeight="1" x14ac:dyDescent="0.2">
      <c r="A570" s="21">
        <v>3476</v>
      </c>
      <c r="B570" s="30" t="s">
        <v>334</v>
      </c>
      <c r="C570" s="152">
        <v>3113</v>
      </c>
      <c r="D570" s="172">
        <v>573207</v>
      </c>
      <c r="E570" s="173">
        <v>0</v>
      </c>
      <c r="F570" s="173">
        <v>192344</v>
      </c>
      <c r="G570" s="173">
        <v>11465</v>
      </c>
      <c r="H570" s="173">
        <v>19614</v>
      </c>
      <c r="I570" s="85">
        <v>796630</v>
      </c>
    </row>
    <row r="571" spans="1:9" s="129" customFormat="1" ht="14.1" customHeight="1" x14ac:dyDescent="0.2">
      <c r="A571" s="21">
        <v>3476</v>
      </c>
      <c r="B571" s="30" t="s">
        <v>334</v>
      </c>
      <c r="C571" s="152">
        <v>3141</v>
      </c>
      <c r="D571" s="172">
        <v>49761</v>
      </c>
      <c r="E571" s="173">
        <v>0</v>
      </c>
      <c r="F571" s="173">
        <v>16698</v>
      </c>
      <c r="G571" s="173">
        <v>996</v>
      </c>
      <c r="H571" s="173">
        <v>717</v>
      </c>
      <c r="I571" s="85">
        <v>68172</v>
      </c>
    </row>
    <row r="572" spans="1:9" s="129" customFormat="1" ht="14.1" customHeight="1" x14ac:dyDescent="0.2">
      <c r="A572" s="21">
        <v>3476</v>
      </c>
      <c r="B572" s="30" t="s">
        <v>334</v>
      </c>
      <c r="C572" s="152">
        <v>3143</v>
      </c>
      <c r="D572" s="172">
        <v>33597</v>
      </c>
      <c r="E572" s="173">
        <v>0</v>
      </c>
      <c r="F572" s="173">
        <v>11272</v>
      </c>
      <c r="G572" s="173">
        <v>673</v>
      </c>
      <c r="H572" s="173">
        <v>96</v>
      </c>
      <c r="I572" s="85">
        <v>45638</v>
      </c>
    </row>
    <row r="573" spans="1:9" s="129" customFormat="1" ht="14.1" customHeight="1" x14ac:dyDescent="0.2">
      <c r="A573" s="19">
        <v>3476</v>
      </c>
      <c r="B573" s="27" t="s">
        <v>335</v>
      </c>
      <c r="C573" s="121"/>
      <c r="D573" s="169">
        <v>656565</v>
      </c>
      <c r="E573" s="170">
        <v>0</v>
      </c>
      <c r="F573" s="170">
        <v>220314</v>
      </c>
      <c r="G573" s="170">
        <v>13134</v>
      </c>
      <c r="H573" s="170">
        <v>20427</v>
      </c>
      <c r="I573" s="171">
        <v>910440</v>
      </c>
    </row>
    <row r="574" spans="1:9" s="129" customFormat="1" ht="14.1" customHeight="1" x14ac:dyDescent="0.2">
      <c r="A574" s="22">
        <v>3424</v>
      </c>
      <c r="B574" s="26" t="s">
        <v>336</v>
      </c>
      <c r="C574" s="160">
        <v>3111</v>
      </c>
      <c r="D574" s="172">
        <v>80615</v>
      </c>
      <c r="E574" s="173">
        <v>0</v>
      </c>
      <c r="F574" s="173">
        <v>27050</v>
      </c>
      <c r="G574" s="173">
        <v>1612</v>
      </c>
      <c r="H574" s="173">
        <v>1152</v>
      </c>
      <c r="I574" s="85">
        <v>110429</v>
      </c>
    </row>
    <row r="575" spans="1:9" s="129" customFormat="1" ht="14.1" customHeight="1" x14ac:dyDescent="0.2">
      <c r="A575" s="22">
        <v>3424</v>
      </c>
      <c r="B575" s="30" t="s">
        <v>336</v>
      </c>
      <c r="C575" s="152">
        <v>3117</v>
      </c>
      <c r="D575" s="172">
        <v>169563</v>
      </c>
      <c r="E575" s="173">
        <v>4312</v>
      </c>
      <c r="F575" s="173">
        <v>58348</v>
      </c>
      <c r="G575" s="173">
        <v>3391</v>
      </c>
      <c r="H575" s="173">
        <v>7942</v>
      </c>
      <c r="I575" s="85">
        <v>243556</v>
      </c>
    </row>
    <row r="576" spans="1:9" s="129" customFormat="1" ht="14.1" customHeight="1" x14ac:dyDescent="0.2">
      <c r="A576" s="21">
        <v>3424</v>
      </c>
      <c r="B576" s="30" t="s">
        <v>336</v>
      </c>
      <c r="C576" s="152">
        <v>3141</v>
      </c>
      <c r="D576" s="172">
        <v>31482</v>
      </c>
      <c r="E576" s="173">
        <v>0</v>
      </c>
      <c r="F576" s="173">
        <v>10563</v>
      </c>
      <c r="G576" s="173">
        <v>630</v>
      </c>
      <c r="H576" s="173">
        <v>353</v>
      </c>
      <c r="I576" s="85">
        <v>43028</v>
      </c>
    </row>
    <row r="577" spans="1:9" s="129" customFormat="1" ht="14.1" customHeight="1" x14ac:dyDescent="0.2">
      <c r="A577" s="21">
        <v>3424</v>
      </c>
      <c r="B577" s="30" t="s">
        <v>336</v>
      </c>
      <c r="C577" s="152">
        <v>3143</v>
      </c>
      <c r="D577" s="172">
        <v>32651</v>
      </c>
      <c r="E577" s="173">
        <v>0</v>
      </c>
      <c r="F577" s="173">
        <v>10958</v>
      </c>
      <c r="G577" s="173">
        <v>652</v>
      </c>
      <c r="H577" s="173">
        <v>70</v>
      </c>
      <c r="I577" s="85">
        <v>44331</v>
      </c>
    </row>
    <row r="578" spans="1:9" s="129" customFormat="1" ht="14.1" customHeight="1" x14ac:dyDescent="0.2">
      <c r="A578" s="19">
        <v>3424</v>
      </c>
      <c r="B578" s="27" t="s">
        <v>337</v>
      </c>
      <c r="C578" s="121"/>
      <c r="D578" s="169">
        <v>314311</v>
      </c>
      <c r="E578" s="170">
        <v>4312</v>
      </c>
      <c r="F578" s="170">
        <v>106919</v>
      </c>
      <c r="G578" s="170">
        <v>6285</v>
      </c>
      <c r="H578" s="170">
        <v>9517</v>
      </c>
      <c r="I578" s="171">
        <v>441344</v>
      </c>
    </row>
    <row r="579" spans="1:9" s="129" customFormat="1" ht="14.1" customHeight="1" x14ac:dyDescent="0.2">
      <c r="A579" s="22">
        <v>3430</v>
      </c>
      <c r="B579" s="26" t="s">
        <v>338</v>
      </c>
      <c r="C579" s="160">
        <v>3111</v>
      </c>
      <c r="D579" s="172">
        <v>207979</v>
      </c>
      <c r="E579" s="173">
        <v>1916</v>
      </c>
      <c r="F579" s="173">
        <v>70397</v>
      </c>
      <c r="G579" s="173">
        <v>4158</v>
      </c>
      <c r="H579" s="173">
        <v>27153</v>
      </c>
      <c r="I579" s="85">
        <v>311603</v>
      </c>
    </row>
    <row r="580" spans="1:9" s="129" customFormat="1" ht="14.1" customHeight="1" x14ac:dyDescent="0.2">
      <c r="A580" s="21">
        <v>3430</v>
      </c>
      <c r="B580" s="30" t="s">
        <v>338</v>
      </c>
      <c r="C580" s="152">
        <v>3141</v>
      </c>
      <c r="D580" s="172">
        <v>33226</v>
      </c>
      <c r="E580" s="173">
        <v>0</v>
      </c>
      <c r="F580" s="173">
        <v>11148</v>
      </c>
      <c r="G580" s="173">
        <v>666</v>
      </c>
      <c r="H580" s="173">
        <v>303</v>
      </c>
      <c r="I580" s="85">
        <v>45343</v>
      </c>
    </row>
    <row r="581" spans="1:9" s="129" customFormat="1" ht="14.1" customHeight="1" x14ac:dyDescent="0.2">
      <c r="A581" s="19">
        <v>3430</v>
      </c>
      <c r="B581" s="27" t="s">
        <v>339</v>
      </c>
      <c r="C581" s="121"/>
      <c r="D581" s="169">
        <v>241205</v>
      </c>
      <c r="E581" s="170">
        <v>1916</v>
      </c>
      <c r="F581" s="170">
        <v>81545</v>
      </c>
      <c r="G581" s="170">
        <v>4824</v>
      </c>
      <c r="H581" s="170">
        <v>27456</v>
      </c>
      <c r="I581" s="171">
        <v>356946</v>
      </c>
    </row>
    <row r="582" spans="1:9" s="129" customFormat="1" ht="14.1" customHeight="1" x14ac:dyDescent="0.2">
      <c r="A582" s="21">
        <v>3431</v>
      </c>
      <c r="B582" s="30" t="s">
        <v>340</v>
      </c>
      <c r="C582" s="152">
        <v>3117</v>
      </c>
      <c r="D582" s="172">
        <v>263329</v>
      </c>
      <c r="E582" s="173">
        <v>5550</v>
      </c>
      <c r="F582" s="173">
        <v>90233</v>
      </c>
      <c r="G582" s="173">
        <v>5267</v>
      </c>
      <c r="H582" s="173">
        <v>18208</v>
      </c>
      <c r="I582" s="85">
        <v>382587</v>
      </c>
    </row>
    <row r="583" spans="1:9" s="129" customFormat="1" ht="14.1" customHeight="1" x14ac:dyDescent="0.2">
      <c r="A583" s="21">
        <v>3431</v>
      </c>
      <c r="B583" s="30" t="s">
        <v>340</v>
      </c>
      <c r="C583" s="152">
        <v>3141</v>
      </c>
      <c r="D583" s="172">
        <v>28339</v>
      </c>
      <c r="E583" s="173">
        <v>-4791</v>
      </c>
      <c r="F583" s="173">
        <v>7896</v>
      </c>
      <c r="G583" s="173">
        <v>567</v>
      </c>
      <c r="H583" s="173">
        <v>253</v>
      </c>
      <c r="I583" s="85">
        <v>32264</v>
      </c>
    </row>
    <row r="584" spans="1:9" s="129" customFormat="1" ht="14.1" customHeight="1" x14ac:dyDescent="0.2">
      <c r="A584" s="21">
        <v>3431</v>
      </c>
      <c r="B584" s="30" t="s">
        <v>340</v>
      </c>
      <c r="C584" s="152">
        <v>3143</v>
      </c>
      <c r="D584" s="172">
        <v>40019</v>
      </c>
      <c r="E584" s="173">
        <v>0</v>
      </c>
      <c r="F584" s="173">
        <v>13430</v>
      </c>
      <c r="G584" s="173">
        <v>799</v>
      </c>
      <c r="H584" s="173">
        <v>96</v>
      </c>
      <c r="I584" s="85">
        <v>54344</v>
      </c>
    </row>
    <row r="585" spans="1:9" s="129" customFormat="1" ht="14.1" customHeight="1" x14ac:dyDescent="0.2">
      <c r="A585" s="19">
        <v>3431</v>
      </c>
      <c r="B585" s="27" t="s">
        <v>341</v>
      </c>
      <c r="C585" s="121"/>
      <c r="D585" s="169">
        <v>331687</v>
      </c>
      <c r="E585" s="170">
        <v>759</v>
      </c>
      <c r="F585" s="170">
        <v>111559</v>
      </c>
      <c r="G585" s="170">
        <v>6633</v>
      </c>
      <c r="H585" s="170">
        <v>18557</v>
      </c>
      <c r="I585" s="171">
        <v>469195</v>
      </c>
    </row>
    <row r="586" spans="1:9" s="129" customFormat="1" ht="14.1" customHeight="1" x14ac:dyDescent="0.2">
      <c r="A586" s="22">
        <v>3437</v>
      </c>
      <c r="B586" s="26" t="s">
        <v>342</v>
      </c>
      <c r="C586" s="160">
        <v>3111</v>
      </c>
      <c r="D586" s="172">
        <v>524539</v>
      </c>
      <c r="E586" s="173">
        <v>14950</v>
      </c>
      <c r="F586" s="173">
        <v>180978</v>
      </c>
      <c r="G586" s="173">
        <v>10491</v>
      </c>
      <c r="H586" s="173">
        <v>47051</v>
      </c>
      <c r="I586" s="85">
        <v>778009</v>
      </c>
    </row>
    <row r="587" spans="1:9" s="129" customFormat="1" ht="14.1" customHeight="1" x14ac:dyDescent="0.2">
      <c r="A587" s="21">
        <v>3437</v>
      </c>
      <c r="B587" s="30" t="s">
        <v>342</v>
      </c>
      <c r="C587" s="152">
        <v>3141</v>
      </c>
      <c r="D587" s="172">
        <v>55736</v>
      </c>
      <c r="E587" s="173">
        <v>0</v>
      </c>
      <c r="F587" s="173">
        <v>18702</v>
      </c>
      <c r="G587" s="173">
        <v>1115</v>
      </c>
      <c r="H587" s="173">
        <v>544</v>
      </c>
      <c r="I587" s="85">
        <v>76097</v>
      </c>
    </row>
    <row r="588" spans="1:9" s="129" customFormat="1" ht="14.1" customHeight="1" x14ac:dyDescent="0.2">
      <c r="A588" s="19">
        <v>3437</v>
      </c>
      <c r="B588" s="27" t="s">
        <v>343</v>
      </c>
      <c r="C588" s="121"/>
      <c r="D588" s="169">
        <v>580275</v>
      </c>
      <c r="E588" s="170">
        <v>14950</v>
      </c>
      <c r="F588" s="170">
        <v>199680</v>
      </c>
      <c r="G588" s="170">
        <v>11606</v>
      </c>
      <c r="H588" s="170">
        <v>47595</v>
      </c>
      <c r="I588" s="171">
        <v>854106</v>
      </c>
    </row>
    <row r="589" spans="1:9" s="129" customFormat="1" ht="14.1" customHeight="1" x14ac:dyDescent="0.2">
      <c r="A589" s="21">
        <v>3436</v>
      </c>
      <c r="B589" s="30" t="s">
        <v>344</v>
      </c>
      <c r="C589" s="152">
        <v>3113</v>
      </c>
      <c r="D589" s="172">
        <v>1381033</v>
      </c>
      <c r="E589" s="173">
        <v>0</v>
      </c>
      <c r="F589" s="173">
        <v>463413</v>
      </c>
      <c r="G589" s="173">
        <v>27622</v>
      </c>
      <c r="H589" s="173">
        <v>59991</v>
      </c>
      <c r="I589" s="85">
        <v>1932059</v>
      </c>
    </row>
    <row r="590" spans="1:9" s="129" customFormat="1" ht="14.1" customHeight="1" x14ac:dyDescent="0.2">
      <c r="A590" s="21">
        <v>3436</v>
      </c>
      <c r="B590" s="30" t="s">
        <v>344</v>
      </c>
      <c r="C590" s="152">
        <v>3141</v>
      </c>
      <c r="D590" s="172">
        <v>150622</v>
      </c>
      <c r="E590" s="173">
        <v>0</v>
      </c>
      <c r="F590" s="173">
        <v>50543</v>
      </c>
      <c r="G590" s="173">
        <v>3013</v>
      </c>
      <c r="H590" s="173">
        <v>2271</v>
      </c>
      <c r="I590" s="85">
        <v>206449</v>
      </c>
    </row>
    <row r="591" spans="1:9" s="129" customFormat="1" ht="14.1" customHeight="1" x14ac:dyDescent="0.2">
      <c r="A591" s="21">
        <v>3436</v>
      </c>
      <c r="B591" s="30" t="s">
        <v>344</v>
      </c>
      <c r="C591" s="152">
        <v>3143</v>
      </c>
      <c r="D591" s="172">
        <v>108354</v>
      </c>
      <c r="E591" s="173">
        <v>0</v>
      </c>
      <c r="F591" s="173">
        <v>36359</v>
      </c>
      <c r="G591" s="173">
        <v>2168</v>
      </c>
      <c r="H591" s="173">
        <v>316</v>
      </c>
      <c r="I591" s="85">
        <v>147197</v>
      </c>
    </row>
    <row r="592" spans="1:9" s="129" customFormat="1" ht="14.1" customHeight="1" x14ac:dyDescent="0.2">
      <c r="A592" s="19">
        <v>3436</v>
      </c>
      <c r="B592" s="27" t="s">
        <v>345</v>
      </c>
      <c r="C592" s="121"/>
      <c r="D592" s="169">
        <v>1640009</v>
      </c>
      <c r="E592" s="170">
        <v>0</v>
      </c>
      <c r="F592" s="170">
        <v>550315</v>
      </c>
      <c r="G592" s="170">
        <v>32803</v>
      </c>
      <c r="H592" s="170">
        <v>62578</v>
      </c>
      <c r="I592" s="171">
        <v>2285705</v>
      </c>
    </row>
    <row r="593" spans="1:9" s="129" customFormat="1" ht="14.1" customHeight="1" x14ac:dyDescent="0.2">
      <c r="A593" s="22">
        <v>3442</v>
      </c>
      <c r="B593" s="26" t="s">
        <v>346</v>
      </c>
      <c r="C593" s="160">
        <v>3111</v>
      </c>
      <c r="D593" s="172">
        <v>230716</v>
      </c>
      <c r="E593" s="173">
        <v>0</v>
      </c>
      <c r="F593" s="173">
        <v>77301</v>
      </c>
      <c r="G593" s="173">
        <v>4613</v>
      </c>
      <c r="H593" s="173">
        <v>68935</v>
      </c>
      <c r="I593" s="85">
        <v>381565</v>
      </c>
    </row>
    <row r="594" spans="1:9" s="129" customFormat="1" ht="14.1" customHeight="1" x14ac:dyDescent="0.2">
      <c r="A594" s="21">
        <v>3442</v>
      </c>
      <c r="B594" s="30" t="s">
        <v>346</v>
      </c>
      <c r="C594" s="152">
        <v>3141</v>
      </c>
      <c r="D594" s="172">
        <v>48445</v>
      </c>
      <c r="E594" s="173">
        <v>0</v>
      </c>
      <c r="F594" s="173">
        <v>16257</v>
      </c>
      <c r="G594" s="173">
        <v>968</v>
      </c>
      <c r="H594" s="173">
        <v>507</v>
      </c>
      <c r="I594" s="85">
        <v>66177</v>
      </c>
    </row>
    <row r="595" spans="1:9" s="129" customFormat="1" ht="14.1" customHeight="1" x14ac:dyDescent="0.2">
      <c r="A595" s="19">
        <v>3442</v>
      </c>
      <c r="B595" s="27" t="s">
        <v>347</v>
      </c>
      <c r="C595" s="121"/>
      <c r="D595" s="169">
        <v>279161</v>
      </c>
      <c r="E595" s="170">
        <v>0</v>
      </c>
      <c r="F595" s="170">
        <v>93558</v>
      </c>
      <c r="G595" s="170">
        <v>5581</v>
      </c>
      <c r="H595" s="170">
        <v>69442</v>
      </c>
      <c r="I595" s="171">
        <v>447742</v>
      </c>
    </row>
    <row r="596" spans="1:9" s="129" customFormat="1" ht="14.1" customHeight="1" x14ac:dyDescent="0.2">
      <c r="A596" s="22">
        <v>3452</v>
      </c>
      <c r="B596" s="26" t="s">
        <v>348</v>
      </c>
      <c r="C596" s="160">
        <v>3111</v>
      </c>
      <c r="D596" s="172">
        <v>78660</v>
      </c>
      <c r="E596" s="173">
        <v>0</v>
      </c>
      <c r="F596" s="173">
        <v>26396</v>
      </c>
      <c r="G596" s="173">
        <v>1574</v>
      </c>
      <c r="H596" s="173">
        <v>1008</v>
      </c>
      <c r="I596" s="85">
        <v>107638</v>
      </c>
    </row>
    <row r="597" spans="1:9" s="129" customFormat="1" ht="14.1" customHeight="1" x14ac:dyDescent="0.2">
      <c r="A597" s="22">
        <v>3452</v>
      </c>
      <c r="B597" s="26" t="s">
        <v>348</v>
      </c>
      <c r="C597" s="160">
        <v>3113</v>
      </c>
      <c r="D597" s="172">
        <v>1228890</v>
      </c>
      <c r="E597" s="173">
        <v>0</v>
      </c>
      <c r="F597" s="173">
        <v>412065</v>
      </c>
      <c r="G597" s="173">
        <v>24577</v>
      </c>
      <c r="H597" s="173">
        <v>233893</v>
      </c>
      <c r="I597" s="85">
        <v>1899425</v>
      </c>
    </row>
    <row r="598" spans="1:9" s="129" customFormat="1" ht="14.1" customHeight="1" x14ac:dyDescent="0.2">
      <c r="A598" s="21">
        <v>3452</v>
      </c>
      <c r="B598" s="30" t="s">
        <v>348</v>
      </c>
      <c r="C598" s="152">
        <v>3141</v>
      </c>
      <c r="D598" s="172">
        <v>119029</v>
      </c>
      <c r="E598" s="173">
        <v>0</v>
      </c>
      <c r="F598" s="173">
        <v>39942</v>
      </c>
      <c r="G598" s="173">
        <v>2381</v>
      </c>
      <c r="H598" s="173">
        <v>1584</v>
      </c>
      <c r="I598" s="85">
        <v>162936</v>
      </c>
    </row>
    <row r="599" spans="1:9" s="129" customFormat="1" ht="14.1" customHeight="1" x14ac:dyDescent="0.2">
      <c r="A599" s="21">
        <v>3452</v>
      </c>
      <c r="B599" s="30" t="s">
        <v>348</v>
      </c>
      <c r="C599" s="152">
        <v>3143</v>
      </c>
      <c r="D599" s="172">
        <v>98968</v>
      </c>
      <c r="E599" s="173">
        <v>0</v>
      </c>
      <c r="F599" s="173">
        <v>33209</v>
      </c>
      <c r="G599" s="173">
        <v>1979</v>
      </c>
      <c r="H599" s="173">
        <v>195</v>
      </c>
      <c r="I599" s="85">
        <v>134351</v>
      </c>
    </row>
    <row r="600" spans="1:9" s="129" customFormat="1" ht="14.1" customHeight="1" x14ac:dyDescent="0.2">
      <c r="A600" s="19">
        <v>3452</v>
      </c>
      <c r="B600" s="27" t="s">
        <v>349</v>
      </c>
      <c r="C600" s="121"/>
      <c r="D600" s="169">
        <v>1525547</v>
      </c>
      <c r="E600" s="170">
        <v>0</v>
      </c>
      <c r="F600" s="170">
        <v>511612</v>
      </c>
      <c r="G600" s="170">
        <v>30511</v>
      </c>
      <c r="H600" s="170">
        <v>236680</v>
      </c>
      <c r="I600" s="171">
        <v>2304350</v>
      </c>
    </row>
    <row r="601" spans="1:9" s="129" customFormat="1" ht="14.1" customHeight="1" x14ac:dyDescent="0.2">
      <c r="A601" s="22">
        <v>3445</v>
      </c>
      <c r="B601" s="26" t="s">
        <v>350</v>
      </c>
      <c r="C601" s="160">
        <v>3111</v>
      </c>
      <c r="D601" s="172">
        <v>81094</v>
      </c>
      <c r="E601" s="173">
        <v>5271</v>
      </c>
      <c r="F601" s="173">
        <v>28986</v>
      </c>
      <c r="G601" s="173">
        <v>1623</v>
      </c>
      <c r="H601" s="173">
        <v>1152</v>
      </c>
      <c r="I601" s="85">
        <v>118126</v>
      </c>
    </row>
    <row r="602" spans="1:9" s="129" customFormat="1" ht="14.1" customHeight="1" x14ac:dyDescent="0.2">
      <c r="A602" s="21">
        <v>3445</v>
      </c>
      <c r="B602" s="30" t="s">
        <v>350</v>
      </c>
      <c r="C602" s="152">
        <v>3117</v>
      </c>
      <c r="D602" s="172">
        <v>110812</v>
      </c>
      <c r="E602" s="173">
        <v>9871</v>
      </c>
      <c r="F602" s="173">
        <v>40506</v>
      </c>
      <c r="G602" s="173">
        <v>2216</v>
      </c>
      <c r="H602" s="173">
        <v>3465</v>
      </c>
      <c r="I602" s="85">
        <v>166870</v>
      </c>
    </row>
    <row r="603" spans="1:9" s="129" customFormat="1" ht="14.1" customHeight="1" x14ac:dyDescent="0.2">
      <c r="A603" s="21">
        <v>3445</v>
      </c>
      <c r="B603" s="30" t="s">
        <v>350</v>
      </c>
      <c r="C603" s="152">
        <v>3141</v>
      </c>
      <c r="D603" s="172">
        <v>37656</v>
      </c>
      <c r="E603" s="173">
        <v>-3833</v>
      </c>
      <c r="F603" s="173">
        <v>11347</v>
      </c>
      <c r="G603" s="173">
        <v>753</v>
      </c>
      <c r="H603" s="173">
        <v>266</v>
      </c>
      <c r="I603" s="85">
        <v>46189</v>
      </c>
    </row>
    <row r="604" spans="1:9" s="129" customFormat="1" ht="14.1" customHeight="1" x14ac:dyDescent="0.2">
      <c r="A604" s="21">
        <v>3445</v>
      </c>
      <c r="B604" s="30" t="s">
        <v>350</v>
      </c>
      <c r="C604" s="152">
        <v>3143</v>
      </c>
      <c r="D604" s="172">
        <v>29860</v>
      </c>
      <c r="E604" s="173">
        <v>0</v>
      </c>
      <c r="F604" s="173">
        <v>10017</v>
      </c>
      <c r="G604" s="173">
        <v>594</v>
      </c>
      <c r="H604" s="173">
        <v>60</v>
      </c>
      <c r="I604" s="85">
        <v>40531</v>
      </c>
    </row>
    <row r="605" spans="1:9" s="129" customFormat="1" ht="14.1" customHeight="1" thickBot="1" x14ac:dyDescent="0.25">
      <c r="A605" s="33">
        <v>3445</v>
      </c>
      <c r="B605" s="34" t="s">
        <v>351</v>
      </c>
      <c r="C605" s="163"/>
      <c r="D605" s="177">
        <v>259422</v>
      </c>
      <c r="E605" s="178">
        <v>11309</v>
      </c>
      <c r="F605" s="178">
        <v>90856</v>
      </c>
      <c r="G605" s="178">
        <v>5186</v>
      </c>
      <c r="H605" s="178">
        <v>4943</v>
      </c>
      <c r="I605" s="179">
        <v>371716</v>
      </c>
    </row>
    <row r="606" spans="1:9" s="129" customFormat="1" ht="14.1" customHeight="1" thickBot="1" x14ac:dyDescent="0.25">
      <c r="A606" s="40"/>
      <c r="B606" s="36" t="s">
        <v>352</v>
      </c>
      <c r="C606" s="41"/>
      <c r="D606" s="180">
        <f t="shared" ref="D606:I606" si="200">D605+D600+D595+D592+D588+D585+D581+D578+D573+D569+D566+D561+D556+D554+D551+D546+D548</f>
        <v>13023922</v>
      </c>
      <c r="E606" s="181">
        <f t="shared" si="200"/>
        <v>228371</v>
      </c>
      <c r="F606" s="181">
        <f t="shared" si="200"/>
        <v>4446648</v>
      </c>
      <c r="G606" s="181">
        <f t="shared" si="200"/>
        <v>260483</v>
      </c>
      <c r="H606" s="181">
        <f t="shared" si="200"/>
        <v>898221</v>
      </c>
      <c r="I606" s="239">
        <f t="shared" si="200"/>
        <v>18857645</v>
      </c>
    </row>
    <row r="607" spans="1:9" s="129" customFormat="1" ht="14.1" customHeight="1" x14ac:dyDescent="0.2">
      <c r="A607" s="22">
        <v>3475</v>
      </c>
      <c r="B607" s="26" t="s">
        <v>353</v>
      </c>
      <c r="C607" s="152">
        <v>3111</v>
      </c>
      <c r="D607" s="166">
        <v>182735</v>
      </c>
      <c r="E607" s="167">
        <v>0</v>
      </c>
      <c r="F607" s="167">
        <v>61244</v>
      </c>
      <c r="G607" s="167">
        <v>3653</v>
      </c>
      <c r="H607" s="167">
        <v>42400</v>
      </c>
      <c r="I607" s="168">
        <v>290032</v>
      </c>
    </row>
    <row r="608" spans="1:9" s="129" customFormat="1" ht="14.1" customHeight="1" x14ac:dyDescent="0.2">
      <c r="A608" s="22">
        <v>3475</v>
      </c>
      <c r="B608" s="26" t="s">
        <v>353</v>
      </c>
      <c r="C608" s="152">
        <v>3141</v>
      </c>
      <c r="D608" s="172">
        <v>5224</v>
      </c>
      <c r="E608" s="173">
        <v>28916</v>
      </c>
      <c r="F608" s="173">
        <v>11457</v>
      </c>
      <c r="G608" s="173">
        <v>104</v>
      </c>
      <c r="H608" s="173">
        <v>309</v>
      </c>
      <c r="I608" s="85">
        <v>46010</v>
      </c>
    </row>
    <row r="609" spans="1:9" s="129" customFormat="1" ht="14.1" customHeight="1" x14ac:dyDescent="0.2">
      <c r="A609" s="19">
        <v>3475</v>
      </c>
      <c r="B609" s="32" t="s">
        <v>354</v>
      </c>
      <c r="C609" s="121"/>
      <c r="D609" s="169">
        <v>187959</v>
      </c>
      <c r="E609" s="170">
        <v>28916</v>
      </c>
      <c r="F609" s="170">
        <v>72701</v>
      </c>
      <c r="G609" s="170">
        <v>3757</v>
      </c>
      <c r="H609" s="170">
        <v>42709</v>
      </c>
      <c r="I609" s="171">
        <v>336042</v>
      </c>
    </row>
    <row r="610" spans="1:9" s="129" customFormat="1" ht="14.1" customHeight="1" x14ac:dyDescent="0.2">
      <c r="A610" s="21">
        <v>3449</v>
      </c>
      <c r="B610" s="26" t="s">
        <v>355</v>
      </c>
      <c r="C610" s="160">
        <v>3111</v>
      </c>
      <c r="D610" s="172">
        <v>317913</v>
      </c>
      <c r="E610" s="173">
        <v>10000</v>
      </c>
      <c r="F610" s="173">
        <v>110032</v>
      </c>
      <c r="G610" s="173">
        <v>6359</v>
      </c>
      <c r="H610" s="173">
        <v>3648</v>
      </c>
      <c r="I610" s="85">
        <v>447952</v>
      </c>
    </row>
    <row r="611" spans="1:9" s="129" customFormat="1" ht="14.1" customHeight="1" x14ac:dyDescent="0.2">
      <c r="A611" s="21">
        <v>3449</v>
      </c>
      <c r="B611" s="30" t="s">
        <v>355</v>
      </c>
      <c r="C611" s="152">
        <v>3141</v>
      </c>
      <c r="D611" s="172">
        <v>37581</v>
      </c>
      <c r="E611" s="173">
        <v>0</v>
      </c>
      <c r="F611" s="173">
        <v>12612</v>
      </c>
      <c r="G611" s="173">
        <v>751</v>
      </c>
      <c r="H611" s="173">
        <v>483</v>
      </c>
      <c r="I611" s="85">
        <v>51427</v>
      </c>
    </row>
    <row r="612" spans="1:9" s="129" customFormat="1" ht="14.1" customHeight="1" x14ac:dyDescent="0.2">
      <c r="A612" s="19">
        <v>3449</v>
      </c>
      <c r="B612" s="27" t="s">
        <v>356</v>
      </c>
      <c r="C612" s="121"/>
      <c r="D612" s="169">
        <v>355494</v>
      </c>
      <c r="E612" s="170">
        <v>10000</v>
      </c>
      <c r="F612" s="170">
        <v>122644</v>
      </c>
      <c r="G612" s="170">
        <v>7110</v>
      </c>
      <c r="H612" s="170">
        <v>4131</v>
      </c>
      <c r="I612" s="171">
        <v>499379</v>
      </c>
    </row>
    <row r="613" spans="1:9" s="129" customFormat="1" ht="14.1" customHeight="1" x14ac:dyDescent="0.2">
      <c r="A613" s="21">
        <v>3451</v>
      </c>
      <c r="B613" s="164" t="s">
        <v>357</v>
      </c>
      <c r="C613" s="158">
        <v>3111</v>
      </c>
      <c r="D613" s="172">
        <v>282180</v>
      </c>
      <c r="E613" s="173">
        <v>0</v>
      </c>
      <c r="F613" s="173">
        <v>94652</v>
      </c>
      <c r="G613" s="173">
        <v>5644</v>
      </c>
      <c r="H613" s="173">
        <v>26832</v>
      </c>
      <c r="I613" s="85">
        <v>409308</v>
      </c>
    </row>
    <row r="614" spans="1:9" s="129" customFormat="1" ht="14.1" customHeight="1" x14ac:dyDescent="0.2">
      <c r="A614" s="21">
        <v>3451</v>
      </c>
      <c r="B614" s="164" t="s">
        <v>357</v>
      </c>
      <c r="C614" s="154">
        <v>3141</v>
      </c>
      <c r="D614" s="172">
        <v>39040</v>
      </c>
      <c r="E614" s="173">
        <v>1916</v>
      </c>
      <c r="F614" s="173">
        <v>13744</v>
      </c>
      <c r="G614" s="173">
        <v>779</v>
      </c>
      <c r="H614" s="173">
        <v>402</v>
      </c>
      <c r="I614" s="85">
        <v>55881</v>
      </c>
    </row>
    <row r="615" spans="1:9" s="129" customFormat="1" ht="14.1" customHeight="1" x14ac:dyDescent="0.2">
      <c r="A615" s="42">
        <v>3451</v>
      </c>
      <c r="B615" s="165" t="s">
        <v>358</v>
      </c>
      <c r="C615" s="159"/>
      <c r="D615" s="169">
        <v>321220</v>
      </c>
      <c r="E615" s="170">
        <v>1916</v>
      </c>
      <c r="F615" s="170">
        <v>108396</v>
      </c>
      <c r="G615" s="170">
        <v>6423</v>
      </c>
      <c r="H615" s="170">
        <v>27234</v>
      </c>
      <c r="I615" s="171">
        <v>465189</v>
      </c>
    </row>
    <row r="616" spans="1:9" s="129" customFormat="1" ht="14.1" customHeight="1" x14ac:dyDescent="0.2">
      <c r="A616" s="37">
        <v>3456</v>
      </c>
      <c r="B616" s="43" t="s">
        <v>359</v>
      </c>
      <c r="C616" s="160">
        <v>3233</v>
      </c>
      <c r="D616" s="172">
        <v>107181</v>
      </c>
      <c r="E616" s="173">
        <v>19166</v>
      </c>
      <c r="F616" s="173">
        <v>42415</v>
      </c>
      <c r="G616" s="173">
        <v>2144</v>
      </c>
      <c r="H616" s="173">
        <v>1594</v>
      </c>
      <c r="I616" s="85">
        <v>172500</v>
      </c>
    </row>
    <row r="617" spans="1:9" s="129" customFormat="1" ht="14.1" customHeight="1" x14ac:dyDescent="0.2">
      <c r="A617" s="19">
        <v>3456</v>
      </c>
      <c r="B617" s="44" t="s">
        <v>360</v>
      </c>
      <c r="C617" s="121"/>
      <c r="D617" s="169">
        <v>107181</v>
      </c>
      <c r="E617" s="170">
        <v>19166</v>
      </c>
      <c r="F617" s="170">
        <v>42415</v>
      </c>
      <c r="G617" s="170">
        <v>2144</v>
      </c>
      <c r="H617" s="170">
        <v>1594</v>
      </c>
      <c r="I617" s="171">
        <v>172500</v>
      </c>
    </row>
    <row r="618" spans="1:9" s="129" customFormat="1" ht="14.1" customHeight="1" x14ac:dyDescent="0.2">
      <c r="A618" s="21">
        <v>3447</v>
      </c>
      <c r="B618" s="30" t="s">
        <v>361</v>
      </c>
      <c r="C618" s="152">
        <v>3113</v>
      </c>
      <c r="D618" s="172">
        <v>967555</v>
      </c>
      <c r="E618" s="173">
        <v>-2875</v>
      </c>
      <c r="F618" s="173">
        <v>323523</v>
      </c>
      <c r="G618" s="173">
        <v>19351</v>
      </c>
      <c r="H618" s="173">
        <v>150465</v>
      </c>
      <c r="I618" s="85">
        <v>1458019</v>
      </c>
    </row>
    <row r="619" spans="1:9" s="129" customFormat="1" ht="14.1" customHeight="1" x14ac:dyDescent="0.2">
      <c r="A619" s="21">
        <v>3447</v>
      </c>
      <c r="B619" s="30" t="s">
        <v>361</v>
      </c>
      <c r="C619" s="152">
        <v>3141</v>
      </c>
      <c r="D619" s="172">
        <v>63867</v>
      </c>
      <c r="E619" s="173">
        <v>575</v>
      </c>
      <c r="F619" s="173">
        <v>21623</v>
      </c>
      <c r="G619" s="173">
        <v>1278</v>
      </c>
      <c r="H619" s="173">
        <v>1194</v>
      </c>
      <c r="I619" s="85">
        <v>88537</v>
      </c>
    </row>
    <row r="620" spans="1:9" s="129" customFormat="1" ht="14.1" customHeight="1" x14ac:dyDescent="0.2">
      <c r="A620" s="21">
        <v>3447</v>
      </c>
      <c r="B620" s="30" t="s">
        <v>361</v>
      </c>
      <c r="C620" s="152">
        <v>3143</v>
      </c>
      <c r="D620" s="172">
        <v>110242</v>
      </c>
      <c r="E620" s="173">
        <v>3019</v>
      </c>
      <c r="F620" s="173">
        <v>38012</v>
      </c>
      <c r="G620" s="173">
        <v>2203</v>
      </c>
      <c r="H620" s="173">
        <v>192</v>
      </c>
      <c r="I620" s="85">
        <v>153668</v>
      </c>
    </row>
    <row r="621" spans="1:9" s="129" customFormat="1" ht="14.1" customHeight="1" x14ac:dyDescent="0.2">
      <c r="A621" s="19">
        <v>3447</v>
      </c>
      <c r="B621" s="27" t="s">
        <v>362</v>
      </c>
      <c r="C621" s="121"/>
      <c r="D621" s="169">
        <v>1141664</v>
      </c>
      <c r="E621" s="170">
        <v>719</v>
      </c>
      <c r="F621" s="170">
        <v>383158</v>
      </c>
      <c r="G621" s="170">
        <v>22832</v>
      </c>
      <c r="H621" s="170">
        <v>151851</v>
      </c>
      <c r="I621" s="171">
        <v>1700224</v>
      </c>
    </row>
    <row r="622" spans="1:9" s="129" customFormat="1" ht="14.1" customHeight="1" x14ac:dyDescent="0.2">
      <c r="A622" s="21">
        <v>3446</v>
      </c>
      <c r="B622" s="30" t="s">
        <v>363</v>
      </c>
      <c r="C622" s="152">
        <v>3113</v>
      </c>
      <c r="D622" s="172">
        <v>1354722</v>
      </c>
      <c r="E622" s="173">
        <v>43661</v>
      </c>
      <c r="F622" s="173">
        <v>469279</v>
      </c>
      <c r="G622" s="173">
        <v>27095</v>
      </c>
      <c r="H622" s="173">
        <v>51723</v>
      </c>
      <c r="I622" s="85">
        <v>1946480</v>
      </c>
    </row>
    <row r="623" spans="1:9" s="129" customFormat="1" ht="14.1" customHeight="1" x14ac:dyDescent="0.2">
      <c r="A623" s="21">
        <v>3446</v>
      </c>
      <c r="B623" s="30" t="s">
        <v>363</v>
      </c>
      <c r="C623" s="152">
        <v>3141</v>
      </c>
      <c r="D623" s="172">
        <v>89879</v>
      </c>
      <c r="E623" s="173">
        <v>28175</v>
      </c>
      <c r="F623" s="173">
        <v>39639</v>
      </c>
      <c r="G623" s="173">
        <v>1799</v>
      </c>
      <c r="H623" s="173">
        <v>1929</v>
      </c>
      <c r="I623" s="85">
        <v>161421</v>
      </c>
    </row>
    <row r="624" spans="1:9" s="129" customFormat="1" ht="14.1" customHeight="1" x14ac:dyDescent="0.2">
      <c r="A624" s="21">
        <v>3446</v>
      </c>
      <c r="B624" s="30" t="s">
        <v>363</v>
      </c>
      <c r="C624" s="152">
        <v>3143</v>
      </c>
      <c r="D624" s="172">
        <v>93177</v>
      </c>
      <c r="E624" s="173">
        <v>0</v>
      </c>
      <c r="F624" s="173">
        <v>31268</v>
      </c>
      <c r="G624" s="173">
        <v>1864</v>
      </c>
      <c r="H624" s="173">
        <v>179</v>
      </c>
      <c r="I624" s="85">
        <v>126488</v>
      </c>
    </row>
    <row r="625" spans="1:9" s="129" customFormat="1" ht="14.1" customHeight="1" x14ac:dyDescent="0.2">
      <c r="A625" s="19">
        <v>3446</v>
      </c>
      <c r="B625" s="27" t="s">
        <v>364</v>
      </c>
      <c r="C625" s="121"/>
      <c r="D625" s="169">
        <v>1537778</v>
      </c>
      <c r="E625" s="170">
        <v>71836</v>
      </c>
      <c r="F625" s="170">
        <v>540186</v>
      </c>
      <c r="G625" s="170">
        <v>30758</v>
      </c>
      <c r="H625" s="170">
        <v>53831</v>
      </c>
      <c r="I625" s="171">
        <v>2234389</v>
      </c>
    </row>
    <row r="626" spans="1:9" s="129" customFormat="1" ht="14.1" customHeight="1" x14ac:dyDescent="0.2">
      <c r="A626" s="37">
        <v>3457</v>
      </c>
      <c r="B626" s="38" t="s">
        <v>365</v>
      </c>
      <c r="C626" s="160">
        <v>3231</v>
      </c>
      <c r="D626" s="172">
        <v>518093</v>
      </c>
      <c r="E626" s="173">
        <v>2946</v>
      </c>
      <c r="F626" s="173">
        <v>174768</v>
      </c>
      <c r="G626" s="173">
        <v>10363</v>
      </c>
      <c r="H626" s="173">
        <v>43588</v>
      </c>
      <c r="I626" s="85">
        <v>749758</v>
      </c>
    </row>
    <row r="627" spans="1:9" s="129" customFormat="1" ht="14.1" customHeight="1" x14ac:dyDescent="0.2">
      <c r="A627" s="19">
        <v>3457</v>
      </c>
      <c r="B627" s="39" t="s">
        <v>366</v>
      </c>
      <c r="C627" s="121"/>
      <c r="D627" s="169">
        <v>518093</v>
      </c>
      <c r="E627" s="170">
        <v>2946</v>
      </c>
      <c r="F627" s="170">
        <v>174768</v>
      </c>
      <c r="G627" s="170">
        <v>10363</v>
      </c>
      <c r="H627" s="170">
        <v>43588</v>
      </c>
      <c r="I627" s="171">
        <v>749758</v>
      </c>
    </row>
    <row r="628" spans="1:9" s="129" customFormat="1" ht="14.1" customHeight="1" x14ac:dyDescent="0.2">
      <c r="A628" s="21">
        <v>3423</v>
      </c>
      <c r="B628" s="26" t="s">
        <v>367</v>
      </c>
      <c r="C628" s="160">
        <v>3111</v>
      </c>
      <c r="D628" s="172">
        <v>209447</v>
      </c>
      <c r="E628" s="173">
        <v>-18084</v>
      </c>
      <c r="F628" s="173">
        <v>64215</v>
      </c>
      <c r="G628" s="173">
        <v>4190</v>
      </c>
      <c r="H628" s="173">
        <v>2400</v>
      </c>
      <c r="I628" s="85">
        <v>262168</v>
      </c>
    </row>
    <row r="629" spans="1:9" s="129" customFormat="1" ht="14.1" customHeight="1" x14ac:dyDescent="0.2">
      <c r="A629" s="21">
        <v>3423</v>
      </c>
      <c r="B629" s="30" t="s">
        <v>367</v>
      </c>
      <c r="C629" s="152">
        <v>3141</v>
      </c>
      <c r="D629" s="172">
        <v>74069</v>
      </c>
      <c r="E629" s="173">
        <v>-6642</v>
      </c>
      <c r="F629" s="173">
        <v>22628</v>
      </c>
      <c r="G629" s="173">
        <v>1481</v>
      </c>
      <c r="H629" s="173">
        <v>656</v>
      </c>
      <c r="I629" s="85">
        <v>92192</v>
      </c>
    </row>
    <row r="630" spans="1:9" s="129" customFormat="1" ht="14.1" customHeight="1" x14ac:dyDescent="0.2">
      <c r="A630" s="19">
        <v>3423</v>
      </c>
      <c r="B630" s="27" t="s">
        <v>368</v>
      </c>
      <c r="C630" s="121"/>
      <c r="D630" s="169">
        <v>283516</v>
      </c>
      <c r="E630" s="170">
        <v>-24726</v>
      </c>
      <c r="F630" s="170">
        <v>86843</v>
      </c>
      <c r="G630" s="170">
        <v>5671</v>
      </c>
      <c r="H630" s="170">
        <v>3056</v>
      </c>
      <c r="I630" s="171">
        <v>354360</v>
      </c>
    </row>
    <row r="631" spans="1:9" s="129" customFormat="1" ht="14.1" customHeight="1" x14ac:dyDescent="0.2">
      <c r="A631" s="21">
        <v>3448</v>
      </c>
      <c r="B631" s="30" t="s">
        <v>369</v>
      </c>
      <c r="C631" s="152">
        <v>3117</v>
      </c>
      <c r="D631" s="172">
        <v>285681</v>
      </c>
      <c r="E631" s="173">
        <v>460</v>
      </c>
      <c r="F631" s="173">
        <v>96017</v>
      </c>
      <c r="G631" s="173">
        <v>5714</v>
      </c>
      <c r="H631" s="173">
        <v>10214</v>
      </c>
      <c r="I631" s="85">
        <v>398086</v>
      </c>
    </row>
    <row r="632" spans="1:9" s="129" customFormat="1" ht="14.1" customHeight="1" x14ac:dyDescent="0.2">
      <c r="A632" s="21">
        <v>3448</v>
      </c>
      <c r="B632" s="30" t="s">
        <v>369</v>
      </c>
      <c r="C632" s="152">
        <v>3143</v>
      </c>
      <c r="D632" s="172">
        <v>29950</v>
      </c>
      <c r="E632" s="173">
        <v>0</v>
      </c>
      <c r="F632" s="173">
        <v>10049</v>
      </c>
      <c r="G632" s="173">
        <v>600</v>
      </c>
      <c r="H632" s="173">
        <v>96</v>
      </c>
      <c r="I632" s="85">
        <v>40695</v>
      </c>
    </row>
    <row r="633" spans="1:9" s="129" customFormat="1" ht="14.1" customHeight="1" x14ac:dyDescent="0.2">
      <c r="A633" s="19">
        <v>3448</v>
      </c>
      <c r="B633" s="27" t="s">
        <v>370</v>
      </c>
      <c r="C633" s="121"/>
      <c r="D633" s="169">
        <v>315631</v>
      </c>
      <c r="E633" s="170">
        <v>460</v>
      </c>
      <c r="F633" s="170">
        <v>106066</v>
      </c>
      <c r="G633" s="170">
        <v>6314</v>
      </c>
      <c r="H633" s="170">
        <v>10310</v>
      </c>
      <c r="I633" s="171">
        <v>438781</v>
      </c>
    </row>
    <row r="634" spans="1:9" s="129" customFormat="1" ht="14.1" customHeight="1" x14ac:dyDescent="0.2">
      <c r="A634" s="21">
        <v>3402</v>
      </c>
      <c r="B634" s="26" t="s">
        <v>371</v>
      </c>
      <c r="C634" s="160">
        <v>3111</v>
      </c>
      <c r="D634" s="172">
        <v>286246</v>
      </c>
      <c r="E634" s="173">
        <v>0</v>
      </c>
      <c r="F634" s="173">
        <v>95943</v>
      </c>
      <c r="G634" s="173">
        <v>5724</v>
      </c>
      <c r="H634" s="173">
        <v>63601</v>
      </c>
      <c r="I634" s="85">
        <v>451514</v>
      </c>
    </row>
    <row r="635" spans="1:9" s="129" customFormat="1" ht="14.1" customHeight="1" x14ac:dyDescent="0.2">
      <c r="A635" s="21">
        <v>3402</v>
      </c>
      <c r="B635" s="30" t="s">
        <v>371</v>
      </c>
      <c r="C635" s="152">
        <v>3141</v>
      </c>
      <c r="D635" s="172">
        <v>123097</v>
      </c>
      <c r="E635" s="173">
        <v>0</v>
      </c>
      <c r="F635" s="173">
        <v>41304</v>
      </c>
      <c r="G635" s="173">
        <v>2464</v>
      </c>
      <c r="H635" s="173">
        <v>1843</v>
      </c>
      <c r="I635" s="85">
        <v>168708</v>
      </c>
    </row>
    <row r="636" spans="1:9" s="129" customFormat="1" ht="14.1" customHeight="1" x14ac:dyDescent="0.2">
      <c r="A636" s="19">
        <v>3402</v>
      </c>
      <c r="B636" s="27" t="s">
        <v>372</v>
      </c>
      <c r="C636" s="121"/>
      <c r="D636" s="169">
        <v>409343</v>
      </c>
      <c r="E636" s="170">
        <v>0</v>
      </c>
      <c r="F636" s="170">
        <v>137247</v>
      </c>
      <c r="G636" s="170">
        <v>8188</v>
      </c>
      <c r="H636" s="170">
        <v>65444</v>
      </c>
      <c r="I636" s="171">
        <v>620222</v>
      </c>
    </row>
    <row r="637" spans="1:9" s="129" customFormat="1" ht="14.1" customHeight="1" x14ac:dyDescent="0.2">
      <c r="A637" s="21">
        <v>3429</v>
      </c>
      <c r="B637" s="23" t="s">
        <v>373</v>
      </c>
      <c r="C637" s="152">
        <v>3113</v>
      </c>
      <c r="D637" s="172">
        <v>909750</v>
      </c>
      <c r="E637" s="173">
        <v>4791</v>
      </c>
      <c r="F637" s="173">
        <v>306895</v>
      </c>
      <c r="G637" s="173">
        <v>18196</v>
      </c>
      <c r="H637" s="173">
        <v>46754</v>
      </c>
      <c r="I637" s="85">
        <v>1286386</v>
      </c>
    </row>
    <row r="638" spans="1:9" s="129" customFormat="1" ht="14.1" customHeight="1" x14ac:dyDescent="0.2">
      <c r="A638" s="21">
        <v>3429</v>
      </c>
      <c r="B638" s="23" t="s">
        <v>373</v>
      </c>
      <c r="C638" s="152">
        <v>3143</v>
      </c>
      <c r="D638" s="172">
        <v>76153</v>
      </c>
      <c r="E638" s="173">
        <v>0</v>
      </c>
      <c r="F638" s="173">
        <v>25554</v>
      </c>
      <c r="G638" s="173">
        <v>1524</v>
      </c>
      <c r="H638" s="173">
        <v>192</v>
      </c>
      <c r="I638" s="85">
        <v>103423</v>
      </c>
    </row>
    <row r="639" spans="1:9" s="129" customFormat="1" ht="14.1" customHeight="1" x14ac:dyDescent="0.2">
      <c r="A639" s="19">
        <v>3429</v>
      </c>
      <c r="B639" s="27" t="s">
        <v>374</v>
      </c>
      <c r="C639" s="121"/>
      <c r="D639" s="169">
        <v>985903</v>
      </c>
      <c r="E639" s="170">
        <v>4791</v>
      </c>
      <c r="F639" s="170">
        <v>332449</v>
      </c>
      <c r="G639" s="170">
        <v>19720</v>
      </c>
      <c r="H639" s="170">
        <v>46946</v>
      </c>
      <c r="I639" s="171">
        <v>1389809</v>
      </c>
    </row>
    <row r="640" spans="1:9" s="129" customFormat="1" ht="14.1" customHeight="1" x14ac:dyDescent="0.2">
      <c r="A640" s="21">
        <v>3405</v>
      </c>
      <c r="B640" s="26" t="s">
        <v>375</v>
      </c>
      <c r="C640" s="160">
        <v>3111</v>
      </c>
      <c r="D640" s="172">
        <v>79250</v>
      </c>
      <c r="E640" s="173">
        <v>0</v>
      </c>
      <c r="F640" s="173">
        <v>26594</v>
      </c>
      <c r="G640" s="173">
        <v>1587</v>
      </c>
      <c r="H640" s="173">
        <v>1008</v>
      </c>
      <c r="I640" s="85">
        <v>108439</v>
      </c>
    </row>
    <row r="641" spans="1:9" s="129" customFormat="1" ht="14.1" customHeight="1" x14ac:dyDescent="0.2">
      <c r="A641" s="21">
        <v>3405</v>
      </c>
      <c r="B641" s="30" t="s">
        <v>375</v>
      </c>
      <c r="C641" s="152">
        <v>3117</v>
      </c>
      <c r="D641" s="172">
        <v>142767</v>
      </c>
      <c r="E641" s="173">
        <v>0</v>
      </c>
      <c r="F641" s="173">
        <v>47906</v>
      </c>
      <c r="G641" s="173">
        <v>2856</v>
      </c>
      <c r="H641" s="173">
        <v>14493</v>
      </c>
      <c r="I641" s="85">
        <v>208022</v>
      </c>
    </row>
    <row r="642" spans="1:9" s="129" customFormat="1" ht="14.1" customHeight="1" x14ac:dyDescent="0.2">
      <c r="A642" s="21">
        <v>3405</v>
      </c>
      <c r="B642" s="30" t="s">
        <v>375</v>
      </c>
      <c r="C642" s="152">
        <v>3141</v>
      </c>
      <c r="D642" s="172">
        <v>37052</v>
      </c>
      <c r="E642" s="173">
        <v>0</v>
      </c>
      <c r="F642" s="173">
        <v>12432</v>
      </c>
      <c r="G642" s="173">
        <v>742</v>
      </c>
      <c r="H642" s="173">
        <v>241</v>
      </c>
      <c r="I642" s="85">
        <v>50467</v>
      </c>
    </row>
    <row r="643" spans="1:9" s="129" customFormat="1" ht="14.1" customHeight="1" x14ac:dyDescent="0.2">
      <c r="A643" s="21">
        <v>3405</v>
      </c>
      <c r="B643" s="30" t="s">
        <v>375</v>
      </c>
      <c r="C643" s="152">
        <v>3143</v>
      </c>
      <c r="D643" s="172">
        <v>14857</v>
      </c>
      <c r="E643" s="173">
        <v>0</v>
      </c>
      <c r="F643" s="173">
        <v>4985</v>
      </c>
      <c r="G643" s="173">
        <v>296</v>
      </c>
      <c r="H643" s="173">
        <v>48</v>
      </c>
      <c r="I643" s="85">
        <v>20186</v>
      </c>
    </row>
    <row r="644" spans="1:9" s="129" customFormat="1" ht="14.1" customHeight="1" x14ac:dyDescent="0.2">
      <c r="A644" s="19">
        <v>3405</v>
      </c>
      <c r="B644" s="27" t="s">
        <v>376</v>
      </c>
      <c r="C644" s="121"/>
      <c r="D644" s="169">
        <v>273926</v>
      </c>
      <c r="E644" s="170">
        <v>0</v>
      </c>
      <c r="F644" s="170">
        <v>91917</v>
      </c>
      <c r="G644" s="170">
        <v>5481</v>
      </c>
      <c r="H644" s="170">
        <v>15790</v>
      </c>
      <c r="I644" s="171">
        <v>387114</v>
      </c>
    </row>
    <row r="645" spans="1:9" s="129" customFormat="1" ht="14.1" customHeight="1" x14ac:dyDescent="0.2">
      <c r="A645" s="21">
        <v>3444</v>
      </c>
      <c r="B645" s="26" t="s">
        <v>377</v>
      </c>
      <c r="C645" s="160">
        <v>3111</v>
      </c>
      <c r="D645" s="172">
        <v>192972</v>
      </c>
      <c r="E645" s="173">
        <v>1437</v>
      </c>
      <c r="F645" s="173">
        <v>65236</v>
      </c>
      <c r="G645" s="173">
        <v>3860</v>
      </c>
      <c r="H645" s="173">
        <v>2544</v>
      </c>
      <c r="I645" s="85">
        <v>266049</v>
      </c>
    </row>
    <row r="646" spans="1:9" s="129" customFormat="1" ht="14.1" customHeight="1" x14ac:dyDescent="0.2">
      <c r="A646" s="21">
        <v>3444</v>
      </c>
      <c r="B646" s="30" t="s">
        <v>377</v>
      </c>
      <c r="C646" s="152">
        <v>3141</v>
      </c>
      <c r="D646" s="172">
        <v>28949</v>
      </c>
      <c r="E646" s="173">
        <v>9104</v>
      </c>
      <c r="F646" s="173">
        <v>12777</v>
      </c>
      <c r="G646" s="173">
        <v>577</v>
      </c>
      <c r="H646" s="173">
        <v>328</v>
      </c>
      <c r="I646" s="85">
        <v>51735</v>
      </c>
    </row>
    <row r="647" spans="1:9" s="129" customFormat="1" ht="14.1" customHeight="1" x14ac:dyDescent="0.2">
      <c r="A647" s="19">
        <v>3444</v>
      </c>
      <c r="B647" s="27" t="s">
        <v>378</v>
      </c>
      <c r="C647" s="121"/>
      <c r="D647" s="169">
        <v>221921</v>
      </c>
      <c r="E647" s="170">
        <v>10541</v>
      </c>
      <c r="F647" s="170">
        <v>78013</v>
      </c>
      <c r="G647" s="170">
        <v>4437</v>
      </c>
      <c r="H647" s="170">
        <v>2872</v>
      </c>
      <c r="I647" s="171">
        <v>317784</v>
      </c>
    </row>
    <row r="648" spans="1:9" s="129" customFormat="1" ht="14.1" customHeight="1" x14ac:dyDescent="0.2">
      <c r="A648" s="21">
        <v>3443</v>
      </c>
      <c r="B648" s="30" t="s">
        <v>379</v>
      </c>
      <c r="C648" s="152">
        <v>3113</v>
      </c>
      <c r="D648" s="172">
        <v>682851</v>
      </c>
      <c r="E648" s="173">
        <v>7666</v>
      </c>
      <c r="F648" s="173">
        <v>231714</v>
      </c>
      <c r="G648" s="173">
        <v>13658</v>
      </c>
      <c r="H648" s="173">
        <v>122652</v>
      </c>
      <c r="I648" s="85">
        <v>1058541</v>
      </c>
    </row>
    <row r="649" spans="1:9" s="129" customFormat="1" ht="14.1" customHeight="1" x14ac:dyDescent="0.2">
      <c r="A649" s="21">
        <v>3443</v>
      </c>
      <c r="B649" s="30" t="s">
        <v>379</v>
      </c>
      <c r="C649" s="152">
        <v>3141</v>
      </c>
      <c r="D649" s="172">
        <v>58107</v>
      </c>
      <c r="E649" s="173">
        <v>8625</v>
      </c>
      <c r="F649" s="173">
        <v>22400</v>
      </c>
      <c r="G649" s="173">
        <v>1160</v>
      </c>
      <c r="H649" s="173">
        <v>934</v>
      </c>
      <c r="I649" s="85">
        <v>91226</v>
      </c>
    </row>
    <row r="650" spans="1:9" s="129" customFormat="1" ht="14.1" customHeight="1" x14ac:dyDescent="0.2">
      <c r="A650" s="21">
        <v>3443</v>
      </c>
      <c r="B650" s="30" t="s">
        <v>379</v>
      </c>
      <c r="C650" s="152">
        <v>3143</v>
      </c>
      <c r="D650" s="172">
        <v>52322</v>
      </c>
      <c r="E650" s="173">
        <v>1150</v>
      </c>
      <c r="F650" s="173">
        <v>17945</v>
      </c>
      <c r="G650" s="173">
        <v>1046</v>
      </c>
      <c r="H650" s="173">
        <v>154</v>
      </c>
      <c r="I650" s="85">
        <v>72617</v>
      </c>
    </row>
    <row r="651" spans="1:9" s="129" customFormat="1" ht="14.1" customHeight="1" thickBot="1" x14ac:dyDescent="0.25">
      <c r="A651" s="33">
        <v>3443</v>
      </c>
      <c r="B651" s="34" t="s">
        <v>380</v>
      </c>
      <c r="C651" s="163"/>
      <c r="D651" s="169">
        <v>793280</v>
      </c>
      <c r="E651" s="170">
        <v>17441</v>
      </c>
      <c r="F651" s="170">
        <v>272059</v>
      </c>
      <c r="G651" s="170">
        <v>15864</v>
      </c>
      <c r="H651" s="170">
        <v>123740</v>
      </c>
      <c r="I651" s="171">
        <v>1222384</v>
      </c>
    </row>
    <row r="652" spans="1:9" s="129" customFormat="1" ht="14.1" customHeight="1" thickBot="1" x14ac:dyDescent="0.25">
      <c r="A652" s="40"/>
      <c r="B652" s="36" t="s">
        <v>381</v>
      </c>
      <c r="C652" s="41"/>
      <c r="D652" s="183">
        <f t="shared" ref="D652:I652" si="201">D617+D609+D612+D615+D621+D625+D627+D630+D633+D636+D639+D644+D647+D651</f>
        <v>7452909</v>
      </c>
      <c r="E652" s="182">
        <f t="shared" si="201"/>
        <v>144006</v>
      </c>
      <c r="F652" s="182">
        <f t="shared" si="201"/>
        <v>2548862</v>
      </c>
      <c r="G652" s="182">
        <f t="shared" si="201"/>
        <v>149062</v>
      </c>
      <c r="H652" s="182">
        <f t="shared" si="201"/>
        <v>593096</v>
      </c>
      <c r="I652" s="239">
        <f t="shared" si="201"/>
        <v>10887935</v>
      </c>
    </row>
    <row r="653" spans="1:9" s="129" customFormat="1" ht="14.1" customHeight="1" x14ac:dyDescent="0.2">
      <c r="A653" s="122">
        <v>4476</v>
      </c>
      <c r="B653" s="123" t="s">
        <v>382</v>
      </c>
      <c r="C653" s="185">
        <v>3233</v>
      </c>
      <c r="D653" s="166">
        <v>440782</v>
      </c>
      <c r="E653" s="167">
        <v>-81849</v>
      </c>
      <c r="F653" s="167">
        <v>120362</v>
      </c>
      <c r="G653" s="167">
        <v>8815</v>
      </c>
      <c r="H653" s="167">
        <v>8677</v>
      </c>
      <c r="I653" s="168">
        <v>496787</v>
      </c>
    </row>
    <row r="654" spans="1:9" s="129" customFormat="1" ht="14.1" customHeight="1" x14ac:dyDescent="0.2">
      <c r="A654" s="19">
        <v>4476</v>
      </c>
      <c r="B654" s="27" t="s">
        <v>383</v>
      </c>
      <c r="C654" s="121"/>
      <c r="D654" s="169">
        <v>440782</v>
      </c>
      <c r="E654" s="170">
        <v>-81849</v>
      </c>
      <c r="F654" s="170">
        <v>120362</v>
      </c>
      <c r="G654" s="170">
        <v>8815</v>
      </c>
      <c r="H654" s="170">
        <v>8677</v>
      </c>
      <c r="I654" s="171">
        <v>496787</v>
      </c>
    </row>
    <row r="655" spans="1:9" s="129" customFormat="1" ht="14.1" customHeight="1" x14ac:dyDescent="0.2">
      <c r="A655" s="21">
        <v>4411</v>
      </c>
      <c r="B655" s="30" t="s">
        <v>384</v>
      </c>
      <c r="C655" s="152">
        <v>3111</v>
      </c>
      <c r="D655" s="172">
        <v>464174</v>
      </c>
      <c r="E655" s="173">
        <v>9775</v>
      </c>
      <c r="F655" s="173">
        <v>159045</v>
      </c>
      <c r="G655" s="173">
        <v>9281</v>
      </c>
      <c r="H655" s="173">
        <v>13595</v>
      </c>
      <c r="I655" s="85">
        <v>655870</v>
      </c>
    </row>
    <row r="656" spans="1:9" s="129" customFormat="1" ht="14.1" customHeight="1" x14ac:dyDescent="0.2">
      <c r="A656" s="21">
        <v>4411</v>
      </c>
      <c r="B656" s="30" t="s">
        <v>384</v>
      </c>
      <c r="C656" s="152">
        <v>3141</v>
      </c>
      <c r="D656" s="172">
        <v>27724</v>
      </c>
      <c r="E656" s="173">
        <v>-690</v>
      </c>
      <c r="F656" s="173">
        <v>9072</v>
      </c>
      <c r="G656" s="173">
        <v>554</v>
      </c>
      <c r="H656" s="173">
        <v>417</v>
      </c>
      <c r="I656" s="85">
        <v>37077</v>
      </c>
    </row>
    <row r="657" spans="1:9" s="129" customFormat="1" ht="14.1" customHeight="1" x14ac:dyDescent="0.2">
      <c r="A657" s="19">
        <v>4411</v>
      </c>
      <c r="B657" s="27" t="s">
        <v>385</v>
      </c>
      <c r="C657" s="121"/>
      <c r="D657" s="169">
        <v>491898</v>
      </c>
      <c r="E657" s="170">
        <v>9085</v>
      </c>
      <c r="F657" s="170">
        <v>168117</v>
      </c>
      <c r="G657" s="170">
        <v>9835</v>
      </c>
      <c r="H657" s="170">
        <v>14012</v>
      </c>
      <c r="I657" s="171">
        <v>692947</v>
      </c>
    </row>
    <row r="658" spans="1:9" s="129" customFormat="1" ht="14.1" customHeight="1" x14ac:dyDescent="0.2">
      <c r="A658" s="21">
        <v>4409</v>
      </c>
      <c r="B658" s="30" t="s">
        <v>386</v>
      </c>
      <c r="C658" s="152">
        <v>3111</v>
      </c>
      <c r="D658" s="172">
        <v>886442</v>
      </c>
      <c r="E658" s="173">
        <v>1725</v>
      </c>
      <c r="F658" s="173">
        <v>298031</v>
      </c>
      <c r="G658" s="173">
        <v>17727</v>
      </c>
      <c r="H658" s="173">
        <v>177563</v>
      </c>
      <c r="I658" s="85">
        <v>1381488</v>
      </c>
    </row>
    <row r="659" spans="1:9" s="129" customFormat="1" ht="14.1" customHeight="1" x14ac:dyDescent="0.2">
      <c r="A659" s="21">
        <v>4409</v>
      </c>
      <c r="B659" s="30" t="s">
        <v>386</v>
      </c>
      <c r="C659" s="152">
        <v>3141</v>
      </c>
      <c r="D659" s="172">
        <v>126661</v>
      </c>
      <c r="E659" s="173">
        <v>671</v>
      </c>
      <c r="F659" s="173">
        <v>42726</v>
      </c>
      <c r="G659" s="173">
        <v>2533</v>
      </c>
      <c r="H659" s="173">
        <v>1343</v>
      </c>
      <c r="I659" s="85">
        <v>173934</v>
      </c>
    </row>
    <row r="660" spans="1:9" s="129" customFormat="1" ht="14.1" customHeight="1" x14ac:dyDescent="0.2">
      <c r="A660" s="19">
        <v>4409</v>
      </c>
      <c r="B660" s="27" t="s">
        <v>387</v>
      </c>
      <c r="C660" s="121"/>
      <c r="D660" s="169">
        <v>1013103</v>
      </c>
      <c r="E660" s="170">
        <v>2396</v>
      </c>
      <c r="F660" s="170">
        <v>340757</v>
      </c>
      <c r="G660" s="170">
        <v>20260</v>
      </c>
      <c r="H660" s="170">
        <v>178906</v>
      </c>
      <c r="I660" s="171">
        <v>1555422</v>
      </c>
    </row>
    <row r="661" spans="1:9" s="129" customFormat="1" ht="14.1" customHeight="1" x14ac:dyDescent="0.2">
      <c r="A661" s="21">
        <v>4407</v>
      </c>
      <c r="B661" s="30" t="s">
        <v>388</v>
      </c>
      <c r="C661" s="152">
        <v>3111</v>
      </c>
      <c r="D661" s="172">
        <v>493508</v>
      </c>
      <c r="E661" s="173">
        <v>0</v>
      </c>
      <c r="F661" s="173">
        <v>165598</v>
      </c>
      <c r="G661" s="173">
        <v>9869</v>
      </c>
      <c r="H661" s="173">
        <v>5189</v>
      </c>
      <c r="I661" s="85">
        <v>674164</v>
      </c>
    </row>
    <row r="662" spans="1:9" s="129" customFormat="1" ht="14.1" customHeight="1" x14ac:dyDescent="0.2">
      <c r="A662" s="21">
        <v>4407</v>
      </c>
      <c r="B662" s="30" t="s">
        <v>388</v>
      </c>
      <c r="C662" s="152">
        <v>3141</v>
      </c>
      <c r="D662" s="172">
        <v>52072</v>
      </c>
      <c r="E662" s="173">
        <v>0</v>
      </c>
      <c r="F662" s="173">
        <v>17473</v>
      </c>
      <c r="G662" s="173">
        <v>1042</v>
      </c>
      <c r="H662" s="173">
        <v>563</v>
      </c>
      <c r="I662" s="85">
        <v>71150</v>
      </c>
    </row>
    <row r="663" spans="1:9" s="129" customFormat="1" ht="14.1" customHeight="1" x14ac:dyDescent="0.2">
      <c r="A663" s="19">
        <v>4407</v>
      </c>
      <c r="B663" s="27" t="s">
        <v>389</v>
      </c>
      <c r="C663" s="121"/>
      <c r="D663" s="169">
        <v>545580</v>
      </c>
      <c r="E663" s="170">
        <v>0</v>
      </c>
      <c r="F663" s="170">
        <v>183071</v>
      </c>
      <c r="G663" s="170">
        <v>10911</v>
      </c>
      <c r="H663" s="170">
        <v>5752</v>
      </c>
      <c r="I663" s="171">
        <v>745314</v>
      </c>
    </row>
    <row r="664" spans="1:9" s="129" customFormat="1" ht="14.1" customHeight="1" x14ac:dyDescent="0.2">
      <c r="A664" s="21">
        <v>4492</v>
      </c>
      <c r="B664" s="30" t="s">
        <v>390</v>
      </c>
      <c r="C664" s="152">
        <v>3111</v>
      </c>
      <c r="D664" s="172">
        <v>481151</v>
      </c>
      <c r="E664" s="173">
        <v>0</v>
      </c>
      <c r="F664" s="173">
        <v>161453</v>
      </c>
      <c r="G664" s="173">
        <v>9624</v>
      </c>
      <c r="H664" s="173">
        <v>4800</v>
      </c>
      <c r="I664" s="85">
        <v>657028</v>
      </c>
    </row>
    <row r="665" spans="1:9" s="129" customFormat="1" ht="14.1" customHeight="1" x14ac:dyDescent="0.2">
      <c r="A665" s="21">
        <v>4492</v>
      </c>
      <c r="B665" s="30" t="s">
        <v>390</v>
      </c>
      <c r="C665" s="152">
        <v>3141</v>
      </c>
      <c r="D665" s="172">
        <v>50858</v>
      </c>
      <c r="E665" s="173">
        <v>0</v>
      </c>
      <c r="F665" s="173">
        <v>17066</v>
      </c>
      <c r="G665" s="173">
        <v>1016</v>
      </c>
      <c r="H665" s="173">
        <v>557</v>
      </c>
      <c r="I665" s="85">
        <v>69497</v>
      </c>
    </row>
    <row r="666" spans="1:9" s="129" customFormat="1" ht="14.1" customHeight="1" x14ac:dyDescent="0.2">
      <c r="A666" s="19">
        <v>4492</v>
      </c>
      <c r="B666" s="27" t="s">
        <v>391</v>
      </c>
      <c r="C666" s="121"/>
      <c r="D666" s="169">
        <v>532009</v>
      </c>
      <c r="E666" s="170">
        <v>0</v>
      </c>
      <c r="F666" s="170">
        <v>178519</v>
      </c>
      <c r="G666" s="170">
        <v>10640</v>
      </c>
      <c r="H666" s="170">
        <v>5357</v>
      </c>
      <c r="I666" s="171">
        <v>726525</v>
      </c>
    </row>
    <row r="667" spans="1:9" s="129" customFormat="1" ht="14.1" customHeight="1" x14ac:dyDescent="0.2">
      <c r="A667" s="21">
        <v>4408</v>
      </c>
      <c r="B667" s="30" t="s">
        <v>392</v>
      </c>
      <c r="C667" s="152">
        <v>3111</v>
      </c>
      <c r="D667" s="172">
        <v>581434</v>
      </c>
      <c r="E667" s="173">
        <v>-191</v>
      </c>
      <c r="F667" s="173">
        <v>195038</v>
      </c>
      <c r="G667" s="173">
        <v>11629</v>
      </c>
      <c r="H667" s="173">
        <v>17243</v>
      </c>
      <c r="I667" s="85">
        <v>805153</v>
      </c>
    </row>
    <row r="668" spans="1:9" s="129" customFormat="1" ht="14.1" customHeight="1" x14ac:dyDescent="0.2">
      <c r="A668" s="21">
        <v>4408</v>
      </c>
      <c r="B668" s="30" t="s">
        <v>392</v>
      </c>
      <c r="C668" s="152">
        <v>3141</v>
      </c>
      <c r="D668" s="172">
        <v>70872</v>
      </c>
      <c r="E668" s="173">
        <v>10062</v>
      </c>
      <c r="F668" s="173">
        <v>27168</v>
      </c>
      <c r="G668" s="173">
        <v>1418</v>
      </c>
      <c r="H668" s="173">
        <v>847</v>
      </c>
      <c r="I668" s="85">
        <v>110367</v>
      </c>
    </row>
    <row r="669" spans="1:9" s="129" customFormat="1" ht="14.1" customHeight="1" x14ac:dyDescent="0.2">
      <c r="A669" s="19">
        <v>4408</v>
      </c>
      <c r="B669" s="27" t="s">
        <v>393</v>
      </c>
      <c r="C669" s="121"/>
      <c r="D669" s="169">
        <v>652306</v>
      </c>
      <c r="E669" s="170">
        <v>9871</v>
      </c>
      <c r="F669" s="170">
        <v>222206</v>
      </c>
      <c r="G669" s="170">
        <v>13047</v>
      </c>
      <c r="H669" s="170">
        <v>18090</v>
      </c>
      <c r="I669" s="171">
        <v>915520</v>
      </c>
    </row>
    <row r="670" spans="1:9" s="129" customFormat="1" ht="14.1" customHeight="1" x14ac:dyDescent="0.2">
      <c r="A670" s="21">
        <v>4423</v>
      </c>
      <c r="B670" s="30" t="s">
        <v>394</v>
      </c>
      <c r="C670" s="152">
        <v>3111</v>
      </c>
      <c r="D670" s="172">
        <v>375533</v>
      </c>
      <c r="E670" s="173">
        <v>16675</v>
      </c>
      <c r="F670" s="173">
        <v>131626</v>
      </c>
      <c r="G670" s="173">
        <v>7509</v>
      </c>
      <c r="H670" s="173">
        <v>4608</v>
      </c>
      <c r="I670" s="85">
        <v>535951</v>
      </c>
    </row>
    <row r="671" spans="1:9" s="129" customFormat="1" ht="14.1" customHeight="1" x14ac:dyDescent="0.2">
      <c r="A671" s="21">
        <v>4423</v>
      </c>
      <c r="B671" s="30" t="s">
        <v>394</v>
      </c>
      <c r="C671" s="152">
        <v>3141</v>
      </c>
      <c r="D671" s="172">
        <v>59986</v>
      </c>
      <c r="E671" s="173">
        <v>3450</v>
      </c>
      <c r="F671" s="173">
        <v>21289</v>
      </c>
      <c r="G671" s="173">
        <v>1200</v>
      </c>
      <c r="H671" s="173">
        <v>619</v>
      </c>
      <c r="I671" s="85">
        <v>86544</v>
      </c>
    </row>
    <row r="672" spans="1:9" s="129" customFormat="1" ht="14.1" customHeight="1" x14ac:dyDescent="0.2">
      <c r="A672" s="19">
        <v>4423</v>
      </c>
      <c r="B672" s="27" t="s">
        <v>395</v>
      </c>
      <c r="C672" s="121"/>
      <c r="D672" s="169">
        <v>435519</v>
      </c>
      <c r="E672" s="170">
        <v>20125</v>
      </c>
      <c r="F672" s="170">
        <v>152915</v>
      </c>
      <c r="G672" s="170">
        <v>8709</v>
      </c>
      <c r="H672" s="170">
        <v>5227</v>
      </c>
      <c r="I672" s="171">
        <v>622495</v>
      </c>
    </row>
    <row r="673" spans="1:9" s="129" customFormat="1" ht="14.1" customHeight="1" x14ac:dyDescent="0.2">
      <c r="A673" s="21">
        <v>4404</v>
      </c>
      <c r="B673" s="30" t="s">
        <v>396</v>
      </c>
      <c r="C673" s="152">
        <v>3111</v>
      </c>
      <c r="D673" s="172">
        <v>1213532</v>
      </c>
      <c r="E673" s="173">
        <v>0</v>
      </c>
      <c r="F673" s="173">
        <v>407205</v>
      </c>
      <c r="G673" s="173">
        <v>24270</v>
      </c>
      <c r="H673" s="173">
        <v>13296</v>
      </c>
      <c r="I673" s="85">
        <v>1658303</v>
      </c>
    </row>
    <row r="674" spans="1:9" s="129" customFormat="1" ht="14.1" customHeight="1" x14ac:dyDescent="0.2">
      <c r="A674" s="21">
        <v>4404</v>
      </c>
      <c r="B674" s="30" t="s">
        <v>396</v>
      </c>
      <c r="C674" s="152">
        <v>3141</v>
      </c>
      <c r="D674" s="172">
        <v>198206</v>
      </c>
      <c r="E674" s="173">
        <v>0</v>
      </c>
      <c r="F674" s="173">
        <v>66508</v>
      </c>
      <c r="G674" s="173">
        <v>3964</v>
      </c>
      <c r="H674" s="173">
        <v>1719</v>
      </c>
      <c r="I674" s="85">
        <v>270397</v>
      </c>
    </row>
    <row r="675" spans="1:9" s="129" customFormat="1" ht="14.1" customHeight="1" x14ac:dyDescent="0.2">
      <c r="A675" s="19">
        <v>4404</v>
      </c>
      <c r="B675" s="27" t="s">
        <v>397</v>
      </c>
      <c r="C675" s="121"/>
      <c r="D675" s="169">
        <v>1411738</v>
      </c>
      <c r="E675" s="170">
        <v>0</v>
      </c>
      <c r="F675" s="170">
        <v>473713</v>
      </c>
      <c r="G675" s="170">
        <v>28234</v>
      </c>
      <c r="H675" s="170">
        <v>15015</v>
      </c>
      <c r="I675" s="171">
        <v>1928700</v>
      </c>
    </row>
    <row r="676" spans="1:9" s="129" customFormat="1" ht="14.1" customHeight="1" x14ac:dyDescent="0.2">
      <c r="A676" s="21">
        <v>4480</v>
      </c>
      <c r="B676" s="30" t="s">
        <v>398</v>
      </c>
      <c r="C676" s="152">
        <v>3141</v>
      </c>
      <c r="D676" s="172">
        <v>245139</v>
      </c>
      <c r="E676" s="173">
        <v>0</v>
      </c>
      <c r="F676" s="173">
        <v>82186</v>
      </c>
      <c r="G676" s="173">
        <v>4904</v>
      </c>
      <c r="H676" s="173">
        <v>43264</v>
      </c>
      <c r="I676" s="85">
        <v>375493</v>
      </c>
    </row>
    <row r="677" spans="1:9" s="129" customFormat="1" ht="14.1" customHeight="1" x14ac:dyDescent="0.2">
      <c r="A677" s="19">
        <v>4480</v>
      </c>
      <c r="B677" s="27" t="s">
        <v>399</v>
      </c>
      <c r="C677" s="121"/>
      <c r="D677" s="169">
        <v>245139</v>
      </c>
      <c r="E677" s="170">
        <v>0</v>
      </c>
      <c r="F677" s="170">
        <v>82186</v>
      </c>
      <c r="G677" s="170">
        <v>4904</v>
      </c>
      <c r="H677" s="170">
        <v>43264</v>
      </c>
      <c r="I677" s="171">
        <v>375493</v>
      </c>
    </row>
    <row r="678" spans="1:9" s="129" customFormat="1" ht="14.1" customHeight="1" x14ac:dyDescent="0.2">
      <c r="A678" s="21">
        <v>4439</v>
      </c>
      <c r="B678" s="30" t="s">
        <v>400</v>
      </c>
      <c r="C678" s="152">
        <v>3111</v>
      </c>
      <c r="D678" s="172">
        <v>233981</v>
      </c>
      <c r="E678" s="173">
        <v>0</v>
      </c>
      <c r="F678" s="173">
        <v>78513</v>
      </c>
      <c r="G678" s="173">
        <v>4680</v>
      </c>
      <c r="H678" s="173">
        <v>3024</v>
      </c>
      <c r="I678" s="85">
        <v>320198</v>
      </c>
    </row>
    <row r="679" spans="1:9" s="129" customFormat="1" ht="14.1" customHeight="1" x14ac:dyDescent="0.2">
      <c r="A679" s="21">
        <v>4439</v>
      </c>
      <c r="B679" s="30" t="s">
        <v>400</v>
      </c>
      <c r="C679" s="152">
        <v>3113</v>
      </c>
      <c r="D679" s="172">
        <v>1232605</v>
      </c>
      <c r="E679" s="173">
        <v>3378</v>
      </c>
      <c r="F679" s="173">
        <v>414474</v>
      </c>
      <c r="G679" s="173">
        <v>24653</v>
      </c>
      <c r="H679" s="173">
        <v>207954</v>
      </c>
      <c r="I679" s="85">
        <v>1883064</v>
      </c>
    </row>
    <row r="680" spans="1:9" s="129" customFormat="1" ht="14.1" customHeight="1" x14ac:dyDescent="0.2">
      <c r="A680" s="21">
        <v>4439</v>
      </c>
      <c r="B680" s="30" t="s">
        <v>400</v>
      </c>
      <c r="C680" s="152">
        <v>3141</v>
      </c>
      <c r="D680" s="172">
        <v>153690</v>
      </c>
      <c r="E680" s="173">
        <v>0</v>
      </c>
      <c r="F680" s="173">
        <v>51573</v>
      </c>
      <c r="G680" s="173">
        <v>3073</v>
      </c>
      <c r="H680" s="173">
        <v>1875</v>
      </c>
      <c r="I680" s="85">
        <v>210211</v>
      </c>
    </row>
    <row r="681" spans="1:9" s="129" customFormat="1" ht="14.1" customHeight="1" x14ac:dyDescent="0.2">
      <c r="A681" s="21">
        <v>4439</v>
      </c>
      <c r="B681" s="30" t="s">
        <v>400</v>
      </c>
      <c r="C681" s="152">
        <v>3143</v>
      </c>
      <c r="D681" s="172">
        <v>109772</v>
      </c>
      <c r="E681" s="173">
        <v>0</v>
      </c>
      <c r="F681" s="173">
        <v>36836</v>
      </c>
      <c r="G681" s="173">
        <v>2197</v>
      </c>
      <c r="H681" s="173">
        <v>240</v>
      </c>
      <c r="I681" s="85">
        <v>149045</v>
      </c>
    </row>
    <row r="682" spans="1:9" s="129" customFormat="1" ht="14.1" customHeight="1" x14ac:dyDescent="0.2">
      <c r="A682" s="19">
        <v>4439</v>
      </c>
      <c r="B682" s="27" t="s">
        <v>401</v>
      </c>
      <c r="C682" s="121"/>
      <c r="D682" s="169">
        <v>1730048</v>
      </c>
      <c r="E682" s="170">
        <v>3378</v>
      </c>
      <c r="F682" s="170">
        <v>581396</v>
      </c>
      <c r="G682" s="170">
        <v>34603</v>
      </c>
      <c r="H682" s="170">
        <v>213093</v>
      </c>
      <c r="I682" s="171">
        <v>2562518</v>
      </c>
    </row>
    <row r="683" spans="1:9" s="129" customFormat="1" ht="14.1" customHeight="1" x14ac:dyDescent="0.2">
      <c r="A683" s="21">
        <v>4443</v>
      </c>
      <c r="B683" s="30" t="s">
        <v>402</v>
      </c>
      <c r="C683" s="152">
        <v>3113</v>
      </c>
      <c r="D683" s="172">
        <v>3278640</v>
      </c>
      <c r="E683" s="173">
        <v>15621</v>
      </c>
      <c r="F683" s="173">
        <v>1105423</v>
      </c>
      <c r="G683" s="173">
        <v>65572</v>
      </c>
      <c r="H683" s="173">
        <v>188472</v>
      </c>
      <c r="I683" s="85">
        <v>4653728</v>
      </c>
    </row>
    <row r="684" spans="1:9" s="129" customFormat="1" ht="14.1" customHeight="1" x14ac:dyDescent="0.2">
      <c r="A684" s="21">
        <v>4443</v>
      </c>
      <c r="B684" s="30" t="s">
        <v>402</v>
      </c>
      <c r="C684" s="152">
        <v>3143</v>
      </c>
      <c r="D684" s="172">
        <v>287339</v>
      </c>
      <c r="E684" s="173">
        <v>7858</v>
      </c>
      <c r="F684" s="173">
        <v>99064</v>
      </c>
      <c r="G684" s="173">
        <v>5747</v>
      </c>
      <c r="H684" s="173">
        <v>784</v>
      </c>
      <c r="I684" s="85">
        <v>400792</v>
      </c>
    </row>
    <row r="685" spans="1:9" s="129" customFormat="1" ht="14.1" customHeight="1" x14ac:dyDescent="0.2">
      <c r="A685" s="19">
        <v>4443</v>
      </c>
      <c r="B685" s="27" t="s">
        <v>403</v>
      </c>
      <c r="C685" s="121"/>
      <c r="D685" s="169">
        <v>3565979</v>
      </c>
      <c r="E685" s="170">
        <v>23479</v>
      </c>
      <c r="F685" s="170">
        <v>1204487</v>
      </c>
      <c r="G685" s="170">
        <v>71319</v>
      </c>
      <c r="H685" s="170">
        <v>189256</v>
      </c>
      <c r="I685" s="171">
        <v>5054520</v>
      </c>
    </row>
    <row r="686" spans="1:9" s="129" customFormat="1" ht="14.1" customHeight="1" x14ac:dyDescent="0.2">
      <c r="A686" s="21">
        <v>4438</v>
      </c>
      <c r="B686" s="30" t="s">
        <v>404</v>
      </c>
      <c r="C686" s="152">
        <v>3113</v>
      </c>
      <c r="D686" s="172">
        <v>2066865</v>
      </c>
      <c r="E686" s="173">
        <v>32583</v>
      </c>
      <c r="F686" s="173">
        <v>704514</v>
      </c>
      <c r="G686" s="173">
        <v>41340</v>
      </c>
      <c r="H686" s="173">
        <v>346336</v>
      </c>
      <c r="I686" s="85">
        <v>3191638</v>
      </c>
    </row>
    <row r="687" spans="1:9" s="129" customFormat="1" ht="14.1" customHeight="1" x14ac:dyDescent="0.2">
      <c r="A687" s="21">
        <v>4438</v>
      </c>
      <c r="B687" s="30" t="s">
        <v>404</v>
      </c>
      <c r="C687" s="152">
        <v>3141</v>
      </c>
      <c r="D687" s="172">
        <v>145450</v>
      </c>
      <c r="E687" s="173">
        <v>-3833</v>
      </c>
      <c r="F687" s="173">
        <v>47515</v>
      </c>
      <c r="G687" s="173">
        <v>2910</v>
      </c>
      <c r="H687" s="173">
        <v>2706</v>
      </c>
      <c r="I687" s="85">
        <v>194748</v>
      </c>
    </row>
    <row r="688" spans="1:9" s="129" customFormat="1" ht="14.1" customHeight="1" x14ac:dyDescent="0.2">
      <c r="A688" s="21">
        <v>4438</v>
      </c>
      <c r="B688" s="30" t="s">
        <v>404</v>
      </c>
      <c r="C688" s="152">
        <v>3143</v>
      </c>
      <c r="D688" s="172">
        <v>160976</v>
      </c>
      <c r="E688" s="173">
        <v>-9583</v>
      </c>
      <c r="F688" s="173">
        <v>50791</v>
      </c>
      <c r="G688" s="173">
        <v>3220</v>
      </c>
      <c r="H688" s="173">
        <v>457</v>
      </c>
      <c r="I688" s="85">
        <v>205861</v>
      </c>
    </row>
    <row r="689" spans="1:9" s="129" customFormat="1" ht="14.1" customHeight="1" x14ac:dyDescent="0.2">
      <c r="A689" s="19">
        <v>4438</v>
      </c>
      <c r="B689" s="27" t="s">
        <v>405</v>
      </c>
      <c r="C689" s="121"/>
      <c r="D689" s="169">
        <v>2373291</v>
      </c>
      <c r="E689" s="170">
        <v>19167</v>
      </c>
      <c r="F689" s="170">
        <v>802820</v>
      </c>
      <c r="G689" s="170">
        <v>47470</v>
      </c>
      <c r="H689" s="170">
        <v>349499</v>
      </c>
      <c r="I689" s="171">
        <v>3592247</v>
      </c>
    </row>
    <row r="690" spans="1:9" s="129" customFormat="1" ht="14.1" customHeight="1" x14ac:dyDescent="0.2">
      <c r="A690" s="21">
        <v>4455</v>
      </c>
      <c r="B690" s="30" t="s">
        <v>406</v>
      </c>
      <c r="C690" s="152">
        <v>3113</v>
      </c>
      <c r="D690" s="172">
        <v>2206140</v>
      </c>
      <c r="E690" s="173">
        <v>110975</v>
      </c>
      <c r="F690" s="173">
        <v>777629</v>
      </c>
      <c r="G690" s="173">
        <v>44123</v>
      </c>
      <c r="H690" s="173">
        <v>95164</v>
      </c>
      <c r="I690" s="85">
        <v>3234031</v>
      </c>
    </row>
    <row r="691" spans="1:9" s="129" customFormat="1" ht="14.1" customHeight="1" x14ac:dyDescent="0.2">
      <c r="A691" s="21">
        <v>4455</v>
      </c>
      <c r="B691" s="30" t="s">
        <v>406</v>
      </c>
      <c r="C691" s="152">
        <v>3141</v>
      </c>
      <c r="D691" s="172">
        <v>174362</v>
      </c>
      <c r="E691" s="173">
        <v>0</v>
      </c>
      <c r="F691" s="173">
        <v>58510</v>
      </c>
      <c r="G691" s="173">
        <v>3486</v>
      </c>
      <c r="H691" s="173">
        <v>2859</v>
      </c>
      <c r="I691" s="85">
        <v>239217</v>
      </c>
    </row>
    <row r="692" spans="1:9" s="129" customFormat="1" ht="14.1" customHeight="1" x14ac:dyDescent="0.2">
      <c r="A692" s="21">
        <v>4455</v>
      </c>
      <c r="B692" s="30" t="s">
        <v>406</v>
      </c>
      <c r="C692" s="152">
        <v>3143</v>
      </c>
      <c r="D692" s="172">
        <v>223933</v>
      </c>
      <c r="E692" s="173">
        <v>0</v>
      </c>
      <c r="F692" s="173">
        <v>75143</v>
      </c>
      <c r="G692" s="173">
        <v>4477</v>
      </c>
      <c r="H692" s="173">
        <v>528</v>
      </c>
      <c r="I692" s="85">
        <v>304081</v>
      </c>
    </row>
    <row r="693" spans="1:9" s="129" customFormat="1" ht="14.1" customHeight="1" x14ac:dyDescent="0.2">
      <c r="A693" s="19">
        <v>4455</v>
      </c>
      <c r="B693" s="27" t="s">
        <v>407</v>
      </c>
      <c r="C693" s="121"/>
      <c r="D693" s="169">
        <v>2604435</v>
      </c>
      <c r="E693" s="170">
        <v>110975</v>
      </c>
      <c r="F693" s="170">
        <v>911282</v>
      </c>
      <c r="G693" s="170">
        <v>52086</v>
      </c>
      <c r="H693" s="170">
        <v>98551</v>
      </c>
      <c r="I693" s="171">
        <v>3777329</v>
      </c>
    </row>
    <row r="694" spans="1:9" s="129" customFormat="1" ht="14.1" customHeight="1" x14ac:dyDescent="0.2">
      <c r="A694" s="21">
        <v>4440</v>
      </c>
      <c r="B694" s="30" t="s">
        <v>408</v>
      </c>
      <c r="C694" s="152">
        <v>3113</v>
      </c>
      <c r="D694" s="172">
        <v>1734796</v>
      </c>
      <c r="E694" s="173">
        <v>11691</v>
      </c>
      <c r="F694" s="173">
        <v>586000</v>
      </c>
      <c r="G694" s="173">
        <v>34697</v>
      </c>
      <c r="H694" s="173">
        <v>71882</v>
      </c>
      <c r="I694" s="85">
        <v>2439066</v>
      </c>
    </row>
    <row r="695" spans="1:9" s="129" customFormat="1" ht="14.1" customHeight="1" x14ac:dyDescent="0.2">
      <c r="A695" s="21">
        <v>4440</v>
      </c>
      <c r="B695" s="30" t="s">
        <v>408</v>
      </c>
      <c r="C695" s="152">
        <v>3141</v>
      </c>
      <c r="D695" s="172">
        <v>166290</v>
      </c>
      <c r="E695" s="173">
        <v>0</v>
      </c>
      <c r="F695" s="173">
        <v>55800</v>
      </c>
      <c r="G695" s="173">
        <v>3327</v>
      </c>
      <c r="H695" s="173">
        <v>2374</v>
      </c>
      <c r="I695" s="85">
        <v>227791</v>
      </c>
    </row>
    <row r="696" spans="1:9" s="129" customFormat="1" ht="14.1" customHeight="1" x14ac:dyDescent="0.2">
      <c r="A696" s="21">
        <v>4440</v>
      </c>
      <c r="B696" s="30" t="s">
        <v>408</v>
      </c>
      <c r="C696" s="152">
        <v>3143</v>
      </c>
      <c r="D696" s="172">
        <v>117572</v>
      </c>
      <c r="E696" s="173">
        <v>766</v>
      </c>
      <c r="F696" s="173">
        <v>39710</v>
      </c>
      <c r="G696" s="173">
        <v>2350</v>
      </c>
      <c r="H696" s="173">
        <v>380</v>
      </c>
      <c r="I696" s="85">
        <v>160778</v>
      </c>
    </row>
    <row r="697" spans="1:9" s="129" customFormat="1" ht="14.1" customHeight="1" x14ac:dyDescent="0.2">
      <c r="A697" s="19">
        <v>4440</v>
      </c>
      <c r="B697" s="27" t="s">
        <v>409</v>
      </c>
      <c r="C697" s="121"/>
      <c r="D697" s="169">
        <v>2018658</v>
      </c>
      <c r="E697" s="170">
        <v>12457</v>
      </c>
      <c r="F697" s="170">
        <v>681510</v>
      </c>
      <c r="G697" s="170">
        <v>40374</v>
      </c>
      <c r="H697" s="170">
        <v>74636</v>
      </c>
      <c r="I697" s="171">
        <v>2827635</v>
      </c>
    </row>
    <row r="698" spans="1:9" s="129" customFormat="1" ht="14.1" customHeight="1" x14ac:dyDescent="0.2">
      <c r="A698" s="21">
        <v>4442</v>
      </c>
      <c r="B698" s="30" t="s">
        <v>410</v>
      </c>
      <c r="C698" s="152">
        <v>3113</v>
      </c>
      <c r="D698" s="172">
        <v>1122098</v>
      </c>
      <c r="E698" s="173">
        <v>4312</v>
      </c>
      <c r="F698" s="173">
        <v>377905</v>
      </c>
      <c r="G698" s="173">
        <v>22441</v>
      </c>
      <c r="H698" s="173">
        <v>109778</v>
      </c>
      <c r="I698" s="85">
        <v>1636534</v>
      </c>
    </row>
    <row r="699" spans="1:9" s="129" customFormat="1" ht="14.1" customHeight="1" x14ac:dyDescent="0.2">
      <c r="A699" s="21">
        <v>4442</v>
      </c>
      <c r="B699" s="30" t="s">
        <v>410</v>
      </c>
      <c r="C699" s="152">
        <v>3141</v>
      </c>
      <c r="D699" s="172">
        <v>63478</v>
      </c>
      <c r="E699" s="173">
        <v>-1916</v>
      </c>
      <c r="F699" s="173">
        <v>20657</v>
      </c>
      <c r="G699" s="173">
        <v>1269</v>
      </c>
      <c r="H699" s="173">
        <v>1448</v>
      </c>
      <c r="I699" s="85">
        <v>84936</v>
      </c>
    </row>
    <row r="700" spans="1:9" s="129" customFormat="1" ht="14.1" customHeight="1" x14ac:dyDescent="0.2">
      <c r="A700" s="21">
        <v>4442</v>
      </c>
      <c r="B700" s="30" t="s">
        <v>410</v>
      </c>
      <c r="C700" s="152">
        <v>3143</v>
      </c>
      <c r="D700" s="172">
        <v>131692</v>
      </c>
      <c r="E700" s="173">
        <v>-1533</v>
      </c>
      <c r="F700" s="173">
        <v>43676</v>
      </c>
      <c r="G700" s="173">
        <v>2632</v>
      </c>
      <c r="H700" s="173">
        <v>272</v>
      </c>
      <c r="I700" s="85">
        <v>176739</v>
      </c>
    </row>
    <row r="701" spans="1:9" s="129" customFormat="1" ht="14.1" customHeight="1" x14ac:dyDescent="0.2">
      <c r="A701" s="19">
        <v>4442</v>
      </c>
      <c r="B701" s="27" t="s">
        <v>411</v>
      </c>
      <c r="C701" s="121"/>
      <c r="D701" s="169">
        <v>1317268</v>
      </c>
      <c r="E701" s="170">
        <v>863</v>
      </c>
      <c r="F701" s="170">
        <v>442238</v>
      </c>
      <c r="G701" s="170">
        <v>26342</v>
      </c>
      <c r="H701" s="170">
        <v>111498</v>
      </c>
      <c r="I701" s="171">
        <v>1898209</v>
      </c>
    </row>
    <row r="702" spans="1:9" s="129" customFormat="1" ht="14.1" customHeight="1" x14ac:dyDescent="0.2">
      <c r="A702" s="21">
        <v>4436</v>
      </c>
      <c r="B702" s="30" t="s">
        <v>412</v>
      </c>
      <c r="C702" s="152">
        <v>3113</v>
      </c>
      <c r="D702" s="172">
        <v>1791419</v>
      </c>
      <c r="E702" s="173">
        <v>-1821</v>
      </c>
      <c r="F702" s="173">
        <v>600508</v>
      </c>
      <c r="G702" s="173">
        <v>35830</v>
      </c>
      <c r="H702" s="173">
        <v>69424</v>
      </c>
      <c r="I702" s="85">
        <v>2495360</v>
      </c>
    </row>
    <row r="703" spans="1:9" s="129" customFormat="1" ht="14.1" customHeight="1" x14ac:dyDescent="0.2">
      <c r="A703" s="21">
        <v>4436</v>
      </c>
      <c r="B703" s="30" t="s">
        <v>412</v>
      </c>
      <c r="C703" s="152">
        <v>3141</v>
      </c>
      <c r="D703" s="172">
        <v>90468</v>
      </c>
      <c r="E703" s="173">
        <v>0</v>
      </c>
      <c r="F703" s="173">
        <v>30358</v>
      </c>
      <c r="G703" s="173">
        <v>1810</v>
      </c>
      <c r="H703" s="173">
        <v>1788</v>
      </c>
      <c r="I703" s="85">
        <v>124424</v>
      </c>
    </row>
    <row r="704" spans="1:9" s="129" customFormat="1" ht="14.1" customHeight="1" x14ac:dyDescent="0.2">
      <c r="A704" s="21">
        <v>4436</v>
      </c>
      <c r="B704" s="30" t="s">
        <v>412</v>
      </c>
      <c r="C704" s="152">
        <v>3143</v>
      </c>
      <c r="D704" s="172">
        <v>172972</v>
      </c>
      <c r="E704" s="173">
        <v>-671</v>
      </c>
      <c r="F704" s="173">
        <v>57815</v>
      </c>
      <c r="G704" s="173">
        <v>3460</v>
      </c>
      <c r="H704" s="173">
        <v>371</v>
      </c>
      <c r="I704" s="85">
        <v>233947</v>
      </c>
    </row>
    <row r="705" spans="1:9" s="129" customFormat="1" ht="14.1" customHeight="1" x14ac:dyDescent="0.2">
      <c r="A705" s="19">
        <v>4436</v>
      </c>
      <c r="B705" s="27" t="s">
        <v>413</v>
      </c>
      <c r="C705" s="121"/>
      <c r="D705" s="169">
        <v>2054859</v>
      </c>
      <c r="E705" s="170">
        <v>-2492</v>
      </c>
      <c r="F705" s="170">
        <v>688681</v>
      </c>
      <c r="G705" s="170">
        <v>41100</v>
      </c>
      <c r="H705" s="170">
        <v>71583</v>
      </c>
      <c r="I705" s="171">
        <v>2853731</v>
      </c>
    </row>
    <row r="706" spans="1:9" s="129" customFormat="1" ht="14.1" customHeight="1" x14ac:dyDescent="0.2">
      <c r="A706" s="21">
        <v>4454</v>
      </c>
      <c r="B706" s="30" t="s">
        <v>414</v>
      </c>
      <c r="C706" s="152">
        <v>3113</v>
      </c>
      <c r="D706" s="172">
        <v>1769367</v>
      </c>
      <c r="E706" s="173">
        <v>95641</v>
      </c>
      <c r="F706" s="173">
        <v>625944</v>
      </c>
      <c r="G706" s="173">
        <v>35387</v>
      </c>
      <c r="H706" s="173">
        <v>165500</v>
      </c>
      <c r="I706" s="85">
        <v>2691839</v>
      </c>
    </row>
    <row r="707" spans="1:9" s="129" customFormat="1" ht="14.1" customHeight="1" x14ac:dyDescent="0.2">
      <c r="A707" s="21">
        <v>4454</v>
      </c>
      <c r="B707" s="30" t="s">
        <v>414</v>
      </c>
      <c r="C707" s="152">
        <v>3141</v>
      </c>
      <c r="D707" s="172">
        <v>144861</v>
      </c>
      <c r="E707" s="173">
        <v>0</v>
      </c>
      <c r="F707" s="173">
        <v>48609</v>
      </c>
      <c r="G707" s="173">
        <v>2895</v>
      </c>
      <c r="H707" s="173">
        <v>3112</v>
      </c>
      <c r="I707" s="85">
        <v>199477</v>
      </c>
    </row>
    <row r="708" spans="1:9" s="129" customFormat="1" ht="14.1" customHeight="1" x14ac:dyDescent="0.2">
      <c r="A708" s="21">
        <v>4454</v>
      </c>
      <c r="B708" s="30" t="s">
        <v>414</v>
      </c>
      <c r="C708" s="152">
        <v>3143</v>
      </c>
      <c r="D708" s="172">
        <v>138411</v>
      </c>
      <c r="E708" s="173">
        <v>1916</v>
      </c>
      <c r="F708" s="173">
        <v>47089</v>
      </c>
      <c r="G708" s="173">
        <v>2769</v>
      </c>
      <c r="H708" s="173">
        <v>384</v>
      </c>
      <c r="I708" s="85">
        <v>190569</v>
      </c>
    </row>
    <row r="709" spans="1:9" s="129" customFormat="1" ht="14.1" customHeight="1" x14ac:dyDescent="0.2">
      <c r="A709" s="19">
        <v>4454</v>
      </c>
      <c r="B709" s="27" t="s">
        <v>415</v>
      </c>
      <c r="C709" s="121"/>
      <c r="D709" s="169">
        <v>2052639</v>
      </c>
      <c r="E709" s="170">
        <v>97557</v>
      </c>
      <c r="F709" s="170">
        <v>721642</v>
      </c>
      <c r="G709" s="170">
        <v>41051</v>
      </c>
      <c r="H709" s="170">
        <v>168996</v>
      </c>
      <c r="I709" s="171">
        <v>3081885</v>
      </c>
    </row>
    <row r="710" spans="1:9" s="129" customFormat="1" ht="14.1" customHeight="1" x14ac:dyDescent="0.2">
      <c r="A710" s="21">
        <v>4479</v>
      </c>
      <c r="B710" s="30" t="s">
        <v>416</v>
      </c>
      <c r="C710" s="152">
        <v>3111</v>
      </c>
      <c r="D710" s="172">
        <v>85003</v>
      </c>
      <c r="E710" s="173">
        <v>0</v>
      </c>
      <c r="F710" s="173">
        <v>28521</v>
      </c>
      <c r="G710" s="173">
        <v>1701</v>
      </c>
      <c r="H710" s="173">
        <v>1104</v>
      </c>
      <c r="I710" s="85">
        <v>116329</v>
      </c>
    </row>
    <row r="711" spans="1:9" s="129" customFormat="1" ht="14.1" customHeight="1" x14ac:dyDescent="0.2">
      <c r="A711" s="21">
        <v>4479</v>
      </c>
      <c r="B711" s="30" t="s">
        <v>416</v>
      </c>
      <c r="C711" s="152">
        <v>3114</v>
      </c>
      <c r="D711" s="172">
        <v>2320303</v>
      </c>
      <c r="E711" s="173">
        <v>0</v>
      </c>
      <c r="F711" s="173">
        <v>778232</v>
      </c>
      <c r="G711" s="173">
        <v>46404</v>
      </c>
      <c r="H711" s="173">
        <v>315579</v>
      </c>
      <c r="I711" s="85">
        <v>3460518</v>
      </c>
    </row>
    <row r="712" spans="1:9" s="129" customFormat="1" ht="14.1" customHeight="1" x14ac:dyDescent="0.2">
      <c r="A712" s="21">
        <v>4479</v>
      </c>
      <c r="B712" s="30" t="s">
        <v>416</v>
      </c>
      <c r="C712" s="152">
        <v>3124</v>
      </c>
      <c r="D712" s="172">
        <v>227764</v>
      </c>
      <c r="E712" s="173">
        <v>0</v>
      </c>
      <c r="F712" s="173">
        <v>76427</v>
      </c>
      <c r="G712" s="173">
        <v>4556</v>
      </c>
      <c r="H712" s="173">
        <v>2539</v>
      </c>
      <c r="I712" s="85">
        <v>311286</v>
      </c>
    </row>
    <row r="713" spans="1:9" s="129" customFormat="1" ht="14.1" customHeight="1" x14ac:dyDescent="0.2">
      <c r="A713" s="21">
        <v>4479</v>
      </c>
      <c r="B713" s="30" t="s">
        <v>416</v>
      </c>
      <c r="C713" s="152">
        <v>3141</v>
      </c>
      <c r="D713" s="172">
        <v>81888</v>
      </c>
      <c r="E713" s="173">
        <v>0</v>
      </c>
      <c r="F713" s="173">
        <v>27476</v>
      </c>
      <c r="G713" s="173">
        <v>1638</v>
      </c>
      <c r="H713" s="173">
        <v>1062</v>
      </c>
      <c r="I713" s="85">
        <v>112064</v>
      </c>
    </row>
    <row r="714" spans="1:9" s="129" customFormat="1" ht="14.1" customHeight="1" x14ac:dyDescent="0.2">
      <c r="A714" s="21">
        <v>4479</v>
      </c>
      <c r="B714" s="30" t="s">
        <v>416</v>
      </c>
      <c r="C714" s="152">
        <v>3143</v>
      </c>
      <c r="D714" s="172">
        <v>141907</v>
      </c>
      <c r="E714" s="173">
        <v>0</v>
      </c>
      <c r="F714" s="173">
        <v>47616</v>
      </c>
      <c r="G714" s="173">
        <v>2837</v>
      </c>
      <c r="H714" s="173">
        <v>195</v>
      </c>
      <c r="I714" s="85">
        <v>192555</v>
      </c>
    </row>
    <row r="715" spans="1:9" s="129" customFormat="1" ht="14.1" customHeight="1" x14ac:dyDescent="0.2">
      <c r="A715" s="19">
        <v>4479</v>
      </c>
      <c r="B715" s="27" t="s">
        <v>417</v>
      </c>
      <c r="C715" s="121"/>
      <c r="D715" s="169">
        <v>2856865</v>
      </c>
      <c r="E715" s="170">
        <v>0</v>
      </c>
      <c r="F715" s="170">
        <v>958272</v>
      </c>
      <c r="G715" s="170">
        <v>57136</v>
      </c>
      <c r="H715" s="170">
        <v>320479</v>
      </c>
      <c r="I715" s="171">
        <v>4192752</v>
      </c>
    </row>
    <row r="716" spans="1:9" s="129" customFormat="1" ht="14.1" customHeight="1" x14ac:dyDescent="0.2">
      <c r="A716" s="21">
        <v>4473</v>
      </c>
      <c r="B716" s="30" t="s">
        <v>418</v>
      </c>
      <c r="C716" s="152">
        <v>3231</v>
      </c>
      <c r="D716" s="172">
        <v>1641487</v>
      </c>
      <c r="E716" s="173">
        <v>0</v>
      </c>
      <c r="F716" s="173">
        <v>550809</v>
      </c>
      <c r="G716" s="173">
        <v>32832</v>
      </c>
      <c r="H716" s="173">
        <v>9599</v>
      </c>
      <c r="I716" s="85">
        <v>2234727</v>
      </c>
    </row>
    <row r="717" spans="1:9" s="129" customFormat="1" ht="14.1" customHeight="1" x14ac:dyDescent="0.2">
      <c r="A717" s="19">
        <v>4473</v>
      </c>
      <c r="B717" s="27" t="s">
        <v>419</v>
      </c>
      <c r="C717" s="121"/>
      <c r="D717" s="169">
        <v>1641487</v>
      </c>
      <c r="E717" s="170">
        <v>0</v>
      </c>
      <c r="F717" s="170">
        <v>550809</v>
      </c>
      <c r="G717" s="170">
        <v>32832</v>
      </c>
      <c r="H717" s="170">
        <v>9599</v>
      </c>
      <c r="I717" s="171">
        <v>2234727</v>
      </c>
    </row>
    <row r="718" spans="1:9" s="129" customFormat="1" ht="14.1" customHeight="1" x14ac:dyDescent="0.2">
      <c r="A718" s="21">
        <v>4485</v>
      </c>
      <c r="B718" s="30" t="s">
        <v>420</v>
      </c>
      <c r="C718" s="152">
        <v>3111</v>
      </c>
      <c r="D718" s="172">
        <v>200935</v>
      </c>
      <c r="E718" s="173">
        <v>7187</v>
      </c>
      <c r="F718" s="173">
        <v>69843</v>
      </c>
      <c r="G718" s="173">
        <v>4020</v>
      </c>
      <c r="H718" s="173">
        <v>1536</v>
      </c>
      <c r="I718" s="85">
        <v>283521</v>
      </c>
    </row>
    <row r="719" spans="1:9" s="129" customFormat="1" ht="14.1" customHeight="1" x14ac:dyDescent="0.2">
      <c r="A719" s="21">
        <v>4485</v>
      </c>
      <c r="B719" s="30" t="s">
        <v>420</v>
      </c>
      <c r="C719" s="152">
        <v>3141</v>
      </c>
      <c r="D719" s="172">
        <v>53024</v>
      </c>
      <c r="E719" s="173">
        <v>0</v>
      </c>
      <c r="F719" s="173">
        <v>17793</v>
      </c>
      <c r="G719" s="173">
        <v>1061</v>
      </c>
      <c r="H719" s="173">
        <v>406</v>
      </c>
      <c r="I719" s="85">
        <v>72284</v>
      </c>
    </row>
    <row r="720" spans="1:9" s="129" customFormat="1" ht="14.1" customHeight="1" x14ac:dyDescent="0.2">
      <c r="A720" s="19">
        <v>4485</v>
      </c>
      <c r="B720" s="27" t="s">
        <v>421</v>
      </c>
      <c r="C720" s="121"/>
      <c r="D720" s="169">
        <v>253959</v>
      </c>
      <c r="E720" s="170">
        <v>7187</v>
      </c>
      <c r="F720" s="170">
        <v>87636</v>
      </c>
      <c r="G720" s="170">
        <v>5081</v>
      </c>
      <c r="H720" s="170">
        <v>1942</v>
      </c>
      <c r="I720" s="171">
        <v>355805</v>
      </c>
    </row>
    <row r="721" spans="1:9" s="129" customFormat="1" ht="14.1" customHeight="1" x14ac:dyDescent="0.2">
      <c r="A721" s="21">
        <v>4435</v>
      </c>
      <c r="B721" s="30" t="s">
        <v>422</v>
      </c>
      <c r="C721" s="152">
        <v>3111</v>
      </c>
      <c r="D721" s="172">
        <v>194191</v>
      </c>
      <c r="E721" s="173">
        <v>1916</v>
      </c>
      <c r="F721" s="173">
        <v>65809</v>
      </c>
      <c r="G721" s="173">
        <v>3882</v>
      </c>
      <c r="H721" s="173">
        <v>2400</v>
      </c>
      <c r="I721" s="85">
        <v>268198</v>
      </c>
    </row>
    <row r="722" spans="1:9" s="129" customFormat="1" ht="14.1" customHeight="1" x14ac:dyDescent="0.2">
      <c r="A722" s="21">
        <v>4435</v>
      </c>
      <c r="B722" s="30" t="s">
        <v>422</v>
      </c>
      <c r="C722" s="152">
        <v>3117</v>
      </c>
      <c r="D722" s="172">
        <v>318582</v>
      </c>
      <c r="E722" s="173">
        <v>2396</v>
      </c>
      <c r="F722" s="173">
        <v>107709</v>
      </c>
      <c r="G722" s="173">
        <v>6371</v>
      </c>
      <c r="H722" s="173">
        <v>76727</v>
      </c>
      <c r="I722" s="85">
        <v>511785</v>
      </c>
    </row>
    <row r="723" spans="1:9" s="129" customFormat="1" ht="14.1" customHeight="1" x14ac:dyDescent="0.2">
      <c r="A723" s="21">
        <v>4435</v>
      </c>
      <c r="B723" s="30" t="s">
        <v>422</v>
      </c>
      <c r="C723" s="152">
        <v>3141</v>
      </c>
      <c r="D723" s="172">
        <v>60381</v>
      </c>
      <c r="E723" s="173">
        <v>958</v>
      </c>
      <c r="F723" s="173">
        <v>20583</v>
      </c>
      <c r="G723" s="173">
        <v>1208</v>
      </c>
      <c r="H723" s="173">
        <v>674</v>
      </c>
      <c r="I723" s="85">
        <v>83804</v>
      </c>
    </row>
    <row r="724" spans="1:9" s="129" customFormat="1" ht="14.1" customHeight="1" x14ac:dyDescent="0.2">
      <c r="A724" s="21">
        <v>4435</v>
      </c>
      <c r="B724" s="30" t="s">
        <v>422</v>
      </c>
      <c r="C724" s="152">
        <v>3143</v>
      </c>
      <c r="D724" s="172">
        <v>33429</v>
      </c>
      <c r="E724" s="173">
        <v>479</v>
      </c>
      <c r="F724" s="173">
        <v>11378</v>
      </c>
      <c r="G724" s="173">
        <v>670</v>
      </c>
      <c r="H724" s="173">
        <v>90</v>
      </c>
      <c r="I724" s="85">
        <v>46046</v>
      </c>
    </row>
    <row r="725" spans="1:9" s="129" customFormat="1" ht="14.1" customHeight="1" x14ac:dyDescent="0.2">
      <c r="A725" s="19">
        <v>4435</v>
      </c>
      <c r="B725" s="27" t="s">
        <v>423</v>
      </c>
      <c r="C725" s="121"/>
      <c r="D725" s="169">
        <v>606583</v>
      </c>
      <c r="E725" s="170">
        <v>5749</v>
      </c>
      <c r="F725" s="170">
        <v>205479</v>
      </c>
      <c r="G725" s="170">
        <v>12131</v>
      </c>
      <c r="H725" s="170">
        <v>79891</v>
      </c>
      <c r="I725" s="171">
        <v>909833</v>
      </c>
    </row>
    <row r="726" spans="1:9" s="129" customFormat="1" ht="14.1" customHeight="1" x14ac:dyDescent="0.2">
      <c r="A726" s="21">
        <v>4412</v>
      </c>
      <c r="B726" s="30" t="s">
        <v>424</v>
      </c>
      <c r="C726" s="152">
        <v>3111</v>
      </c>
      <c r="D726" s="172">
        <v>173925</v>
      </c>
      <c r="E726" s="173">
        <v>0</v>
      </c>
      <c r="F726" s="173">
        <v>58307</v>
      </c>
      <c r="G726" s="173">
        <v>3477</v>
      </c>
      <c r="H726" s="173">
        <v>33296</v>
      </c>
      <c r="I726" s="85">
        <v>269005</v>
      </c>
    </row>
    <row r="727" spans="1:9" s="129" customFormat="1" ht="14.1" customHeight="1" x14ac:dyDescent="0.2">
      <c r="A727" s="21">
        <v>4412</v>
      </c>
      <c r="B727" s="30" t="s">
        <v>424</v>
      </c>
      <c r="C727" s="152">
        <v>3141</v>
      </c>
      <c r="D727" s="172">
        <v>35253</v>
      </c>
      <c r="E727" s="173">
        <v>0</v>
      </c>
      <c r="F727" s="173">
        <v>11830</v>
      </c>
      <c r="G727" s="173">
        <v>705</v>
      </c>
      <c r="H727" s="173">
        <v>266</v>
      </c>
      <c r="I727" s="85">
        <v>48054</v>
      </c>
    </row>
    <row r="728" spans="1:9" s="129" customFormat="1" ht="14.1" customHeight="1" x14ac:dyDescent="0.2">
      <c r="A728" s="19">
        <v>4412</v>
      </c>
      <c r="B728" s="27" t="s">
        <v>425</v>
      </c>
      <c r="C728" s="121"/>
      <c r="D728" s="169">
        <v>209178</v>
      </c>
      <c r="E728" s="170">
        <v>0</v>
      </c>
      <c r="F728" s="170">
        <v>70137</v>
      </c>
      <c r="G728" s="170">
        <v>4182</v>
      </c>
      <c r="H728" s="170">
        <v>33562</v>
      </c>
      <c r="I728" s="171">
        <v>317059</v>
      </c>
    </row>
    <row r="729" spans="1:9" s="129" customFormat="1" ht="14.1" customHeight="1" x14ac:dyDescent="0.2">
      <c r="A729" s="21">
        <v>4413</v>
      </c>
      <c r="B729" s="30" t="s">
        <v>426</v>
      </c>
      <c r="C729" s="152">
        <v>3111</v>
      </c>
      <c r="D729" s="172">
        <v>516837</v>
      </c>
      <c r="E729" s="173">
        <v>0</v>
      </c>
      <c r="F729" s="173">
        <v>173248</v>
      </c>
      <c r="G729" s="173">
        <v>10336</v>
      </c>
      <c r="H729" s="173">
        <v>105521</v>
      </c>
      <c r="I729" s="85">
        <v>805942</v>
      </c>
    </row>
    <row r="730" spans="1:9" s="129" customFormat="1" ht="14.1" customHeight="1" x14ac:dyDescent="0.2">
      <c r="A730" s="21">
        <v>4413</v>
      </c>
      <c r="B730" s="30" t="s">
        <v>426</v>
      </c>
      <c r="C730" s="152">
        <v>3141</v>
      </c>
      <c r="D730" s="172">
        <v>90907</v>
      </c>
      <c r="E730" s="173">
        <v>0</v>
      </c>
      <c r="F730" s="173">
        <v>30504</v>
      </c>
      <c r="G730" s="173">
        <v>1817</v>
      </c>
      <c r="H730" s="173">
        <v>953</v>
      </c>
      <c r="I730" s="85">
        <v>124181</v>
      </c>
    </row>
    <row r="731" spans="1:9" s="129" customFormat="1" ht="14.1" customHeight="1" x14ac:dyDescent="0.2">
      <c r="A731" s="21">
        <v>4413</v>
      </c>
      <c r="B731" s="30" t="s">
        <v>426</v>
      </c>
      <c r="C731" s="152">
        <v>3143</v>
      </c>
      <c r="D731" s="172">
        <v>64300</v>
      </c>
      <c r="E731" s="173">
        <v>0</v>
      </c>
      <c r="F731" s="173">
        <v>21574</v>
      </c>
      <c r="G731" s="173">
        <v>1285</v>
      </c>
      <c r="H731" s="173">
        <v>112</v>
      </c>
      <c r="I731" s="85">
        <v>87271</v>
      </c>
    </row>
    <row r="732" spans="1:9" s="129" customFormat="1" ht="14.1" customHeight="1" x14ac:dyDescent="0.2">
      <c r="A732" s="19">
        <v>4413</v>
      </c>
      <c r="B732" s="27" t="s">
        <v>427</v>
      </c>
      <c r="C732" s="121"/>
      <c r="D732" s="169">
        <v>672044</v>
      </c>
      <c r="E732" s="170">
        <v>0</v>
      </c>
      <c r="F732" s="170">
        <v>225326</v>
      </c>
      <c r="G732" s="170">
        <v>13438</v>
      </c>
      <c r="H732" s="170">
        <v>106586</v>
      </c>
      <c r="I732" s="171">
        <v>1017394</v>
      </c>
    </row>
    <row r="733" spans="1:9" s="129" customFormat="1" ht="14.1" customHeight="1" x14ac:dyDescent="0.2">
      <c r="A733" s="21">
        <v>4429</v>
      </c>
      <c r="B733" s="30" t="s">
        <v>428</v>
      </c>
      <c r="C733" s="152">
        <v>3111</v>
      </c>
      <c r="D733" s="172">
        <v>74306</v>
      </c>
      <c r="E733" s="173">
        <v>0</v>
      </c>
      <c r="F733" s="173">
        <v>24934</v>
      </c>
      <c r="G733" s="173">
        <v>1486</v>
      </c>
      <c r="H733" s="173">
        <v>720</v>
      </c>
      <c r="I733" s="85">
        <v>101446</v>
      </c>
    </row>
    <row r="734" spans="1:9" s="129" customFormat="1" ht="14.1" customHeight="1" x14ac:dyDescent="0.2">
      <c r="A734" s="21">
        <v>4429</v>
      </c>
      <c r="B734" s="30" t="s">
        <v>428</v>
      </c>
      <c r="C734" s="152">
        <v>3117</v>
      </c>
      <c r="D734" s="172">
        <v>253192</v>
      </c>
      <c r="E734" s="173">
        <v>1916</v>
      </c>
      <c r="F734" s="173">
        <v>85639</v>
      </c>
      <c r="G734" s="173">
        <v>5065</v>
      </c>
      <c r="H734" s="173">
        <v>8885</v>
      </c>
      <c r="I734" s="85">
        <v>354697</v>
      </c>
    </row>
    <row r="735" spans="1:9" s="129" customFormat="1" ht="14.1" customHeight="1" x14ac:dyDescent="0.2">
      <c r="A735" s="21">
        <v>4429</v>
      </c>
      <c r="B735" s="30" t="s">
        <v>428</v>
      </c>
      <c r="C735" s="152">
        <v>3141</v>
      </c>
      <c r="D735" s="172">
        <v>36081</v>
      </c>
      <c r="E735" s="173">
        <v>0</v>
      </c>
      <c r="F735" s="173">
        <v>12108</v>
      </c>
      <c r="G735" s="173">
        <v>722</v>
      </c>
      <c r="H735" s="173">
        <v>291</v>
      </c>
      <c r="I735" s="85">
        <v>49202</v>
      </c>
    </row>
    <row r="736" spans="1:9" s="129" customFormat="1" ht="14.1" customHeight="1" x14ac:dyDescent="0.2">
      <c r="A736" s="21">
        <v>4429</v>
      </c>
      <c r="B736" s="30" t="s">
        <v>428</v>
      </c>
      <c r="C736" s="152">
        <v>3143</v>
      </c>
      <c r="D736" s="172">
        <v>49537</v>
      </c>
      <c r="E736" s="173">
        <v>0</v>
      </c>
      <c r="F736" s="173">
        <v>16622</v>
      </c>
      <c r="G736" s="173">
        <v>991</v>
      </c>
      <c r="H736" s="173">
        <v>96</v>
      </c>
      <c r="I736" s="85">
        <v>67246</v>
      </c>
    </row>
    <row r="737" spans="1:9" s="129" customFormat="1" ht="14.1" customHeight="1" x14ac:dyDescent="0.2">
      <c r="A737" s="19">
        <v>4429</v>
      </c>
      <c r="B737" s="27" t="s">
        <v>429</v>
      </c>
      <c r="C737" s="121"/>
      <c r="D737" s="169">
        <v>413116</v>
      </c>
      <c r="E737" s="170">
        <v>1916</v>
      </c>
      <c r="F737" s="170">
        <v>139303</v>
      </c>
      <c r="G737" s="170">
        <v>8264</v>
      </c>
      <c r="H737" s="170">
        <v>9992</v>
      </c>
      <c r="I737" s="171">
        <v>572591</v>
      </c>
    </row>
    <row r="738" spans="1:9" s="129" customFormat="1" ht="14.1" customHeight="1" x14ac:dyDescent="0.2">
      <c r="A738" s="21">
        <v>4452</v>
      </c>
      <c r="B738" s="30" t="s">
        <v>430</v>
      </c>
      <c r="C738" s="152">
        <v>3113</v>
      </c>
      <c r="D738" s="172">
        <v>1726082</v>
      </c>
      <c r="E738" s="173">
        <v>2875</v>
      </c>
      <c r="F738" s="173">
        <v>580164</v>
      </c>
      <c r="G738" s="173">
        <v>34524</v>
      </c>
      <c r="H738" s="173">
        <v>81068</v>
      </c>
      <c r="I738" s="85">
        <v>2424713</v>
      </c>
    </row>
    <row r="739" spans="1:9" s="129" customFormat="1" ht="14.1" customHeight="1" x14ac:dyDescent="0.2">
      <c r="A739" s="21">
        <v>4452</v>
      </c>
      <c r="B739" s="30" t="s">
        <v>430</v>
      </c>
      <c r="C739" s="152">
        <v>3141</v>
      </c>
      <c r="D739" s="172">
        <v>113235</v>
      </c>
      <c r="E739" s="173">
        <v>0</v>
      </c>
      <c r="F739" s="173">
        <v>37997</v>
      </c>
      <c r="G739" s="173">
        <v>2264</v>
      </c>
      <c r="H739" s="173">
        <v>1726</v>
      </c>
      <c r="I739" s="85">
        <v>155222</v>
      </c>
    </row>
    <row r="740" spans="1:9" s="129" customFormat="1" ht="14.1" customHeight="1" x14ac:dyDescent="0.2">
      <c r="A740" s="21">
        <v>4452</v>
      </c>
      <c r="B740" s="30" t="s">
        <v>430</v>
      </c>
      <c r="C740" s="152">
        <v>3143</v>
      </c>
      <c r="D740" s="172">
        <v>88827</v>
      </c>
      <c r="E740" s="173">
        <v>0</v>
      </c>
      <c r="F740" s="173">
        <v>29807</v>
      </c>
      <c r="G740" s="173">
        <v>1775</v>
      </c>
      <c r="H740" s="173">
        <v>282</v>
      </c>
      <c r="I740" s="85">
        <v>120691</v>
      </c>
    </row>
    <row r="741" spans="1:9" s="129" customFormat="1" ht="14.1" customHeight="1" x14ac:dyDescent="0.2">
      <c r="A741" s="19">
        <v>4452</v>
      </c>
      <c r="B741" s="27" t="s">
        <v>431</v>
      </c>
      <c r="C741" s="121"/>
      <c r="D741" s="169">
        <v>1928144</v>
      </c>
      <c r="E741" s="170">
        <v>2875</v>
      </c>
      <c r="F741" s="170">
        <v>647968</v>
      </c>
      <c r="G741" s="170">
        <v>38563</v>
      </c>
      <c r="H741" s="170">
        <v>83076</v>
      </c>
      <c r="I741" s="171">
        <v>2700626</v>
      </c>
    </row>
    <row r="742" spans="1:9" s="129" customFormat="1" ht="14.1" customHeight="1" x14ac:dyDescent="0.2">
      <c r="A742" s="21">
        <v>4468</v>
      </c>
      <c r="B742" s="30" t="s">
        <v>432</v>
      </c>
      <c r="C742" s="152">
        <v>3231</v>
      </c>
      <c r="D742" s="172">
        <v>332431</v>
      </c>
      <c r="E742" s="173">
        <v>13096</v>
      </c>
      <c r="F742" s="173">
        <v>115957</v>
      </c>
      <c r="G742" s="173">
        <v>6648</v>
      </c>
      <c r="H742" s="173">
        <v>2258</v>
      </c>
      <c r="I742" s="85">
        <v>470390</v>
      </c>
    </row>
    <row r="743" spans="1:9" s="129" customFormat="1" ht="14.1" customHeight="1" x14ac:dyDescent="0.2">
      <c r="A743" s="19">
        <v>4468</v>
      </c>
      <c r="B743" s="27" t="s">
        <v>433</v>
      </c>
      <c r="C743" s="121"/>
      <c r="D743" s="169">
        <v>332431</v>
      </c>
      <c r="E743" s="170">
        <v>13096</v>
      </c>
      <c r="F743" s="170">
        <v>115957</v>
      </c>
      <c r="G743" s="170">
        <v>6648</v>
      </c>
      <c r="H743" s="170">
        <v>2258</v>
      </c>
      <c r="I743" s="171">
        <v>470390</v>
      </c>
    </row>
    <row r="744" spans="1:9" s="129" customFormat="1" ht="14.1" customHeight="1" x14ac:dyDescent="0.2">
      <c r="A744" s="21">
        <v>4414</v>
      </c>
      <c r="B744" s="30" t="s">
        <v>434</v>
      </c>
      <c r="C744" s="152">
        <v>3111</v>
      </c>
      <c r="D744" s="172">
        <v>327017</v>
      </c>
      <c r="E744" s="173">
        <v>7187</v>
      </c>
      <c r="F744" s="173">
        <v>112185</v>
      </c>
      <c r="G744" s="173">
        <v>6541</v>
      </c>
      <c r="H744" s="173">
        <v>24372</v>
      </c>
      <c r="I744" s="85">
        <v>477302</v>
      </c>
    </row>
    <row r="745" spans="1:9" s="129" customFormat="1" ht="14.1" customHeight="1" x14ac:dyDescent="0.2">
      <c r="A745" s="21">
        <v>4414</v>
      </c>
      <c r="B745" s="30" t="s">
        <v>434</v>
      </c>
      <c r="C745" s="152">
        <v>3141</v>
      </c>
      <c r="D745" s="172">
        <v>18467</v>
      </c>
      <c r="E745" s="173">
        <v>-479</v>
      </c>
      <c r="F745" s="173">
        <v>6037</v>
      </c>
      <c r="G745" s="173">
        <v>370</v>
      </c>
      <c r="H745" s="173">
        <v>292</v>
      </c>
      <c r="I745" s="85">
        <v>24687</v>
      </c>
    </row>
    <row r="746" spans="1:9" s="129" customFormat="1" ht="14.1" customHeight="1" x14ac:dyDescent="0.2">
      <c r="A746" s="19">
        <v>4414</v>
      </c>
      <c r="B746" s="27" t="s">
        <v>435</v>
      </c>
      <c r="C746" s="121"/>
      <c r="D746" s="169">
        <v>345484</v>
      </c>
      <c r="E746" s="170">
        <v>6708</v>
      </c>
      <c r="F746" s="170">
        <v>118222</v>
      </c>
      <c r="G746" s="170">
        <v>6911</v>
      </c>
      <c r="H746" s="170">
        <v>24664</v>
      </c>
      <c r="I746" s="171">
        <v>501989</v>
      </c>
    </row>
    <row r="747" spans="1:9" s="129" customFormat="1" ht="14.1" customHeight="1" x14ac:dyDescent="0.2">
      <c r="A747" s="21">
        <v>4444</v>
      </c>
      <c r="B747" s="30" t="s">
        <v>436</v>
      </c>
      <c r="C747" s="152">
        <v>3113</v>
      </c>
      <c r="D747" s="172">
        <v>927893</v>
      </c>
      <c r="E747" s="173">
        <v>29229</v>
      </c>
      <c r="F747" s="173">
        <v>321122</v>
      </c>
      <c r="G747" s="173">
        <v>18557</v>
      </c>
      <c r="H747" s="173">
        <v>72156</v>
      </c>
      <c r="I747" s="85">
        <v>1368957</v>
      </c>
    </row>
    <row r="748" spans="1:9" s="129" customFormat="1" ht="14.1" customHeight="1" x14ac:dyDescent="0.2">
      <c r="A748" s="21">
        <v>4444</v>
      </c>
      <c r="B748" s="30" t="s">
        <v>436</v>
      </c>
      <c r="C748" s="152">
        <v>3141</v>
      </c>
      <c r="D748" s="172">
        <v>132519</v>
      </c>
      <c r="E748" s="173">
        <v>958</v>
      </c>
      <c r="F748" s="173">
        <v>44790</v>
      </c>
      <c r="G748" s="173">
        <v>2651</v>
      </c>
      <c r="H748" s="173">
        <v>1449</v>
      </c>
      <c r="I748" s="85">
        <v>182367</v>
      </c>
    </row>
    <row r="749" spans="1:9" s="129" customFormat="1" ht="14.1" customHeight="1" x14ac:dyDescent="0.2">
      <c r="A749" s="21">
        <v>4444</v>
      </c>
      <c r="B749" s="30" t="s">
        <v>436</v>
      </c>
      <c r="C749" s="152">
        <v>3143</v>
      </c>
      <c r="D749" s="172">
        <v>64797</v>
      </c>
      <c r="E749" s="173">
        <v>39866</v>
      </c>
      <c r="F749" s="173">
        <v>35158</v>
      </c>
      <c r="G749" s="173">
        <v>1295</v>
      </c>
      <c r="H749" s="173">
        <v>250</v>
      </c>
      <c r="I749" s="85">
        <v>141366</v>
      </c>
    </row>
    <row r="750" spans="1:9" s="129" customFormat="1" ht="14.1" customHeight="1" x14ac:dyDescent="0.2">
      <c r="A750" s="19">
        <v>4444</v>
      </c>
      <c r="B750" s="27" t="s">
        <v>437</v>
      </c>
      <c r="C750" s="121"/>
      <c r="D750" s="169">
        <v>1125209</v>
      </c>
      <c r="E750" s="170">
        <v>70053</v>
      </c>
      <c r="F750" s="170">
        <v>401070</v>
      </c>
      <c r="G750" s="170">
        <v>22503</v>
      </c>
      <c r="H750" s="170">
        <v>73855</v>
      </c>
      <c r="I750" s="171">
        <v>1692690</v>
      </c>
    </row>
    <row r="751" spans="1:9" s="129" customFormat="1" ht="14.1" customHeight="1" x14ac:dyDescent="0.2">
      <c r="A751" s="21">
        <v>4445</v>
      </c>
      <c r="B751" s="30" t="s">
        <v>438</v>
      </c>
      <c r="C751" s="152">
        <v>3111</v>
      </c>
      <c r="D751" s="172">
        <v>148587</v>
      </c>
      <c r="E751" s="173">
        <v>0</v>
      </c>
      <c r="F751" s="173">
        <v>49860</v>
      </c>
      <c r="G751" s="173">
        <v>2970</v>
      </c>
      <c r="H751" s="173">
        <v>1440</v>
      </c>
      <c r="I751" s="85">
        <v>202857</v>
      </c>
    </row>
    <row r="752" spans="1:9" s="129" customFormat="1" ht="14.1" customHeight="1" x14ac:dyDescent="0.2">
      <c r="A752" s="21">
        <v>4445</v>
      </c>
      <c r="B752" s="30" t="s">
        <v>438</v>
      </c>
      <c r="C752" s="152">
        <v>3117</v>
      </c>
      <c r="D752" s="172">
        <v>245531</v>
      </c>
      <c r="E752" s="173">
        <v>0</v>
      </c>
      <c r="F752" s="173">
        <v>82388</v>
      </c>
      <c r="G752" s="173">
        <v>4911</v>
      </c>
      <c r="H752" s="173">
        <v>10611</v>
      </c>
      <c r="I752" s="85">
        <v>343441</v>
      </c>
    </row>
    <row r="753" spans="1:9" s="129" customFormat="1" ht="14.1" customHeight="1" x14ac:dyDescent="0.2">
      <c r="A753" s="21">
        <v>4445</v>
      </c>
      <c r="B753" s="30" t="s">
        <v>438</v>
      </c>
      <c r="C753" s="152">
        <v>3141</v>
      </c>
      <c r="D753" s="172">
        <v>42277</v>
      </c>
      <c r="E753" s="173">
        <v>0</v>
      </c>
      <c r="F753" s="173">
        <v>14187</v>
      </c>
      <c r="G753" s="173">
        <v>846</v>
      </c>
      <c r="H753" s="173">
        <v>415</v>
      </c>
      <c r="I753" s="85">
        <v>57725</v>
      </c>
    </row>
    <row r="754" spans="1:9" s="129" customFormat="1" ht="14.1" customHeight="1" x14ac:dyDescent="0.2">
      <c r="A754" s="21">
        <v>4445</v>
      </c>
      <c r="B754" s="30" t="s">
        <v>438</v>
      </c>
      <c r="C754" s="152">
        <v>3143</v>
      </c>
      <c r="D754" s="172">
        <v>39301</v>
      </c>
      <c r="E754" s="173">
        <v>0</v>
      </c>
      <c r="F754" s="173">
        <v>13187</v>
      </c>
      <c r="G754" s="173">
        <v>787</v>
      </c>
      <c r="H754" s="173">
        <v>118</v>
      </c>
      <c r="I754" s="85">
        <v>53393</v>
      </c>
    </row>
    <row r="755" spans="1:9" s="129" customFormat="1" ht="14.1" customHeight="1" x14ac:dyDescent="0.2">
      <c r="A755" s="19">
        <v>4445</v>
      </c>
      <c r="B755" s="27" t="s">
        <v>439</v>
      </c>
      <c r="C755" s="121"/>
      <c r="D755" s="169">
        <v>475696</v>
      </c>
      <c r="E755" s="170">
        <v>0</v>
      </c>
      <c r="F755" s="170">
        <v>159622</v>
      </c>
      <c r="G755" s="170">
        <v>9514</v>
      </c>
      <c r="H755" s="170">
        <v>12584</v>
      </c>
      <c r="I755" s="171">
        <v>657416</v>
      </c>
    </row>
    <row r="756" spans="1:9" s="129" customFormat="1" ht="14.1" customHeight="1" x14ac:dyDescent="0.2">
      <c r="A756" s="21">
        <v>4446</v>
      </c>
      <c r="B756" s="30" t="s">
        <v>440</v>
      </c>
      <c r="C756" s="152">
        <v>3111</v>
      </c>
      <c r="D756" s="172">
        <v>91741</v>
      </c>
      <c r="E756" s="173">
        <v>0</v>
      </c>
      <c r="F756" s="173">
        <v>30783</v>
      </c>
      <c r="G756" s="173">
        <v>1835</v>
      </c>
      <c r="H756" s="173">
        <v>1200</v>
      </c>
      <c r="I756" s="85">
        <v>125559</v>
      </c>
    </row>
    <row r="757" spans="1:9" s="129" customFormat="1" ht="14.1" customHeight="1" x14ac:dyDescent="0.2">
      <c r="A757" s="21">
        <v>4446</v>
      </c>
      <c r="B757" s="30" t="s">
        <v>440</v>
      </c>
      <c r="C757" s="152">
        <v>3117</v>
      </c>
      <c r="D757" s="172">
        <v>178500</v>
      </c>
      <c r="E757" s="173">
        <v>0</v>
      </c>
      <c r="F757" s="173">
        <v>59844</v>
      </c>
      <c r="G757" s="173">
        <v>3569</v>
      </c>
      <c r="H757" s="173">
        <v>5289</v>
      </c>
      <c r="I757" s="85">
        <v>247202</v>
      </c>
    </row>
    <row r="758" spans="1:9" s="129" customFormat="1" ht="14.1" customHeight="1" x14ac:dyDescent="0.2">
      <c r="A758" s="21">
        <v>4446</v>
      </c>
      <c r="B758" s="30" t="s">
        <v>440</v>
      </c>
      <c r="C758" s="152">
        <v>3141</v>
      </c>
      <c r="D758" s="172">
        <v>14309</v>
      </c>
      <c r="E758" s="173">
        <v>0</v>
      </c>
      <c r="F758" s="173">
        <v>4802</v>
      </c>
      <c r="G758" s="173">
        <v>286</v>
      </c>
      <c r="H758" s="173">
        <v>215</v>
      </c>
      <c r="I758" s="85">
        <v>19612</v>
      </c>
    </row>
    <row r="759" spans="1:9" s="129" customFormat="1" ht="14.1" customHeight="1" x14ac:dyDescent="0.2">
      <c r="A759" s="21">
        <v>4446</v>
      </c>
      <c r="B759" s="30" t="s">
        <v>440</v>
      </c>
      <c r="C759" s="152">
        <v>3143</v>
      </c>
      <c r="D759" s="172">
        <v>31575</v>
      </c>
      <c r="E759" s="173">
        <v>0</v>
      </c>
      <c r="F759" s="173">
        <v>10595</v>
      </c>
      <c r="G759" s="173">
        <v>630</v>
      </c>
      <c r="H759" s="173">
        <v>73</v>
      </c>
      <c r="I759" s="85">
        <v>42873</v>
      </c>
    </row>
    <row r="760" spans="1:9" s="129" customFormat="1" ht="14.1" customHeight="1" x14ac:dyDescent="0.2">
      <c r="A760" s="19">
        <v>4446</v>
      </c>
      <c r="B760" s="27" t="s">
        <v>441</v>
      </c>
      <c r="C760" s="121"/>
      <c r="D760" s="169">
        <v>316125</v>
      </c>
      <c r="E760" s="170">
        <v>0</v>
      </c>
      <c r="F760" s="170">
        <v>106024</v>
      </c>
      <c r="G760" s="170">
        <v>6320</v>
      </c>
      <c r="H760" s="170">
        <v>6777</v>
      </c>
      <c r="I760" s="171">
        <v>435246</v>
      </c>
    </row>
    <row r="761" spans="1:9" s="129" customFormat="1" ht="14.1" customHeight="1" x14ac:dyDescent="0.2">
      <c r="A761" s="21">
        <v>4431</v>
      </c>
      <c r="B761" s="30" t="s">
        <v>442</v>
      </c>
      <c r="C761" s="152">
        <v>3111</v>
      </c>
      <c r="D761" s="172">
        <v>152017</v>
      </c>
      <c r="E761" s="173">
        <v>-1437</v>
      </c>
      <c r="F761" s="173">
        <v>50525</v>
      </c>
      <c r="G761" s="173">
        <v>3038</v>
      </c>
      <c r="H761" s="173">
        <v>1920</v>
      </c>
      <c r="I761" s="85">
        <v>206063</v>
      </c>
    </row>
    <row r="762" spans="1:9" s="129" customFormat="1" ht="14.1" customHeight="1" x14ac:dyDescent="0.2">
      <c r="A762" s="21">
        <v>4431</v>
      </c>
      <c r="B762" s="30" t="s">
        <v>442</v>
      </c>
      <c r="C762" s="152">
        <v>3117</v>
      </c>
      <c r="D762" s="172">
        <v>292643</v>
      </c>
      <c r="E762" s="173">
        <v>3147</v>
      </c>
      <c r="F762" s="173">
        <v>99258</v>
      </c>
      <c r="G762" s="173">
        <v>5852</v>
      </c>
      <c r="H762" s="173">
        <v>9247</v>
      </c>
      <c r="I762" s="85">
        <v>410147</v>
      </c>
    </row>
    <row r="763" spans="1:9" s="129" customFormat="1" ht="14.1" customHeight="1" x14ac:dyDescent="0.2">
      <c r="A763" s="21">
        <v>4431</v>
      </c>
      <c r="B763" s="30" t="s">
        <v>442</v>
      </c>
      <c r="C763" s="152">
        <v>3141</v>
      </c>
      <c r="D763" s="172">
        <v>66549</v>
      </c>
      <c r="E763" s="173">
        <v>-5271</v>
      </c>
      <c r="F763" s="173">
        <v>20557</v>
      </c>
      <c r="G763" s="173">
        <v>1330</v>
      </c>
      <c r="H763" s="173">
        <v>433</v>
      </c>
      <c r="I763" s="85">
        <v>83598</v>
      </c>
    </row>
    <row r="764" spans="1:9" s="129" customFormat="1" ht="14.1" customHeight="1" x14ac:dyDescent="0.2">
      <c r="A764" s="21">
        <v>4431</v>
      </c>
      <c r="B764" s="30" t="s">
        <v>442</v>
      </c>
      <c r="C764" s="152">
        <v>3143</v>
      </c>
      <c r="D764" s="172">
        <v>49891</v>
      </c>
      <c r="E764" s="173">
        <v>0</v>
      </c>
      <c r="F764" s="173">
        <v>16741</v>
      </c>
      <c r="G764" s="173">
        <v>997</v>
      </c>
      <c r="H764" s="173">
        <v>77</v>
      </c>
      <c r="I764" s="85">
        <v>67706</v>
      </c>
    </row>
    <row r="765" spans="1:9" s="129" customFormat="1" ht="14.1" customHeight="1" x14ac:dyDescent="0.2">
      <c r="A765" s="19">
        <v>4431</v>
      </c>
      <c r="B765" s="27" t="s">
        <v>443</v>
      </c>
      <c r="C765" s="121"/>
      <c r="D765" s="169">
        <v>561100</v>
      </c>
      <c r="E765" s="170">
        <v>-3561</v>
      </c>
      <c r="F765" s="170">
        <v>187081</v>
      </c>
      <c r="G765" s="170">
        <v>11217</v>
      </c>
      <c r="H765" s="170">
        <v>11677</v>
      </c>
      <c r="I765" s="171">
        <v>767514</v>
      </c>
    </row>
    <row r="766" spans="1:9" s="129" customFormat="1" ht="14.1" customHeight="1" x14ac:dyDescent="0.2">
      <c r="A766" s="21">
        <v>4416</v>
      </c>
      <c r="B766" s="30" t="s">
        <v>444</v>
      </c>
      <c r="C766" s="152">
        <v>3111</v>
      </c>
      <c r="D766" s="172">
        <v>248523</v>
      </c>
      <c r="E766" s="173">
        <v>0</v>
      </c>
      <c r="F766" s="173">
        <v>83392</v>
      </c>
      <c r="G766" s="173">
        <v>4972</v>
      </c>
      <c r="H766" s="173">
        <v>2016</v>
      </c>
      <c r="I766" s="85">
        <v>338903</v>
      </c>
    </row>
    <row r="767" spans="1:9" s="129" customFormat="1" ht="14.1" customHeight="1" x14ac:dyDescent="0.2">
      <c r="A767" s="21">
        <v>4416</v>
      </c>
      <c r="B767" s="30" t="s">
        <v>444</v>
      </c>
      <c r="C767" s="152">
        <v>3141</v>
      </c>
      <c r="D767" s="172">
        <v>30034</v>
      </c>
      <c r="E767" s="173">
        <v>0</v>
      </c>
      <c r="F767" s="173">
        <v>10076</v>
      </c>
      <c r="G767" s="173">
        <v>601</v>
      </c>
      <c r="H767" s="173">
        <v>302</v>
      </c>
      <c r="I767" s="85">
        <v>41013</v>
      </c>
    </row>
    <row r="768" spans="1:9" s="129" customFormat="1" ht="14.1" customHeight="1" x14ac:dyDescent="0.2">
      <c r="A768" s="21">
        <v>4416</v>
      </c>
      <c r="B768" s="30" t="s">
        <v>444</v>
      </c>
      <c r="C768" s="152">
        <v>3143</v>
      </c>
      <c r="D768" s="172">
        <v>54302</v>
      </c>
      <c r="E768" s="173">
        <v>0</v>
      </c>
      <c r="F768" s="173">
        <v>18222</v>
      </c>
      <c r="G768" s="173">
        <v>1087</v>
      </c>
      <c r="H768" s="173">
        <v>128</v>
      </c>
      <c r="I768" s="85">
        <v>73739</v>
      </c>
    </row>
    <row r="769" spans="1:9" s="129" customFormat="1" ht="14.1" customHeight="1" x14ac:dyDescent="0.2">
      <c r="A769" s="19">
        <v>4416</v>
      </c>
      <c r="B769" s="27" t="s">
        <v>445</v>
      </c>
      <c r="C769" s="121"/>
      <c r="D769" s="169">
        <v>332859</v>
      </c>
      <c r="E769" s="170">
        <v>0</v>
      </c>
      <c r="F769" s="170">
        <v>111690</v>
      </c>
      <c r="G769" s="170">
        <v>6660</v>
      </c>
      <c r="H769" s="170">
        <v>2446</v>
      </c>
      <c r="I769" s="171">
        <v>453655</v>
      </c>
    </row>
    <row r="770" spans="1:9" s="129" customFormat="1" ht="14.1" customHeight="1" x14ac:dyDescent="0.2">
      <c r="A770" s="21">
        <v>4447</v>
      </c>
      <c r="B770" s="30" t="s">
        <v>446</v>
      </c>
      <c r="C770" s="152">
        <v>3113</v>
      </c>
      <c r="D770" s="172">
        <v>698633</v>
      </c>
      <c r="E770" s="173">
        <v>0</v>
      </c>
      <c r="F770" s="173">
        <v>234359</v>
      </c>
      <c r="G770" s="173">
        <v>13974</v>
      </c>
      <c r="H770" s="173">
        <v>70514</v>
      </c>
      <c r="I770" s="85">
        <v>1017480</v>
      </c>
    </row>
    <row r="771" spans="1:9" s="129" customFormat="1" ht="14.1" customHeight="1" x14ac:dyDescent="0.2">
      <c r="A771" s="21">
        <v>4447</v>
      </c>
      <c r="B771" s="30" t="s">
        <v>446</v>
      </c>
      <c r="C771" s="152">
        <v>3141</v>
      </c>
      <c r="D771" s="172">
        <v>37270</v>
      </c>
      <c r="E771" s="173">
        <v>0</v>
      </c>
      <c r="F771" s="173">
        <v>12506</v>
      </c>
      <c r="G771" s="173">
        <v>745</v>
      </c>
      <c r="H771" s="173">
        <v>749</v>
      </c>
      <c r="I771" s="85">
        <v>51270</v>
      </c>
    </row>
    <row r="772" spans="1:9" s="129" customFormat="1" ht="14.1" customHeight="1" x14ac:dyDescent="0.2">
      <c r="A772" s="19">
        <v>4447</v>
      </c>
      <c r="B772" s="27" t="s">
        <v>447</v>
      </c>
      <c r="C772" s="121"/>
      <c r="D772" s="169">
        <v>735903</v>
      </c>
      <c r="E772" s="170">
        <v>0</v>
      </c>
      <c r="F772" s="170">
        <v>246865</v>
      </c>
      <c r="G772" s="170">
        <v>14719</v>
      </c>
      <c r="H772" s="170">
        <v>71263</v>
      </c>
      <c r="I772" s="171">
        <v>1068750</v>
      </c>
    </row>
    <row r="773" spans="1:9" s="129" customFormat="1" ht="14.1" customHeight="1" x14ac:dyDescent="0.2">
      <c r="A773" s="21">
        <v>4449</v>
      </c>
      <c r="B773" s="30" t="s">
        <v>448</v>
      </c>
      <c r="C773" s="152">
        <v>3111</v>
      </c>
      <c r="D773" s="172">
        <v>143719</v>
      </c>
      <c r="E773" s="173">
        <v>0</v>
      </c>
      <c r="F773" s="173">
        <v>48227</v>
      </c>
      <c r="G773" s="173">
        <v>2875</v>
      </c>
      <c r="H773" s="173">
        <v>1200</v>
      </c>
      <c r="I773" s="85">
        <v>196021</v>
      </c>
    </row>
    <row r="774" spans="1:9" s="129" customFormat="1" ht="14.1" customHeight="1" x14ac:dyDescent="0.2">
      <c r="A774" s="21">
        <v>4449</v>
      </c>
      <c r="B774" s="30" t="s">
        <v>448</v>
      </c>
      <c r="C774" s="152">
        <v>3113</v>
      </c>
      <c r="D774" s="172">
        <v>637387</v>
      </c>
      <c r="E774" s="173">
        <v>2875</v>
      </c>
      <c r="F774" s="173">
        <v>214639</v>
      </c>
      <c r="G774" s="173">
        <v>12746</v>
      </c>
      <c r="H774" s="173">
        <v>141507</v>
      </c>
      <c r="I774" s="85">
        <v>1009154</v>
      </c>
    </row>
    <row r="775" spans="1:9" s="129" customFormat="1" ht="14.1" customHeight="1" x14ac:dyDescent="0.2">
      <c r="A775" s="21">
        <v>4449</v>
      </c>
      <c r="B775" s="30" t="s">
        <v>448</v>
      </c>
      <c r="C775" s="152">
        <v>3141</v>
      </c>
      <c r="D775" s="172">
        <v>57740</v>
      </c>
      <c r="E775" s="173">
        <v>0</v>
      </c>
      <c r="F775" s="173">
        <v>19375</v>
      </c>
      <c r="G775" s="173">
        <v>1155</v>
      </c>
      <c r="H775" s="173">
        <v>588</v>
      </c>
      <c r="I775" s="85">
        <v>78858</v>
      </c>
    </row>
    <row r="776" spans="1:9" s="129" customFormat="1" ht="14.1" customHeight="1" x14ac:dyDescent="0.2">
      <c r="A776" s="21">
        <v>4449</v>
      </c>
      <c r="B776" s="30" t="s">
        <v>448</v>
      </c>
      <c r="C776" s="152">
        <v>3143</v>
      </c>
      <c r="D776" s="172">
        <v>64332</v>
      </c>
      <c r="E776" s="173">
        <v>0</v>
      </c>
      <c r="F776" s="173">
        <v>21586</v>
      </c>
      <c r="G776" s="173">
        <v>1287</v>
      </c>
      <c r="H776" s="173">
        <v>144</v>
      </c>
      <c r="I776" s="85">
        <v>87349</v>
      </c>
    </row>
    <row r="777" spans="1:9" s="129" customFormat="1" ht="14.1" customHeight="1" x14ac:dyDescent="0.2">
      <c r="A777" s="19">
        <v>4449</v>
      </c>
      <c r="B777" s="27" t="s">
        <v>449</v>
      </c>
      <c r="C777" s="121"/>
      <c r="D777" s="169">
        <v>903178</v>
      </c>
      <c r="E777" s="170">
        <v>2875</v>
      </c>
      <c r="F777" s="170">
        <v>303827</v>
      </c>
      <c r="G777" s="170">
        <v>18063</v>
      </c>
      <c r="H777" s="170">
        <v>143439</v>
      </c>
      <c r="I777" s="171">
        <v>1371382</v>
      </c>
    </row>
    <row r="778" spans="1:9" s="129" customFormat="1" ht="14.1" customHeight="1" x14ac:dyDescent="0.2">
      <c r="A778" s="21">
        <v>4401</v>
      </c>
      <c r="B778" s="30" t="s">
        <v>450</v>
      </c>
      <c r="C778" s="152">
        <v>3111</v>
      </c>
      <c r="D778" s="172">
        <v>179161</v>
      </c>
      <c r="E778" s="173">
        <v>8625</v>
      </c>
      <c r="F778" s="173">
        <v>63023</v>
      </c>
      <c r="G778" s="173">
        <v>3583</v>
      </c>
      <c r="H778" s="173">
        <v>7440</v>
      </c>
      <c r="I778" s="85">
        <v>261832</v>
      </c>
    </row>
    <row r="779" spans="1:9" s="129" customFormat="1" ht="14.1" customHeight="1" x14ac:dyDescent="0.2">
      <c r="A779" s="21">
        <v>4401</v>
      </c>
      <c r="B779" s="30" t="s">
        <v>450</v>
      </c>
      <c r="C779" s="152">
        <v>3141</v>
      </c>
      <c r="D779" s="172">
        <v>14859</v>
      </c>
      <c r="E779" s="173">
        <v>0</v>
      </c>
      <c r="F779" s="173">
        <v>4986</v>
      </c>
      <c r="G779" s="173">
        <v>297</v>
      </c>
      <c r="H779" s="173">
        <v>137</v>
      </c>
      <c r="I779" s="85">
        <v>20279</v>
      </c>
    </row>
    <row r="780" spans="1:9" s="129" customFormat="1" ht="14.1" customHeight="1" x14ac:dyDescent="0.2">
      <c r="A780" s="19">
        <v>4401</v>
      </c>
      <c r="B780" s="27" t="s">
        <v>451</v>
      </c>
      <c r="C780" s="121"/>
      <c r="D780" s="169">
        <v>194020</v>
      </c>
      <c r="E780" s="170">
        <v>8625</v>
      </c>
      <c r="F780" s="170">
        <v>68009</v>
      </c>
      <c r="G780" s="170">
        <v>3880</v>
      </c>
      <c r="H780" s="170">
        <v>7577</v>
      </c>
      <c r="I780" s="171">
        <v>282111</v>
      </c>
    </row>
    <row r="781" spans="1:9" s="129" customFormat="1" ht="14.1" customHeight="1" x14ac:dyDescent="0.2">
      <c r="A781" s="21">
        <v>4453</v>
      </c>
      <c r="B781" s="30" t="s">
        <v>452</v>
      </c>
      <c r="C781" s="152">
        <v>3113</v>
      </c>
      <c r="D781" s="172">
        <v>671619</v>
      </c>
      <c r="E781" s="173">
        <v>2875</v>
      </c>
      <c r="F781" s="173">
        <v>226332</v>
      </c>
      <c r="G781" s="173">
        <v>13434</v>
      </c>
      <c r="H781" s="173">
        <v>38298</v>
      </c>
      <c r="I781" s="85">
        <v>952558</v>
      </c>
    </row>
    <row r="782" spans="1:9" s="129" customFormat="1" ht="14.1" customHeight="1" x14ac:dyDescent="0.2">
      <c r="A782" s="21">
        <v>4453</v>
      </c>
      <c r="B782" s="30" t="s">
        <v>452</v>
      </c>
      <c r="C782" s="152">
        <v>3141</v>
      </c>
      <c r="D782" s="172">
        <v>69038</v>
      </c>
      <c r="E782" s="173">
        <v>0</v>
      </c>
      <c r="F782" s="173">
        <v>23166</v>
      </c>
      <c r="G782" s="173">
        <v>1382</v>
      </c>
      <c r="H782" s="173">
        <v>911</v>
      </c>
      <c r="I782" s="85">
        <v>94497</v>
      </c>
    </row>
    <row r="783" spans="1:9" s="129" customFormat="1" ht="14.1" customHeight="1" x14ac:dyDescent="0.2">
      <c r="A783" s="21">
        <v>4453</v>
      </c>
      <c r="B783" s="30" t="s">
        <v>452</v>
      </c>
      <c r="C783" s="152">
        <v>3143</v>
      </c>
      <c r="D783" s="172">
        <v>39489</v>
      </c>
      <c r="E783" s="173">
        <v>0</v>
      </c>
      <c r="F783" s="173">
        <v>13250</v>
      </c>
      <c r="G783" s="173">
        <v>789</v>
      </c>
      <c r="H783" s="173">
        <v>154</v>
      </c>
      <c r="I783" s="85">
        <v>53682</v>
      </c>
    </row>
    <row r="784" spans="1:9" s="129" customFormat="1" ht="14.1" customHeight="1" x14ac:dyDescent="0.2">
      <c r="A784" s="19">
        <v>4453</v>
      </c>
      <c r="B784" s="27" t="s">
        <v>453</v>
      </c>
      <c r="C784" s="121"/>
      <c r="D784" s="169">
        <v>780146</v>
      </c>
      <c r="E784" s="170">
        <v>2875</v>
      </c>
      <c r="F784" s="170">
        <v>262748</v>
      </c>
      <c r="G784" s="170">
        <v>15605</v>
      </c>
      <c r="H784" s="170">
        <v>39363</v>
      </c>
      <c r="I784" s="171">
        <v>1100737</v>
      </c>
    </row>
    <row r="785" spans="1:9" s="129" customFormat="1" ht="14.1" customHeight="1" x14ac:dyDescent="0.2">
      <c r="A785" s="21">
        <v>4467</v>
      </c>
      <c r="B785" s="30" t="s">
        <v>454</v>
      </c>
      <c r="C785" s="152">
        <v>3111</v>
      </c>
      <c r="D785" s="172">
        <v>490721</v>
      </c>
      <c r="E785" s="173">
        <v>0</v>
      </c>
      <c r="F785" s="173">
        <v>164666</v>
      </c>
      <c r="G785" s="173">
        <v>9815</v>
      </c>
      <c r="H785" s="173">
        <v>6432</v>
      </c>
      <c r="I785" s="85">
        <v>671634</v>
      </c>
    </row>
    <row r="786" spans="1:9" s="129" customFormat="1" ht="14.1" customHeight="1" x14ac:dyDescent="0.2">
      <c r="A786" s="21">
        <v>4467</v>
      </c>
      <c r="B786" s="30" t="s">
        <v>454</v>
      </c>
      <c r="C786" s="152">
        <v>3113</v>
      </c>
      <c r="D786" s="172">
        <v>2014930</v>
      </c>
      <c r="E786" s="173">
        <v>26833</v>
      </c>
      <c r="F786" s="173">
        <v>685153</v>
      </c>
      <c r="G786" s="173">
        <v>40298</v>
      </c>
      <c r="H786" s="173">
        <v>99077</v>
      </c>
      <c r="I786" s="85">
        <v>2866291</v>
      </c>
    </row>
    <row r="787" spans="1:9" s="129" customFormat="1" ht="14.1" customHeight="1" x14ac:dyDescent="0.2">
      <c r="A787" s="21">
        <v>4467</v>
      </c>
      <c r="B787" s="30" t="s">
        <v>454</v>
      </c>
      <c r="C787" s="152">
        <v>3141</v>
      </c>
      <c r="D787" s="172">
        <v>114734</v>
      </c>
      <c r="E787" s="173">
        <v>0</v>
      </c>
      <c r="F787" s="173">
        <v>38500</v>
      </c>
      <c r="G787" s="173">
        <v>2295</v>
      </c>
      <c r="H787" s="173">
        <v>2348</v>
      </c>
      <c r="I787" s="85">
        <v>157877</v>
      </c>
    </row>
    <row r="788" spans="1:9" s="129" customFormat="1" ht="14.1" customHeight="1" x14ac:dyDescent="0.2">
      <c r="A788" s="21">
        <v>4467</v>
      </c>
      <c r="B788" s="30" t="s">
        <v>454</v>
      </c>
      <c r="C788" s="152">
        <v>3143</v>
      </c>
      <c r="D788" s="172">
        <v>113494</v>
      </c>
      <c r="E788" s="173">
        <v>0</v>
      </c>
      <c r="F788" s="173">
        <v>38080</v>
      </c>
      <c r="G788" s="173">
        <v>2270</v>
      </c>
      <c r="H788" s="173">
        <v>250</v>
      </c>
      <c r="I788" s="85">
        <v>154094</v>
      </c>
    </row>
    <row r="789" spans="1:9" s="129" customFormat="1" ht="14.1" customHeight="1" x14ac:dyDescent="0.2">
      <c r="A789" s="21">
        <v>4467</v>
      </c>
      <c r="B789" s="30" t="s">
        <v>454</v>
      </c>
      <c r="C789" s="152">
        <v>3233</v>
      </c>
      <c r="D789" s="172">
        <v>130164</v>
      </c>
      <c r="E789" s="173">
        <v>-2875</v>
      </c>
      <c r="F789" s="173">
        <v>42711</v>
      </c>
      <c r="G789" s="173">
        <v>2603</v>
      </c>
      <c r="H789" s="173">
        <v>1875</v>
      </c>
      <c r="I789" s="85">
        <v>174478</v>
      </c>
    </row>
    <row r="790" spans="1:9" s="129" customFormat="1" ht="14.1" customHeight="1" x14ac:dyDescent="0.2">
      <c r="A790" s="19">
        <v>4467</v>
      </c>
      <c r="B790" s="27" t="s">
        <v>455</v>
      </c>
      <c r="C790" s="121"/>
      <c r="D790" s="169">
        <v>2864043</v>
      </c>
      <c r="E790" s="170">
        <v>23958</v>
      </c>
      <c r="F790" s="170">
        <v>969110</v>
      </c>
      <c r="G790" s="170">
        <v>57281</v>
      </c>
      <c r="H790" s="170">
        <v>109982</v>
      </c>
      <c r="I790" s="171">
        <v>4024374</v>
      </c>
    </row>
    <row r="791" spans="1:9" s="129" customFormat="1" ht="14.1" customHeight="1" x14ac:dyDescent="0.2">
      <c r="A791" s="21">
        <v>4460</v>
      </c>
      <c r="B791" s="30" t="s">
        <v>456</v>
      </c>
      <c r="C791" s="152">
        <v>3111</v>
      </c>
      <c r="D791" s="172">
        <v>337715</v>
      </c>
      <c r="E791" s="173">
        <v>-4791</v>
      </c>
      <c r="F791" s="173">
        <v>111711</v>
      </c>
      <c r="G791" s="173">
        <v>6754</v>
      </c>
      <c r="H791" s="173">
        <v>5040</v>
      </c>
      <c r="I791" s="85">
        <v>456429</v>
      </c>
    </row>
    <row r="792" spans="1:9" s="129" customFormat="1" ht="14.1" customHeight="1" x14ac:dyDescent="0.2">
      <c r="A792" s="21">
        <v>4460</v>
      </c>
      <c r="B792" s="30" t="s">
        <v>456</v>
      </c>
      <c r="C792" s="152">
        <v>3113</v>
      </c>
      <c r="D792" s="172">
        <v>1498621</v>
      </c>
      <c r="E792" s="173">
        <v>5558</v>
      </c>
      <c r="F792" s="173">
        <v>504740</v>
      </c>
      <c r="G792" s="173">
        <v>29973</v>
      </c>
      <c r="H792" s="173">
        <v>69426</v>
      </c>
      <c r="I792" s="85">
        <v>2108318</v>
      </c>
    </row>
    <row r="793" spans="1:9" s="129" customFormat="1" ht="14.1" customHeight="1" x14ac:dyDescent="0.2">
      <c r="A793" s="21">
        <v>4460</v>
      </c>
      <c r="B793" s="30" t="s">
        <v>456</v>
      </c>
      <c r="C793" s="152">
        <v>3141</v>
      </c>
      <c r="D793" s="172">
        <v>166796</v>
      </c>
      <c r="E793" s="173">
        <v>0</v>
      </c>
      <c r="F793" s="173">
        <v>55970</v>
      </c>
      <c r="G793" s="173">
        <v>3337</v>
      </c>
      <c r="H793" s="173">
        <v>2973</v>
      </c>
      <c r="I793" s="85">
        <v>229076</v>
      </c>
    </row>
    <row r="794" spans="1:9" s="129" customFormat="1" ht="14.1" customHeight="1" x14ac:dyDescent="0.2">
      <c r="A794" s="21">
        <v>4460</v>
      </c>
      <c r="B794" s="30" t="s">
        <v>456</v>
      </c>
      <c r="C794" s="152">
        <v>3143</v>
      </c>
      <c r="D794" s="172">
        <v>120530</v>
      </c>
      <c r="E794" s="173">
        <v>0</v>
      </c>
      <c r="F794" s="173">
        <v>40443</v>
      </c>
      <c r="G794" s="173">
        <v>2412</v>
      </c>
      <c r="H794" s="173">
        <v>304</v>
      </c>
      <c r="I794" s="85">
        <v>163689</v>
      </c>
    </row>
    <row r="795" spans="1:9" s="129" customFormat="1" ht="14.1" customHeight="1" x14ac:dyDescent="0.2">
      <c r="A795" s="19">
        <v>4460</v>
      </c>
      <c r="B795" s="27" t="s">
        <v>457</v>
      </c>
      <c r="C795" s="121"/>
      <c r="D795" s="169">
        <v>2123662</v>
      </c>
      <c r="E795" s="170">
        <v>767</v>
      </c>
      <c r="F795" s="170">
        <v>712864</v>
      </c>
      <c r="G795" s="170">
        <v>42476</v>
      </c>
      <c r="H795" s="170">
        <v>77743</v>
      </c>
      <c r="I795" s="171">
        <v>2957512</v>
      </c>
    </row>
    <row r="796" spans="1:9" s="129" customFormat="1" ht="14.1" customHeight="1" x14ac:dyDescent="0.2">
      <c r="A796" s="21">
        <v>4472</v>
      </c>
      <c r="B796" s="30" t="s">
        <v>458</v>
      </c>
      <c r="C796" s="152">
        <v>3231</v>
      </c>
      <c r="D796" s="172">
        <v>535383</v>
      </c>
      <c r="E796" s="173">
        <v>3833</v>
      </c>
      <c r="F796" s="173">
        <v>180940</v>
      </c>
      <c r="G796" s="173">
        <v>10708</v>
      </c>
      <c r="H796" s="173">
        <v>3607</v>
      </c>
      <c r="I796" s="85">
        <v>734471</v>
      </c>
    </row>
    <row r="797" spans="1:9" s="129" customFormat="1" ht="14.1" customHeight="1" x14ac:dyDescent="0.2">
      <c r="A797" s="19">
        <v>4472</v>
      </c>
      <c r="B797" s="27" t="s">
        <v>459</v>
      </c>
      <c r="C797" s="121"/>
      <c r="D797" s="169">
        <v>535383</v>
      </c>
      <c r="E797" s="170">
        <v>3833</v>
      </c>
      <c r="F797" s="170">
        <v>180940</v>
      </c>
      <c r="G797" s="170">
        <v>10708</v>
      </c>
      <c r="H797" s="170">
        <v>3607</v>
      </c>
      <c r="I797" s="171">
        <v>734471</v>
      </c>
    </row>
    <row r="798" spans="1:9" s="129" customFormat="1" ht="14.1" customHeight="1" x14ac:dyDescent="0.2">
      <c r="A798" s="21">
        <v>4418</v>
      </c>
      <c r="B798" s="30" t="s">
        <v>460</v>
      </c>
      <c r="C798" s="152">
        <v>3111</v>
      </c>
      <c r="D798" s="172">
        <v>127381</v>
      </c>
      <c r="E798" s="173">
        <v>4600</v>
      </c>
      <c r="F798" s="173">
        <v>44292</v>
      </c>
      <c r="G798" s="173">
        <v>2545</v>
      </c>
      <c r="H798" s="173">
        <v>1387</v>
      </c>
      <c r="I798" s="85">
        <v>180205</v>
      </c>
    </row>
    <row r="799" spans="1:9" s="129" customFormat="1" ht="14.1" customHeight="1" x14ac:dyDescent="0.2">
      <c r="A799" s="21">
        <v>4418</v>
      </c>
      <c r="B799" s="30" t="s">
        <v>460</v>
      </c>
      <c r="C799" s="152">
        <v>3141</v>
      </c>
      <c r="D799" s="172">
        <v>19977</v>
      </c>
      <c r="E799" s="173">
        <v>671</v>
      </c>
      <c r="F799" s="173">
        <v>6931</v>
      </c>
      <c r="G799" s="173">
        <v>399</v>
      </c>
      <c r="H799" s="173">
        <v>123</v>
      </c>
      <c r="I799" s="85">
        <v>28101</v>
      </c>
    </row>
    <row r="800" spans="1:9" s="129" customFormat="1" ht="14.1" customHeight="1" x14ac:dyDescent="0.2">
      <c r="A800" s="19">
        <v>4418</v>
      </c>
      <c r="B800" s="27" t="s">
        <v>461</v>
      </c>
      <c r="C800" s="121"/>
      <c r="D800" s="169">
        <v>147358</v>
      </c>
      <c r="E800" s="170">
        <v>5271</v>
      </c>
      <c r="F800" s="170">
        <v>51223</v>
      </c>
      <c r="G800" s="170">
        <v>2944</v>
      </c>
      <c r="H800" s="170">
        <v>1510</v>
      </c>
      <c r="I800" s="171">
        <v>208306</v>
      </c>
    </row>
    <row r="801" spans="1:9" s="129" customFormat="1" ht="14.1" customHeight="1" x14ac:dyDescent="0.2">
      <c r="A801" s="21">
        <v>4432</v>
      </c>
      <c r="B801" s="30" t="s">
        <v>462</v>
      </c>
      <c r="C801" s="152">
        <v>3111</v>
      </c>
      <c r="D801" s="172">
        <v>85921</v>
      </c>
      <c r="E801" s="173">
        <v>0</v>
      </c>
      <c r="F801" s="173">
        <v>28833</v>
      </c>
      <c r="G801" s="173">
        <v>1721</v>
      </c>
      <c r="H801" s="173">
        <v>1152</v>
      </c>
      <c r="I801" s="85">
        <v>117627</v>
      </c>
    </row>
    <row r="802" spans="1:9" s="129" customFormat="1" ht="14.1" customHeight="1" x14ac:dyDescent="0.2">
      <c r="A802" s="21">
        <v>4432</v>
      </c>
      <c r="B802" s="30" t="s">
        <v>462</v>
      </c>
      <c r="C802" s="152">
        <v>3117</v>
      </c>
      <c r="D802" s="172">
        <v>229778</v>
      </c>
      <c r="E802" s="173">
        <v>1725</v>
      </c>
      <c r="F802" s="173">
        <v>77603</v>
      </c>
      <c r="G802" s="173">
        <v>4594</v>
      </c>
      <c r="H802" s="173">
        <v>59668</v>
      </c>
      <c r="I802" s="85">
        <v>373368</v>
      </c>
    </row>
    <row r="803" spans="1:9" s="129" customFormat="1" ht="14.1" customHeight="1" x14ac:dyDescent="0.2">
      <c r="A803" s="21">
        <v>4432</v>
      </c>
      <c r="B803" s="30" t="s">
        <v>462</v>
      </c>
      <c r="C803" s="152">
        <v>3141</v>
      </c>
      <c r="D803" s="172">
        <v>34452</v>
      </c>
      <c r="E803" s="173">
        <v>0</v>
      </c>
      <c r="F803" s="173">
        <v>11560</v>
      </c>
      <c r="G803" s="173">
        <v>689</v>
      </c>
      <c r="H803" s="173">
        <v>303</v>
      </c>
      <c r="I803" s="85">
        <v>47004</v>
      </c>
    </row>
    <row r="804" spans="1:9" s="129" customFormat="1" ht="14.1" customHeight="1" x14ac:dyDescent="0.2">
      <c r="A804" s="21">
        <v>4432</v>
      </c>
      <c r="B804" s="30" t="s">
        <v>462</v>
      </c>
      <c r="C804" s="152">
        <v>3143</v>
      </c>
      <c r="D804" s="172">
        <v>37232</v>
      </c>
      <c r="E804" s="173">
        <v>0</v>
      </c>
      <c r="F804" s="173">
        <v>12494</v>
      </c>
      <c r="G804" s="173">
        <v>746</v>
      </c>
      <c r="H804" s="173">
        <v>58</v>
      </c>
      <c r="I804" s="85">
        <v>50530</v>
      </c>
    </row>
    <row r="805" spans="1:9" s="129" customFormat="1" ht="14.1" customHeight="1" x14ac:dyDescent="0.2">
      <c r="A805" s="19">
        <v>4432</v>
      </c>
      <c r="B805" s="27" t="s">
        <v>463</v>
      </c>
      <c r="C805" s="121"/>
      <c r="D805" s="169">
        <v>387383</v>
      </c>
      <c r="E805" s="170">
        <v>1725</v>
      </c>
      <c r="F805" s="170">
        <v>130490</v>
      </c>
      <c r="G805" s="170">
        <v>7750</v>
      </c>
      <c r="H805" s="170">
        <v>61181</v>
      </c>
      <c r="I805" s="171">
        <v>588529</v>
      </c>
    </row>
    <row r="806" spans="1:9" s="129" customFormat="1" ht="14.1" customHeight="1" x14ac:dyDescent="0.2">
      <c r="A806" s="21">
        <v>4459</v>
      </c>
      <c r="B806" s="30" t="s">
        <v>464</v>
      </c>
      <c r="C806" s="152">
        <v>3111</v>
      </c>
      <c r="D806" s="172">
        <v>154753</v>
      </c>
      <c r="E806" s="173">
        <v>0</v>
      </c>
      <c r="F806" s="173">
        <v>51929</v>
      </c>
      <c r="G806" s="173">
        <v>3096</v>
      </c>
      <c r="H806" s="173">
        <v>2112</v>
      </c>
      <c r="I806" s="85">
        <v>211890</v>
      </c>
    </row>
    <row r="807" spans="1:9" s="129" customFormat="1" ht="14.1" customHeight="1" x14ac:dyDescent="0.2">
      <c r="A807" s="21">
        <v>4459</v>
      </c>
      <c r="B807" s="30" t="s">
        <v>464</v>
      </c>
      <c r="C807" s="152">
        <v>3113</v>
      </c>
      <c r="D807" s="172">
        <v>683389</v>
      </c>
      <c r="E807" s="173">
        <v>13416</v>
      </c>
      <c r="F807" s="173">
        <v>233538</v>
      </c>
      <c r="G807" s="173">
        <v>13670</v>
      </c>
      <c r="H807" s="173">
        <v>187787</v>
      </c>
      <c r="I807" s="85">
        <v>1131800</v>
      </c>
    </row>
    <row r="808" spans="1:9" s="129" customFormat="1" ht="14.1" customHeight="1" x14ac:dyDescent="0.2">
      <c r="A808" s="21">
        <v>4459</v>
      </c>
      <c r="B808" s="30" t="s">
        <v>464</v>
      </c>
      <c r="C808" s="152">
        <v>3141</v>
      </c>
      <c r="D808" s="172">
        <v>96722</v>
      </c>
      <c r="E808" s="173">
        <v>0</v>
      </c>
      <c r="F808" s="173">
        <v>32454</v>
      </c>
      <c r="G808" s="173">
        <v>1935</v>
      </c>
      <c r="H808" s="173">
        <v>781</v>
      </c>
      <c r="I808" s="85">
        <v>131892</v>
      </c>
    </row>
    <row r="809" spans="1:9" s="129" customFormat="1" ht="14.1" customHeight="1" x14ac:dyDescent="0.2">
      <c r="A809" s="24">
        <v>4459</v>
      </c>
      <c r="B809" s="30" t="s">
        <v>464</v>
      </c>
      <c r="C809" s="152">
        <v>3143</v>
      </c>
      <c r="D809" s="172">
        <v>65193</v>
      </c>
      <c r="E809" s="173">
        <v>0</v>
      </c>
      <c r="F809" s="173">
        <v>21875</v>
      </c>
      <c r="G809" s="173">
        <v>1303</v>
      </c>
      <c r="H809" s="173">
        <v>112</v>
      </c>
      <c r="I809" s="85">
        <v>88483</v>
      </c>
    </row>
    <row r="810" spans="1:9" s="129" customFormat="1" ht="14.1" customHeight="1" x14ac:dyDescent="0.2">
      <c r="A810" s="19">
        <v>4459</v>
      </c>
      <c r="B810" s="27" t="s">
        <v>465</v>
      </c>
      <c r="C810" s="121"/>
      <c r="D810" s="169">
        <v>1000057</v>
      </c>
      <c r="E810" s="170">
        <v>13416</v>
      </c>
      <c r="F810" s="170">
        <v>339796</v>
      </c>
      <c r="G810" s="170">
        <v>20004</v>
      </c>
      <c r="H810" s="170">
        <v>190792</v>
      </c>
      <c r="I810" s="171">
        <v>1564065</v>
      </c>
    </row>
    <row r="811" spans="1:9" s="129" customFormat="1" ht="14.1" customHeight="1" x14ac:dyDescent="0.2">
      <c r="A811" s="21">
        <v>4424</v>
      </c>
      <c r="B811" s="30" t="s">
        <v>466</v>
      </c>
      <c r="C811" s="152">
        <v>3111</v>
      </c>
      <c r="D811" s="172">
        <v>212486</v>
      </c>
      <c r="E811" s="173">
        <v>0</v>
      </c>
      <c r="F811" s="173">
        <v>71301</v>
      </c>
      <c r="G811" s="173">
        <v>4250</v>
      </c>
      <c r="H811" s="173">
        <v>9008</v>
      </c>
      <c r="I811" s="85">
        <v>297045</v>
      </c>
    </row>
    <row r="812" spans="1:9" s="129" customFormat="1" ht="14.1" customHeight="1" x14ac:dyDescent="0.2">
      <c r="A812" s="21">
        <v>4424</v>
      </c>
      <c r="B812" s="30" t="s">
        <v>466</v>
      </c>
      <c r="C812" s="152">
        <v>3141</v>
      </c>
      <c r="D812" s="172">
        <v>55056</v>
      </c>
      <c r="E812" s="173">
        <v>0</v>
      </c>
      <c r="F812" s="173">
        <v>18474</v>
      </c>
      <c r="G812" s="173">
        <v>1101</v>
      </c>
      <c r="H812" s="173">
        <v>520</v>
      </c>
      <c r="I812" s="85">
        <v>75151</v>
      </c>
    </row>
    <row r="813" spans="1:9" s="129" customFormat="1" ht="14.1" customHeight="1" x14ac:dyDescent="0.2">
      <c r="A813" s="19">
        <v>4424</v>
      </c>
      <c r="B813" s="27" t="s">
        <v>467</v>
      </c>
      <c r="C813" s="121"/>
      <c r="D813" s="169">
        <v>267542</v>
      </c>
      <c r="E813" s="170">
        <v>0</v>
      </c>
      <c r="F813" s="170">
        <v>89775</v>
      </c>
      <c r="G813" s="170">
        <v>5351</v>
      </c>
      <c r="H813" s="170">
        <v>9528</v>
      </c>
      <c r="I813" s="171">
        <v>372196</v>
      </c>
    </row>
    <row r="814" spans="1:9" s="129" customFormat="1" ht="14.1" customHeight="1" x14ac:dyDescent="0.2">
      <c r="A814" s="21">
        <v>4489</v>
      </c>
      <c r="B814" s="30" t="s">
        <v>468</v>
      </c>
      <c r="C814" s="152">
        <v>3111</v>
      </c>
      <c r="D814" s="172">
        <v>154037</v>
      </c>
      <c r="E814" s="173">
        <v>10312</v>
      </c>
      <c r="F814" s="173">
        <v>55153</v>
      </c>
      <c r="G814" s="173">
        <v>3081</v>
      </c>
      <c r="H814" s="173">
        <v>2304</v>
      </c>
      <c r="I814" s="85">
        <v>224887</v>
      </c>
    </row>
    <row r="815" spans="1:9" s="129" customFormat="1" ht="14.1" customHeight="1" x14ac:dyDescent="0.2">
      <c r="A815" s="21">
        <v>4489</v>
      </c>
      <c r="B815" s="30" t="s">
        <v>468</v>
      </c>
      <c r="C815" s="152">
        <v>3117</v>
      </c>
      <c r="D815" s="172">
        <v>311808</v>
      </c>
      <c r="E815" s="173">
        <v>2875</v>
      </c>
      <c r="F815" s="173">
        <v>105596</v>
      </c>
      <c r="G815" s="173">
        <v>6236</v>
      </c>
      <c r="H815" s="173">
        <v>15228</v>
      </c>
      <c r="I815" s="85">
        <v>441743</v>
      </c>
    </row>
    <row r="816" spans="1:9" s="129" customFormat="1" ht="14.1" customHeight="1" x14ac:dyDescent="0.2">
      <c r="A816" s="21">
        <v>4489</v>
      </c>
      <c r="B816" s="30" t="s">
        <v>468</v>
      </c>
      <c r="C816" s="152">
        <v>3141</v>
      </c>
      <c r="D816" s="172">
        <v>70078</v>
      </c>
      <c r="E816" s="173">
        <v>-9833</v>
      </c>
      <c r="F816" s="173">
        <v>20212</v>
      </c>
      <c r="G816" s="173">
        <v>1401</v>
      </c>
      <c r="H816" s="173">
        <v>526</v>
      </c>
      <c r="I816" s="85">
        <v>82384</v>
      </c>
    </row>
    <row r="817" spans="1:9" s="129" customFormat="1" ht="14.1" customHeight="1" x14ac:dyDescent="0.2">
      <c r="A817" s="21">
        <v>4489</v>
      </c>
      <c r="B817" s="30" t="s">
        <v>468</v>
      </c>
      <c r="C817" s="152">
        <v>3143</v>
      </c>
      <c r="D817" s="172">
        <v>36922</v>
      </c>
      <c r="E817" s="173">
        <v>958</v>
      </c>
      <c r="F817" s="173">
        <v>12712</v>
      </c>
      <c r="G817" s="173">
        <v>739</v>
      </c>
      <c r="H817" s="173">
        <v>77</v>
      </c>
      <c r="I817" s="85">
        <v>51408</v>
      </c>
    </row>
    <row r="818" spans="1:9" s="129" customFormat="1" ht="14.1" customHeight="1" x14ac:dyDescent="0.2">
      <c r="A818" s="19">
        <v>4489</v>
      </c>
      <c r="B818" s="27" t="s">
        <v>469</v>
      </c>
      <c r="C818" s="121"/>
      <c r="D818" s="169">
        <v>572845</v>
      </c>
      <c r="E818" s="170">
        <v>4312</v>
      </c>
      <c r="F818" s="170">
        <v>193673</v>
      </c>
      <c r="G818" s="170">
        <v>11457</v>
      </c>
      <c r="H818" s="170">
        <v>18135</v>
      </c>
      <c r="I818" s="171">
        <v>800422</v>
      </c>
    </row>
    <row r="819" spans="1:9" s="129" customFormat="1" ht="14.1" customHeight="1" x14ac:dyDescent="0.2">
      <c r="A819" s="21">
        <v>4426</v>
      </c>
      <c r="B819" s="30" t="s">
        <v>470</v>
      </c>
      <c r="C819" s="152">
        <v>3111</v>
      </c>
      <c r="D819" s="172">
        <v>170156</v>
      </c>
      <c r="E819" s="173">
        <v>2652</v>
      </c>
      <c r="F819" s="173">
        <v>57990</v>
      </c>
      <c r="G819" s="173">
        <v>3405</v>
      </c>
      <c r="H819" s="173">
        <v>38940</v>
      </c>
      <c r="I819" s="85">
        <v>273143</v>
      </c>
    </row>
    <row r="820" spans="1:9" s="129" customFormat="1" ht="14.1" customHeight="1" x14ac:dyDescent="0.2">
      <c r="A820" s="21">
        <v>4426</v>
      </c>
      <c r="B820" s="30" t="s">
        <v>470</v>
      </c>
      <c r="C820" s="152">
        <v>3141</v>
      </c>
      <c r="D820" s="172">
        <v>21230</v>
      </c>
      <c r="E820" s="173">
        <v>0</v>
      </c>
      <c r="F820" s="173">
        <v>7124</v>
      </c>
      <c r="G820" s="173">
        <v>423</v>
      </c>
      <c r="H820" s="173">
        <v>216</v>
      </c>
      <c r="I820" s="85">
        <v>28993</v>
      </c>
    </row>
    <row r="821" spans="1:9" s="129" customFormat="1" ht="14.1" customHeight="1" x14ac:dyDescent="0.2">
      <c r="A821" s="19">
        <v>4426</v>
      </c>
      <c r="B821" s="27" t="s">
        <v>471</v>
      </c>
      <c r="C821" s="121"/>
      <c r="D821" s="169">
        <v>191386</v>
      </c>
      <c r="E821" s="170">
        <v>2652</v>
      </c>
      <c r="F821" s="170">
        <v>65114</v>
      </c>
      <c r="G821" s="170">
        <v>3828</v>
      </c>
      <c r="H821" s="170">
        <v>39156</v>
      </c>
      <c r="I821" s="171">
        <v>302136</v>
      </c>
    </row>
    <row r="822" spans="1:9" s="129" customFormat="1" ht="14.1" customHeight="1" x14ac:dyDescent="0.2">
      <c r="A822" s="21">
        <v>4461</v>
      </c>
      <c r="B822" s="30" t="s">
        <v>472</v>
      </c>
      <c r="C822" s="152">
        <v>3111</v>
      </c>
      <c r="D822" s="172">
        <v>487999</v>
      </c>
      <c r="E822" s="173">
        <v>0</v>
      </c>
      <c r="F822" s="173">
        <v>163751</v>
      </c>
      <c r="G822" s="173">
        <v>9760</v>
      </c>
      <c r="H822" s="173">
        <v>6816</v>
      </c>
      <c r="I822" s="85">
        <v>668326</v>
      </c>
    </row>
    <row r="823" spans="1:9" s="129" customFormat="1" ht="14.1" customHeight="1" x14ac:dyDescent="0.2">
      <c r="A823" s="21">
        <v>4461</v>
      </c>
      <c r="B823" s="30" t="s">
        <v>472</v>
      </c>
      <c r="C823" s="152">
        <v>3113</v>
      </c>
      <c r="D823" s="172">
        <v>1426171</v>
      </c>
      <c r="E823" s="173">
        <v>53935</v>
      </c>
      <c r="F823" s="173">
        <v>496711</v>
      </c>
      <c r="G823" s="173">
        <v>28525</v>
      </c>
      <c r="H823" s="173">
        <v>104511</v>
      </c>
      <c r="I823" s="85">
        <v>2109853</v>
      </c>
    </row>
    <row r="824" spans="1:9" s="129" customFormat="1" ht="14.1" customHeight="1" x14ac:dyDescent="0.2">
      <c r="A824" s="21">
        <v>4461</v>
      </c>
      <c r="B824" s="30" t="s">
        <v>472</v>
      </c>
      <c r="C824" s="152">
        <v>3141</v>
      </c>
      <c r="D824" s="172">
        <v>151256</v>
      </c>
      <c r="E824" s="173">
        <v>8816</v>
      </c>
      <c r="F824" s="173">
        <v>53722</v>
      </c>
      <c r="G824" s="173">
        <v>3026</v>
      </c>
      <c r="H824" s="173">
        <v>2660</v>
      </c>
      <c r="I824" s="85">
        <v>219480</v>
      </c>
    </row>
    <row r="825" spans="1:9" s="129" customFormat="1" ht="14.1" customHeight="1" x14ac:dyDescent="0.2">
      <c r="A825" s="24">
        <v>4461</v>
      </c>
      <c r="B825" s="30" t="s">
        <v>472</v>
      </c>
      <c r="C825" s="152">
        <v>3143</v>
      </c>
      <c r="D825" s="172">
        <v>112709</v>
      </c>
      <c r="E825" s="173">
        <v>-4293</v>
      </c>
      <c r="F825" s="173">
        <v>36375</v>
      </c>
      <c r="G825" s="173">
        <v>2253</v>
      </c>
      <c r="H825" s="173">
        <v>333</v>
      </c>
      <c r="I825" s="85">
        <v>147377</v>
      </c>
    </row>
    <row r="826" spans="1:9" s="129" customFormat="1" ht="14.1" customHeight="1" x14ac:dyDescent="0.2">
      <c r="A826" s="19">
        <v>4461</v>
      </c>
      <c r="B826" s="27" t="s">
        <v>473</v>
      </c>
      <c r="C826" s="121"/>
      <c r="D826" s="169">
        <v>2178135</v>
      </c>
      <c r="E826" s="170">
        <v>58458</v>
      </c>
      <c r="F826" s="170">
        <v>750559</v>
      </c>
      <c r="G826" s="170">
        <v>43564</v>
      </c>
      <c r="H826" s="170">
        <v>114320</v>
      </c>
      <c r="I826" s="171">
        <v>3145036</v>
      </c>
    </row>
    <row r="827" spans="1:9" s="129" customFormat="1" ht="14.1" customHeight="1" x14ac:dyDescent="0.2">
      <c r="A827" s="21">
        <v>4427</v>
      </c>
      <c r="B827" s="30" t="s">
        <v>474</v>
      </c>
      <c r="C827" s="152">
        <v>3111</v>
      </c>
      <c r="D827" s="172">
        <v>171300</v>
      </c>
      <c r="E827" s="173">
        <v>2875</v>
      </c>
      <c r="F827" s="173">
        <v>58449</v>
      </c>
      <c r="G827" s="173">
        <v>3425</v>
      </c>
      <c r="H827" s="173">
        <v>1344</v>
      </c>
      <c r="I827" s="85">
        <v>237393</v>
      </c>
    </row>
    <row r="828" spans="1:9" s="129" customFormat="1" ht="14.1" customHeight="1" x14ac:dyDescent="0.2">
      <c r="A828" s="21">
        <v>4427</v>
      </c>
      <c r="B828" s="30" t="s">
        <v>474</v>
      </c>
      <c r="C828" s="152">
        <v>3117</v>
      </c>
      <c r="D828" s="172">
        <v>22993</v>
      </c>
      <c r="E828" s="173">
        <v>0</v>
      </c>
      <c r="F828" s="173">
        <v>5011</v>
      </c>
      <c r="G828" s="173">
        <v>10</v>
      </c>
      <c r="H828" s="173">
        <v>911</v>
      </c>
      <c r="I828" s="85">
        <v>28925</v>
      </c>
    </row>
    <row r="829" spans="1:9" s="129" customFormat="1" ht="14.1" customHeight="1" x14ac:dyDescent="0.2">
      <c r="A829" s="21">
        <v>4427</v>
      </c>
      <c r="B829" s="30" t="s">
        <v>474</v>
      </c>
      <c r="C829" s="152">
        <v>3141</v>
      </c>
      <c r="D829" s="172">
        <v>37981</v>
      </c>
      <c r="E829" s="173">
        <v>0</v>
      </c>
      <c r="F829" s="173">
        <v>12744</v>
      </c>
      <c r="G829" s="173">
        <v>703</v>
      </c>
      <c r="H829" s="173">
        <v>191</v>
      </c>
      <c r="I829" s="85">
        <v>51619</v>
      </c>
    </row>
    <row r="830" spans="1:9" s="129" customFormat="1" ht="14.1" customHeight="1" x14ac:dyDescent="0.2">
      <c r="A830" s="21">
        <v>4427</v>
      </c>
      <c r="B830" s="30" t="s">
        <v>474</v>
      </c>
      <c r="C830" s="152">
        <v>3143</v>
      </c>
      <c r="D830" s="172">
        <v>16805</v>
      </c>
      <c r="E830" s="173">
        <v>0</v>
      </c>
      <c r="F830" s="173">
        <v>5641</v>
      </c>
      <c r="G830" s="173">
        <v>134</v>
      </c>
      <c r="H830" s="173">
        <v>9</v>
      </c>
      <c r="I830" s="85">
        <v>22589</v>
      </c>
    </row>
    <row r="831" spans="1:9" s="129" customFormat="1" ht="14.1" customHeight="1" x14ac:dyDescent="0.2">
      <c r="A831" s="19">
        <v>4427</v>
      </c>
      <c r="B831" s="27" t="s">
        <v>475</v>
      </c>
      <c r="C831" s="121"/>
      <c r="D831" s="184">
        <v>249079</v>
      </c>
      <c r="E831" s="184">
        <v>2875</v>
      </c>
      <c r="F831" s="184">
        <v>81845</v>
      </c>
      <c r="G831" s="184">
        <v>4272</v>
      </c>
      <c r="H831" s="184">
        <v>2455</v>
      </c>
      <c r="I831" s="184">
        <v>340526</v>
      </c>
    </row>
    <row r="832" spans="1:9" s="129" customFormat="1" ht="14.1" customHeight="1" x14ac:dyDescent="0.2">
      <c r="A832" s="21">
        <v>4462</v>
      </c>
      <c r="B832" s="30" t="s">
        <v>476</v>
      </c>
      <c r="C832" s="152">
        <v>3117</v>
      </c>
      <c r="D832" s="172">
        <v>0</v>
      </c>
      <c r="E832" s="173">
        <v>0</v>
      </c>
      <c r="F832" s="173">
        <v>0</v>
      </c>
      <c r="G832" s="173">
        <v>0</v>
      </c>
      <c r="H832" s="173">
        <v>-3412</v>
      </c>
      <c r="I832" s="85">
        <v>-3412</v>
      </c>
    </row>
    <row r="833" spans="1:9" s="129" customFormat="1" ht="14.1" customHeight="1" x14ac:dyDescent="0.2">
      <c r="A833" s="21">
        <v>4462</v>
      </c>
      <c r="B833" s="30" t="s">
        <v>476</v>
      </c>
      <c r="C833" s="152">
        <v>3141</v>
      </c>
      <c r="D833" s="172">
        <v>0</v>
      </c>
      <c r="E833" s="173">
        <v>0</v>
      </c>
      <c r="F833" s="173">
        <v>0</v>
      </c>
      <c r="G833" s="173">
        <v>0</v>
      </c>
      <c r="H833" s="173">
        <v>0</v>
      </c>
      <c r="I833" s="85">
        <v>0</v>
      </c>
    </row>
    <row r="834" spans="1:9" s="129" customFormat="1" ht="14.1" customHeight="1" x14ac:dyDescent="0.2">
      <c r="A834" s="21">
        <v>4462</v>
      </c>
      <c r="B834" s="30" t="s">
        <v>476</v>
      </c>
      <c r="C834" s="152">
        <v>3143</v>
      </c>
      <c r="D834" s="172">
        <v>0</v>
      </c>
      <c r="E834" s="173">
        <v>0</v>
      </c>
      <c r="F834" s="173">
        <v>2706</v>
      </c>
      <c r="G834" s="173">
        <v>706</v>
      </c>
      <c r="H834" s="173">
        <v>0</v>
      </c>
      <c r="I834" s="85">
        <v>3412</v>
      </c>
    </row>
    <row r="835" spans="1:9" s="129" customFormat="1" ht="14.1" customHeight="1" x14ac:dyDescent="0.2">
      <c r="A835" s="19">
        <v>4462</v>
      </c>
      <c r="B835" s="27" t="s">
        <v>477</v>
      </c>
      <c r="C835" s="121"/>
      <c r="D835" s="169">
        <v>0</v>
      </c>
      <c r="E835" s="170">
        <v>0</v>
      </c>
      <c r="F835" s="170">
        <v>2706</v>
      </c>
      <c r="G835" s="170">
        <v>706</v>
      </c>
      <c r="H835" s="170">
        <v>-3412</v>
      </c>
      <c r="I835" s="171">
        <v>0</v>
      </c>
    </row>
    <row r="836" spans="1:9" s="129" customFormat="1" ht="14.1" customHeight="1" x14ac:dyDescent="0.2">
      <c r="A836" s="21">
        <v>4490</v>
      </c>
      <c r="B836" s="30" t="s">
        <v>478</v>
      </c>
      <c r="C836" s="152">
        <v>3111</v>
      </c>
      <c r="D836" s="172">
        <v>66424</v>
      </c>
      <c r="E836" s="173">
        <v>0</v>
      </c>
      <c r="F836" s="173">
        <v>22288</v>
      </c>
      <c r="G836" s="173">
        <v>1328</v>
      </c>
      <c r="H836" s="173">
        <v>768</v>
      </c>
      <c r="I836" s="85">
        <v>90808</v>
      </c>
    </row>
    <row r="837" spans="1:9" s="129" customFormat="1" ht="14.1" customHeight="1" x14ac:dyDescent="0.2">
      <c r="A837" s="21">
        <v>4490</v>
      </c>
      <c r="B837" s="30" t="s">
        <v>478</v>
      </c>
      <c r="C837" s="152">
        <v>3117</v>
      </c>
      <c r="D837" s="172">
        <v>139623</v>
      </c>
      <c r="E837" s="173">
        <v>479</v>
      </c>
      <c r="F837" s="173">
        <v>47012</v>
      </c>
      <c r="G837" s="173">
        <v>2793</v>
      </c>
      <c r="H837" s="173">
        <v>3100</v>
      </c>
      <c r="I837" s="85">
        <v>193007</v>
      </c>
    </row>
    <row r="838" spans="1:9" s="129" customFormat="1" ht="14.1" customHeight="1" x14ac:dyDescent="0.2">
      <c r="A838" s="21">
        <v>4490</v>
      </c>
      <c r="B838" s="30" t="s">
        <v>478</v>
      </c>
      <c r="C838" s="152">
        <v>3141</v>
      </c>
      <c r="D838" s="172">
        <v>22961</v>
      </c>
      <c r="E838" s="173">
        <v>479</v>
      </c>
      <c r="F838" s="173">
        <v>7866</v>
      </c>
      <c r="G838" s="173">
        <v>461</v>
      </c>
      <c r="H838" s="173">
        <v>204</v>
      </c>
      <c r="I838" s="85">
        <v>31971</v>
      </c>
    </row>
    <row r="839" spans="1:9" s="129" customFormat="1" ht="14.1" customHeight="1" x14ac:dyDescent="0.2">
      <c r="A839" s="21">
        <v>4490</v>
      </c>
      <c r="B839" s="30" t="s">
        <v>478</v>
      </c>
      <c r="C839" s="152">
        <v>3143</v>
      </c>
      <c r="D839" s="172">
        <v>35589</v>
      </c>
      <c r="E839" s="173">
        <v>0</v>
      </c>
      <c r="F839" s="173">
        <v>11941</v>
      </c>
      <c r="G839" s="173">
        <v>710</v>
      </c>
      <c r="H839" s="173">
        <v>54</v>
      </c>
      <c r="I839" s="85">
        <v>48294</v>
      </c>
    </row>
    <row r="840" spans="1:9" s="129" customFormat="1" ht="14.1" customHeight="1" x14ac:dyDescent="0.2">
      <c r="A840" s="19">
        <v>4490</v>
      </c>
      <c r="B840" s="27" t="s">
        <v>479</v>
      </c>
      <c r="C840" s="121"/>
      <c r="D840" s="169">
        <v>264597</v>
      </c>
      <c r="E840" s="170">
        <v>958</v>
      </c>
      <c r="F840" s="170">
        <v>89107</v>
      </c>
      <c r="G840" s="170">
        <v>5292</v>
      </c>
      <c r="H840" s="170">
        <v>4126</v>
      </c>
      <c r="I840" s="171">
        <v>364080</v>
      </c>
    </row>
    <row r="841" spans="1:9" s="129" customFormat="1" ht="14.1" customHeight="1" x14ac:dyDescent="0.2">
      <c r="A841" s="21">
        <v>4491</v>
      </c>
      <c r="B841" s="30" t="s">
        <v>480</v>
      </c>
      <c r="C841" s="152">
        <v>3111</v>
      </c>
      <c r="D841" s="172">
        <v>88802</v>
      </c>
      <c r="E841" s="173">
        <v>766</v>
      </c>
      <c r="F841" s="173">
        <v>30055</v>
      </c>
      <c r="G841" s="173">
        <v>1776</v>
      </c>
      <c r="H841" s="173">
        <v>1200</v>
      </c>
      <c r="I841" s="85">
        <v>122599</v>
      </c>
    </row>
    <row r="842" spans="1:9" s="129" customFormat="1" ht="14.1" customHeight="1" x14ac:dyDescent="0.2">
      <c r="A842" s="21">
        <v>4491</v>
      </c>
      <c r="B842" s="30" t="s">
        <v>480</v>
      </c>
      <c r="C842" s="152">
        <v>3117</v>
      </c>
      <c r="D842" s="172">
        <v>226673</v>
      </c>
      <c r="E842" s="173">
        <v>3258</v>
      </c>
      <c r="F842" s="173">
        <v>77159</v>
      </c>
      <c r="G842" s="173">
        <v>4533</v>
      </c>
      <c r="H842" s="173">
        <v>7068</v>
      </c>
      <c r="I842" s="85">
        <v>318691</v>
      </c>
    </row>
    <row r="843" spans="1:9" s="129" customFormat="1" ht="14.1" customHeight="1" x14ac:dyDescent="0.2">
      <c r="A843" s="21">
        <v>4491</v>
      </c>
      <c r="B843" s="30" t="s">
        <v>480</v>
      </c>
      <c r="C843" s="152">
        <v>3141</v>
      </c>
      <c r="D843" s="172">
        <v>38319</v>
      </c>
      <c r="E843" s="173">
        <v>0</v>
      </c>
      <c r="F843" s="173">
        <v>12858</v>
      </c>
      <c r="G843" s="173">
        <v>766</v>
      </c>
      <c r="H843" s="173">
        <v>478</v>
      </c>
      <c r="I843" s="85">
        <v>52421</v>
      </c>
    </row>
    <row r="844" spans="1:9" s="129" customFormat="1" ht="14.1" customHeight="1" x14ac:dyDescent="0.2">
      <c r="A844" s="24">
        <v>4491</v>
      </c>
      <c r="B844" s="30" t="s">
        <v>480</v>
      </c>
      <c r="C844" s="152">
        <v>3143</v>
      </c>
      <c r="D844" s="172">
        <v>37531</v>
      </c>
      <c r="E844" s="173">
        <v>0</v>
      </c>
      <c r="F844" s="173">
        <v>12594</v>
      </c>
      <c r="G844" s="173">
        <v>751</v>
      </c>
      <c r="H844" s="173">
        <v>96</v>
      </c>
      <c r="I844" s="85">
        <v>50972</v>
      </c>
    </row>
    <row r="845" spans="1:9" s="129" customFormat="1" ht="14.1" customHeight="1" x14ac:dyDescent="0.2">
      <c r="A845" s="19">
        <v>4491</v>
      </c>
      <c r="B845" s="27" t="s">
        <v>481</v>
      </c>
      <c r="C845" s="121"/>
      <c r="D845" s="169">
        <v>391325</v>
      </c>
      <c r="E845" s="170">
        <v>4024</v>
      </c>
      <c r="F845" s="170">
        <v>132666</v>
      </c>
      <c r="G845" s="170">
        <v>7826</v>
      </c>
      <c r="H845" s="170">
        <v>8842</v>
      </c>
      <c r="I845" s="171">
        <v>544683</v>
      </c>
    </row>
    <row r="846" spans="1:9" s="129" customFormat="1" ht="14.1" customHeight="1" x14ac:dyDescent="0.2">
      <c r="A846" s="21">
        <v>4465</v>
      </c>
      <c r="B846" s="30" t="s">
        <v>482</v>
      </c>
      <c r="C846" s="152">
        <v>3111</v>
      </c>
      <c r="D846" s="172">
        <v>399962</v>
      </c>
      <c r="E846" s="173">
        <v>2551</v>
      </c>
      <c r="F846" s="173">
        <v>135068</v>
      </c>
      <c r="G846" s="173">
        <v>7998</v>
      </c>
      <c r="H846" s="173">
        <v>4512</v>
      </c>
      <c r="I846" s="85">
        <v>550091</v>
      </c>
    </row>
    <row r="847" spans="1:9" s="129" customFormat="1" ht="14.1" customHeight="1" x14ac:dyDescent="0.2">
      <c r="A847" s="21">
        <v>4465</v>
      </c>
      <c r="B847" s="30" t="s">
        <v>482</v>
      </c>
      <c r="C847" s="152">
        <v>3113</v>
      </c>
      <c r="D847" s="172">
        <v>1459831</v>
      </c>
      <c r="E847" s="173">
        <v>11772</v>
      </c>
      <c r="F847" s="173">
        <v>493799</v>
      </c>
      <c r="G847" s="173">
        <v>29195</v>
      </c>
      <c r="H847" s="173">
        <v>58163</v>
      </c>
      <c r="I847" s="85">
        <v>2052760</v>
      </c>
    </row>
    <row r="848" spans="1:9" s="129" customFormat="1" ht="14.1" customHeight="1" x14ac:dyDescent="0.2">
      <c r="A848" s="21">
        <v>4465</v>
      </c>
      <c r="B848" s="30" t="s">
        <v>482</v>
      </c>
      <c r="C848" s="152">
        <v>3141</v>
      </c>
      <c r="D848" s="172">
        <v>165126</v>
      </c>
      <c r="E848" s="173">
        <v>30719</v>
      </c>
      <c r="F848" s="173">
        <v>65745</v>
      </c>
      <c r="G848" s="173">
        <v>3302</v>
      </c>
      <c r="H848" s="173">
        <v>2030</v>
      </c>
      <c r="I848" s="85">
        <v>266922</v>
      </c>
    </row>
    <row r="849" spans="1:15" s="129" customFormat="1" ht="14.1" customHeight="1" x14ac:dyDescent="0.2">
      <c r="A849" s="21">
        <v>4465</v>
      </c>
      <c r="B849" s="30" t="s">
        <v>482</v>
      </c>
      <c r="C849" s="152">
        <v>3143</v>
      </c>
      <c r="D849" s="172">
        <v>100516</v>
      </c>
      <c r="E849" s="173">
        <v>-5554</v>
      </c>
      <c r="F849" s="173">
        <v>31859</v>
      </c>
      <c r="G849" s="173">
        <v>2012</v>
      </c>
      <c r="H849" s="173">
        <v>288</v>
      </c>
      <c r="I849" s="85">
        <v>129121</v>
      </c>
    </row>
    <row r="850" spans="1:15" s="129" customFormat="1" ht="14.1" customHeight="1" x14ac:dyDescent="0.2">
      <c r="A850" s="19">
        <v>4465</v>
      </c>
      <c r="B850" s="27" t="s">
        <v>483</v>
      </c>
      <c r="C850" s="121"/>
      <c r="D850" s="169">
        <v>2125435</v>
      </c>
      <c r="E850" s="170">
        <v>39488</v>
      </c>
      <c r="F850" s="170">
        <v>726471</v>
      </c>
      <c r="G850" s="170">
        <v>42507</v>
      </c>
      <c r="H850" s="170">
        <v>64993</v>
      </c>
      <c r="I850" s="171">
        <v>2998894</v>
      </c>
    </row>
    <row r="851" spans="1:15" s="129" customFormat="1" ht="14.1" customHeight="1" x14ac:dyDescent="0.2">
      <c r="A851" s="21">
        <v>4466</v>
      </c>
      <c r="B851" s="30" t="s">
        <v>484</v>
      </c>
      <c r="C851" s="152">
        <v>3111</v>
      </c>
      <c r="D851" s="172">
        <v>294180</v>
      </c>
      <c r="E851" s="173">
        <v>479</v>
      </c>
      <c r="F851" s="173">
        <v>98876</v>
      </c>
      <c r="G851" s="173">
        <v>5883</v>
      </c>
      <c r="H851" s="173">
        <v>3600</v>
      </c>
      <c r="I851" s="85">
        <v>403018</v>
      </c>
    </row>
    <row r="852" spans="1:15" s="129" customFormat="1" ht="14.1" customHeight="1" x14ac:dyDescent="0.2">
      <c r="A852" s="21">
        <v>4466</v>
      </c>
      <c r="B852" s="30" t="s">
        <v>484</v>
      </c>
      <c r="C852" s="152">
        <v>3117</v>
      </c>
      <c r="D852" s="172">
        <v>455487</v>
      </c>
      <c r="E852" s="173">
        <v>27312</v>
      </c>
      <c r="F852" s="173">
        <v>162032</v>
      </c>
      <c r="G852" s="173">
        <v>9108</v>
      </c>
      <c r="H852" s="173">
        <v>14409</v>
      </c>
      <c r="I852" s="85">
        <v>668348</v>
      </c>
    </row>
    <row r="853" spans="1:15" s="129" customFormat="1" ht="14.1" customHeight="1" x14ac:dyDescent="0.2">
      <c r="A853" s="21">
        <v>4466</v>
      </c>
      <c r="B853" s="30" t="s">
        <v>484</v>
      </c>
      <c r="C853" s="152">
        <v>3141</v>
      </c>
      <c r="D853" s="172">
        <v>69062</v>
      </c>
      <c r="E853" s="173">
        <v>26354</v>
      </c>
      <c r="F853" s="173">
        <v>32044</v>
      </c>
      <c r="G853" s="173">
        <v>1383</v>
      </c>
      <c r="H853" s="173">
        <v>928</v>
      </c>
      <c r="I853" s="85">
        <v>129771</v>
      </c>
    </row>
    <row r="854" spans="1:15" s="129" customFormat="1" ht="14.1" customHeight="1" x14ac:dyDescent="0.2">
      <c r="A854" s="24">
        <v>4466</v>
      </c>
      <c r="B854" s="30" t="s">
        <v>484</v>
      </c>
      <c r="C854" s="152">
        <v>3143</v>
      </c>
      <c r="D854" s="172">
        <v>47796</v>
      </c>
      <c r="E854" s="173">
        <v>958</v>
      </c>
      <c r="F854" s="173">
        <v>16362</v>
      </c>
      <c r="G854" s="173">
        <v>956</v>
      </c>
      <c r="H854" s="173">
        <v>160</v>
      </c>
      <c r="I854" s="85">
        <v>66232</v>
      </c>
    </row>
    <row r="855" spans="1:15" s="129" customFormat="1" ht="14.1" customHeight="1" x14ac:dyDescent="0.2">
      <c r="A855" s="19">
        <v>4466</v>
      </c>
      <c r="B855" s="27" t="s">
        <v>485</v>
      </c>
      <c r="C855" s="121"/>
      <c r="D855" s="169">
        <v>866525</v>
      </c>
      <c r="E855" s="170">
        <v>55103</v>
      </c>
      <c r="F855" s="170">
        <v>309314</v>
      </c>
      <c r="G855" s="170">
        <v>17330</v>
      </c>
      <c r="H855" s="170">
        <v>19097</v>
      </c>
      <c r="I855" s="171">
        <v>1267369</v>
      </c>
    </row>
    <row r="856" spans="1:15" s="129" customFormat="1" ht="14.1" customHeight="1" x14ac:dyDescent="0.2">
      <c r="A856" s="21">
        <v>4470</v>
      </c>
      <c r="B856" s="30" t="s">
        <v>486</v>
      </c>
      <c r="C856" s="152">
        <v>3231</v>
      </c>
      <c r="D856" s="172">
        <v>485247</v>
      </c>
      <c r="E856" s="173">
        <v>-14854</v>
      </c>
      <c r="F856" s="173">
        <v>157828</v>
      </c>
      <c r="G856" s="173">
        <v>9706</v>
      </c>
      <c r="H856" s="173">
        <v>3066</v>
      </c>
      <c r="I856" s="85">
        <v>640993</v>
      </c>
    </row>
    <row r="857" spans="1:15" s="129" customFormat="1" ht="14.1" customHeight="1" thickBot="1" x14ac:dyDescent="0.25">
      <c r="A857" s="33">
        <v>4470</v>
      </c>
      <c r="B857" s="34" t="s">
        <v>487</v>
      </c>
      <c r="C857" s="163"/>
      <c r="D857" s="169">
        <v>485247</v>
      </c>
      <c r="E857" s="170">
        <v>-14854</v>
      </c>
      <c r="F857" s="170">
        <v>157828</v>
      </c>
      <c r="G857" s="170">
        <v>9706</v>
      </c>
      <c r="H857" s="170">
        <v>3066</v>
      </c>
      <c r="I857" s="171">
        <v>640993</v>
      </c>
    </row>
    <row r="858" spans="1:15" s="129" customFormat="1" ht="14.1" customHeight="1" thickBot="1" x14ac:dyDescent="0.25">
      <c r="A858" s="35"/>
      <c r="B858" s="36" t="s">
        <v>488</v>
      </c>
      <c r="C858" s="35"/>
      <c r="D858" s="229">
        <f t="shared" ref="D858:I858" si="202">D857+D855+D850+D845+D840+D835+D831+D826+D821+D818+D813+D810+D805+D800+D797+D795+D790+D784+D780+D777+D772+D769+D765+D760+D755+D750+D746+D743+D741+D737+D732+D728+D725+D720+D717+D715+D709+D705+D701+D697+D693+D689+D685+D682+D677+D675+D672+D669+D666+D663+D660+D657+D654</f>
        <v>52818780</v>
      </c>
      <c r="E858" s="230">
        <f t="shared" si="202"/>
        <v>545396</v>
      </c>
      <c r="F858" s="230">
        <f t="shared" si="202"/>
        <v>17905428</v>
      </c>
      <c r="G858" s="230">
        <f t="shared" si="202"/>
        <v>1056369</v>
      </c>
      <c r="H858" s="230">
        <f t="shared" si="202"/>
        <v>3337563</v>
      </c>
      <c r="I858" s="231">
        <f t="shared" si="202"/>
        <v>75663536</v>
      </c>
    </row>
    <row r="859" spans="1:15" s="129" customFormat="1" ht="14.1" customHeight="1" x14ac:dyDescent="0.2">
      <c r="A859" s="45">
        <v>4486</v>
      </c>
      <c r="B859" s="186" t="s">
        <v>489</v>
      </c>
      <c r="C859" s="187">
        <v>3233</v>
      </c>
      <c r="D859" s="232">
        <v>204812</v>
      </c>
      <c r="E859" s="233">
        <v>9584</v>
      </c>
      <c r="F859" s="233">
        <v>71952</v>
      </c>
      <c r="G859" s="233">
        <v>4095</v>
      </c>
      <c r="H859" s="233">
        <v>3732</v>
      </c>
      <c r="I859" s="168">
        <v>294175</v>
      </c>
      <c r="J859" s="130"/>
      <c r="K859" s="130"/>
      <c r="L859" s="130"/>
      <c r="M859" s="130"/>
      <c r="N859" s="130"/>
      <c r="O859" s="130"/>
    </row>
    <row r="860" spans="1:15" s="129" customFormat="1" ht="14.1" customHeight="1" x14ac:dyDescent="0.2">
      <c r="A860" s="46">
        <v>4486</v>
      </c>
      <c r="B860" s="188" t="s">
        <v>490</v>
      </c>
      <c r="C860" s="189"/>
      <c r="D860" s="88">
        <v>204812</v>
      </c>
      <c r="E860" s="72">
        <v>9584</v>
      </c>
      <c r="F860" s="72">
        <v>71952</v>
      </c>
      <c r="G860" s="72">
        <v>4095</v>
      </c>
      <c r="H860" s="72">
        <v>3732</v>
      </c>
      <c r="I860" s="89">
        <v>294175</v>
      </c>
    </row>
    <row r="861" spans="1:15" s="129" customFormat="1" ht="14.1" customHeight="1" x14ac:dyDescent="0.2">
      <c r="A861" s="47">
        <v>4419</v>
      </c>
      <c r="B861" s="190" t="s">
        <v>491</v>
      </c>
      <c r="C861" s="191">
        <v>3111</v>
      </c>
      <c r="D861" s="84">
        <v>1302573</v>
      </c>
      <c r="E861" s="70">
        <v>81650</v>
      </c>
      <c r="F861" s="70">
        <v>464177</v>
      </c>
      <c r="G861" s="70">
        <v>26051</v>
      </c>
      <c r="H861" s="70">
        <v>171025</v>
      </c>
      <c r="I861" s="85">
        <v>2045476</v>
      </c>
    </row>
    <row r="862" spans="1:15" s="129" customFormat="1" ht="14.1" customHeight="1" x14ac:dyDescent="0.2">
      <c r="A862" s="47">
        <v>4419</v>
      </c>
      <c r="B862" s="190" t="s">
        <v>491</v>
      </c>
      <c r="C862" s="191">
        <v>3141</v>
      </c>
      <c r="D862" s="84">
        <v>189106</v>
      </c>
      <c r="E862" s="70">
        <v>2875</v>
      </c>
      <c r="F862" s="70">
        <v>64423</v>
      </c>
      <c r="G862" s="70">
        <v>3782</v>
      </c>
      <c r="H862" s="70">
        <v>1932</v>
      </c>
      <c r="I862" s="85">
        <v>262118</v>
      </c>
    </row>
    <row r="863" spans="1:15" s="129" customFormat="1" ht="14.1" customHeight="1" x14ac:dyDescent="0.2">
      <c r="A863" s="48">
        <v>4419</v>
      </c>
      <c r="B863" s="188" t="s">
        <v>492</v>
      </c>
      <c r="C863" s="189"/>
      <c r="D863" s="88">
        <v>1491679</v>
      </c>
      <c r="E863" s="72">
        <v>84525</v>
      </c>
      <c r="F863" s="72">
        <v>528600</v>
      </c>
      <c r="G863" s="72">
        <v>29833</v>
      </c>
      <c r="H863" s="72">
        <v>172957</v>
      </c>
      <c r="I863" s="89">
        <v>2307594</v>
      </c>
    </row>
    <row r="864" spans="1:15" s="129" customFormat="1" ht="14.1" customHeight="1" x14ac:dyDescent="0.2">
      <c r="A864" s="47">
        <v>4464</v>
      </c>
      <c r="B864" s="190" t="s">
        <v>493</v>
      </c>
      <c r="C864" s="191">
        <v>3113</v>
      </c>
      <c r="D864" s="84">
        <v>2145958</v>
      </c>
      <c r="E864" s="70">
        <v>10994</v>
      </c>
      <c r="F864" s="70">
        <v>723773</v>
      </c>
      <c r="G864" s="70">
        <v>42919</v>
      </c>
      <c r="H864" s="70">
        <v>117539</v>
      </c>
      <c r="I864" s="85">
        <v>3041183</v>
      </c>
    </row>
    <row r="865" spans="1:9" s="129" customFormat="1" ht="14.1" customHeight="1" x14ac:dyDescent="0.2">
      <c r="A865" s="47">
        <v>4464</v>
      </c>
      <c r="B865" s="190" t="s">
        <v>493</v>
      </c>
      <c r="C865" s="191">
        <v>3141</v>
      </c>
      <c r="D865" s="84">
        <v>158017</v>
      </c>
      <c r="E865" s="70">
        <v>-12</v>
      </c>
      <c r="F865" s="70">
        <v>53019</v>
      </c>
      <c r="G865" s="70">
        <v>3161</v>
      </c>
      <c r="H865" s="70">
        <v>3201</v>
      </c>
      <c r="I865" s="85">
        <v>217386</v>
      </c>
    </row>
    <row r="866" spans="1:9" s="129" customFormat="1" ht="14.1" customHeight="1" x14ac:dyDescent="0.2">
      <c r="A866" s="47">
        <v>4464</v>
      </c>
      <c r="B866" s="190" t="s">
        <v>494</v>
      </c>
      <c r="C866" s="191">
        <v>3143</v>
      </c>
      <c r="D866" s="84">
        <v>163609</v>
      </c>
      <c r="E866" s="70">
        <v>24899</v>
      </c>
      <c r="F866" s="70">
        <v>63271</v>
      </c>
      <c r="G866" s="70">
        <v>3272</v>
      </c>
      <c r="H866" s="70">
        <v>518</v>
      </c>
      <c r="I866" s="85">
        <v>255569</v>
      </c>
    </row>
    <row r="867" spans="1:9" s="129" customFormat="1" ht="14.1" customHeight="1" x14ac:dyDescent="0.2">
      <c r="A867" s="48">
        <v>4464</v>
      </c>
      <c r="B867" s="188" t="s">
        <v>495</v>
      </c>
      <c r="C867" s="189"/>
      <c r="D867" s="88">
        <v>2467584</v>
      </c>
      <c r="E867" s="72">
        <v>35881</v>
      </c>
      <c r="F867" s="72">
        <v>840063</v>
      </c>
      <c r="G867" s="72">
        <v>49352</v>
      </c>
      <c r="H867" s="72">
        <v>121258</v>
      </c>
      <c r="I867" s="89">
        <v>3514138</v>
      </c>
    </row>
    <row r="868" spans="1:9" s="129" customFormat="1" ht="14.1" customHeight="1" x14ac:dyDescent="0.2">
      <c r="A868" s="47">
        <v>4457</v>
      </c>
      <c r="B868" s="190" t="s">
        <v>496</v>
      </c>
      <c r="C868" s="191">
        <v>3117</v>
      </c>
      <c r="D868" s="84">
        <v>428712</v>
      </c>
      <c r="E868" s="70">
        <v>2875</v>
      </c>
      <c r="F868" s="70">
        <v>144824</v>
      </c>
      <c r="G868" s="70">
        <v>8573</v>
      </c>
      <c r="H868" s="70">
        <v>37004</v>
      </c>
      <c r="I868" s="85">
        <v>621988</v>
      </c>
    </row>
    <row r="869" spans="1:9" s="129" customFormat="1" ht="14.1" customHeight="1" x14ac:dyDescent="0.2">
      <c r="A869" s="47">
        <v>4457</v>
      </c>
      <c r="B869" s="190" t="s">
        <v>496</v>
      </c>
      <c r="C869" s="191">
        <v>3141</v>
      </c>
      <c r="D869" s="84">
        <v>12708</v>
      </c>
      <c r="E869" s="70">
        <v>0</v>
      </c>
      <c r="F869" s="70">
        <v>4264</v>
      </c>
      <c r="G869" s="70">
        <v>254</v>
      </c>
      <c r="H869" s="70">
        <v>349</v>
      </c>
      <c r="I869" s="85">
        <v>17575</v>
      </c>
    </row>
    <row r="870" spans="1:9" s="129" customFormat="1" ht="14.1" customHeight="1" x14ac:dyDescent="0.2">
      <c r="A870" s="47">
        <v>4457</v>
      </c>
      <c r="B870" s="190" t="s">
        <v>496</v>
      </c>
      <c r="C870" s="191">
        <v>3143</v>
      </c>
      <c r="D870" s="84">
        <v>70037</v>
      </c>
      <c r="E870" s="70">
        <v>0</v>
      </c>
      <c r="F870" s="70">
        <v>23501</v>
      </c>
      <c r="G870" s="70">
        <v>1400</v>
      </c>
      <c r="H870" s="70">
        <v>173</v>
      </c>
      <c r="I870" s="85">
        <v>95111</v>
      </c>
    </row>
    <row r="871" spans="1:9" s="129" customFormat="1" ht="14.1" customHeight="1" x14ac:dyDescent="0.2">
      <c r="A871" s="48">
        <v>4457</v>
      </c>
      <c r="B871" s="188" t="s">
        <v>497</v>
      </c>
      <c r="C871" s="189"/>
      <c r="D871" s="88">
        <v>511457</v>
      </c>
      <c r="E871" s="72">
        <v>2875</v>
      </c>
      <c r="F871" s="72">
        <v>172589</v>
      </c>
      <c r="G871" s="72">
        <v>10227</v>
      </c>
      <c r="H871" s="72">
        <v>37526</v>
      </c>
      <c r="I871" s="89">
        <v>734674</v>
      </c>
    </row>
    <row r="872" spans="1:9" s="129" customFormat="1" ht="14.1" customHeight="1" x14ac:dyDescent="0.2">
      <c r="A872" s="47">
        <v>4456</v>
      </c>
      <c r="B872" s="190" t="s">
        <v>498</v>
      </c>
      <c r="C872" s="191">
        <v>3113</v>
      </c>
      <c r="D872" s="84">
        <v>2259640</v>
      </c>
      <c r="E872" s="70">
        <v>89796</v>
      </c>
      <c r="F872" s="70">
        <v>788453</v>
      </c>
      <c r="G872" s="70">
        <v>45194</v>
      </c>
      <c r="H872" s="70">
        <v>279625</v>
      </c>
      <c r="I872" s="85">
        <v>3462708</v>
      </c>
    </row>
    <row r="873" spans="1:9" s="129" customFormat="1" ht="14.1" customHeight="1" x14ac:dyDescent="0.2">
      <c r="A873" s="47">
        <v>4456</v>
      </c>
      <c r="B873" s="190" t="s">
        <v>498</v>
      </c>
      <c r="C873" s="191">
        <v>3141</v>
      </c>
      <c r="D873" s="84">
        <v>218605</v>
      </c>
      <c r="E873" s="70">
        <v>0</v>
      </c>
      <c r="F873" s="70">
        <v>73353</v>
      </c>
      <c r="G873" s="70">
        <v>4372</v>
      </c>
      <c r="H873" s="70">
        <v>3860</v>
      </c>
      <c r="I873" s="85">
        <v>300190</v>
      </c>
    </row>
    <row r="874" spans="1:9" s="129" customFormat="1" ht="14.1" customHeight="1" x14ac:dyDescent="0.2">
      <c r="A874" s="47">
        <v>4456</v>
      </c>
      <c r="B874" s="190" t="s">
        <v>498</v>
      </c>
      <c r="C874" s="191">
        <v>3143</v>
      </c>
      <c r="D874" s="84">
        <v>154633</v>
      </c>
      <c r="E874" s="70">
        <v>16291</v>
      </c>
      <c r="F874" s="70">
        <v>57371</v>
      </c>
      <c r="G874" s="70">
        <v>3092</v>
      </c>
      <c r="H874" s="70">
        <v>448</v>
      </c>
      <c r="I874" s="85">
        <v>231835</v>
      </c>
    </row>
    <row r="875" spans="1:9" s="129" customFormat="1" ht="14.1" customHeight="1" x14ac:dyDescent="0.2">
      <c r="A875" s="48">
        <v>4456</v>
      </c>
      <c r="B875" s="188" t="s">
        <v>499</v>
      </c>
      <c r="C875" s="189"/>
      <c r="D875" s="88">
        <v>2632878</v>
      </c>
      <c r="E875" s="72">
        <v>106087</v>
      </c>
      <c r="F875" s="72">
        <v>919177</v>
      </c>
      <c r="G875" s="72">
        <v>52658</v>
      </c>
      <c r="H875" s="72">
        <v>283933</v>
      </c>
      <c r="I875" s="89">
        <v>3994733</v>
      </c>
    </row>
    <row r="876" spans="1:9" s="129" customFormat="1" ht="14.1" customHeight="1" x14ac:dyDescent="0.2">
      <c r="A876" s="47">
        <v>4478</v>
      </c>
      <c r="B876" s="190" t="s">
        <v>500</v>
      </c>
      <c r="C876" s="191">
        <v>3114</v>
      </c>
      <c r="D876" s="84">
        <v>493404</v>
      </c>
      <c r="E876" s="70">
        <v>-14375</v>
      </c>
      <c r="F876" s="70">
        <v>160727</v>
      </c>
      <c r="G876" s="70">
        <v>9868</v>
      </c>
      <c r="H876" s="70">
        <v>37856</v>
      </c>
      <c r="I876" s="85">
        <v>687480</v>
      </c>
    </row>
    <row r="877" spans="1:9" s="129" customFormat="1" ht="14.1" customHeight="1" x14ac:dyDescent="0.2">
      <c r="A877" s="47">
        <v>4478</v>
      </c>
      <c r="B877" s="190" t="s">
        <v>500</v>
      </c>
      <c r="C877" s="191">
        <v>3143</v>
      </c>
      <c r="D877" s="84">
        <v>20317</v>
      </c>
      <c r="E877" s="70">
        <v>0</v>
      </c>
      <c r="F877" s="70">
        <v>6817</v>
      </c>
      <c r="G877" s="70">
        <v>406</v>
      </c>
      <c r="H877" s="70">
        <v>35</v>
      </c>
      <c r="I877" s="85">
        <v>27575</v>
      </c>
    </row>
    <row r="878" spans="1:9" s="129" customFormat="1" ht="14.1" customHeight="1" x14ac:dyDescent="0.2">
      <c r="A878" s="48">
        <v>4478</v>
      </c>
      <c r="B878" s="188" t="s">
        <v>501</v>
      </c>
      <c r="C878" s="189"/>
      <c r="D878" s="88">
        <v>513721</v>
      </c>
      <c r="E878" s="72">
        <v>-14375</v>
      </c>
      <c r="F878" s="72">
        <v>167544</v>
      </c>
      <c r="G878" s="72">
        <v>10274</v>
      </c>
      <c r="H878" s="72">
        <v>37891</v>
      </c>
      <c r="I878" s="89">
        <v>715055</v>
      </c>
    </row>
    <row r="879" spans="1:9" s="129" customFormat="1" ht="14.1" customHeight="1" x14ac:dyDescent="0.2">
      <c r="A879" s="47">
        <v>4471</v>
      </c>
      <c r="B879" s="190" t="s">
        <v>502</v>
      </c>
      <c r="C879" s="191">
        <v>3231</v>
      </c>
      <c r="D879" s="84">
        <v>522313</v>
      </c>
      <c r="E879" s="70">
        <v>-7187</v>
      </c>
      <c r="F879" s="70">
        <v>172846</v>
      </c>
      <c r="G879" s="70">
        <v>10445</v>
      </c>
      <c r="H879" s="70">
        <v>3474</v>
      </c>
      <c r="I879" s="85">
        <v>701891</v>
      </c>
    </row>
    <row r="880" spans="1:9" s="129" customFormat="1" ht="14.1" customHeight="1" x14ac:dyDescent="0.2">
      <c r="A880" s="48">
        <v>4471</v>
      </c>
      <c r="B880" s="188" t="s">
        <v>503</v>
      </c>
      <c r="C880" s="189"/>
      <c r="D880" s="88">
        <v>522313</v>
      </c>
      <c r="E880" s="72">
        <v>-7187</v>
      </c>
      <c r="F880" s="72">
        <v>172846</v>
      </c>
      <c r="G880" s="72">
        <v>10445</v>
      </c>
      <c r="H880" s="72">
        <v>3474</v>
      </c>
      <c r="I880" s="89">
        <v>701891</v>
      </c>
    </row>
    <row r="881" spans="1:9" s="129" customFormat="1" ht="14.1" customHeight="1" x14ac:dyDescent="0.2">
      <c r="A881" s="47">
        <v>4474</v>
      </c>
      <c r="B881" s="190" t="s">
        <v>504</v>
      </c>
      <c r="C881" s="191">
        <v>3233</v>
      </c>
      <c r="D881" s="84">
        <v>137195</v>
      </c>
      <c r="E881" s="70">
        <v>-23959</v>
      </c>
      <c r="F881" s="70">
        <v>37974</v>
      </c>
      <c r="G881" s="70">
        <v>2744</v>
      </c>
      <c r="H881" s="70">
        <v>6899</v>
      </c>
      <c r="I881" s="85">
        <v>160853</v>
      </c>
    </row>
    <row r="882" spans="1:9" s="129" customFormat="1" ht="14.1" customHeight="1" x14ac:dyDescent="0.2">
      <c r="A882" s="48">
        <v>4474</v>
      </c>
      <c r="B882" s="188" t="s">
        <v>505</v>
      </c>
      <c r="C882" s="189"/>
      <c r="D882" s="88">
        <v>137195</v>
      </c>
      <c r="E882" s="72">
        <v>-23959</v>
      </c>
      <c r="F882" s="72">
        <v>37974</v>
      </c>
      <c r="G882" s="72">
        <v>2744</v>
      </c>
      <c r="H882" s="72">
        <v>6899</v>
      </c>
      <c r="I882" s="89">
        <v>160853</v>
      </c>
    </row>
    <row r="883" spans="1:9" s="129" customFormat="1" ht="14.1" customHeight="1" x14ac:dyDescent="0.2">
      <c r="A883" s="47">
        <v>4402</v>
      </c>
      <c r="B883" s="190" t="s">
        <v>506</v>
      </c>
      <c r="C883" s="191">
        <v>3111</v>
      </c>
      <c r="D883" s="84">
        <v>664119</v>
      </c>
      <c r="E883" s="70">
        <v>0</v>
      </c>
      <c r="F883" s="70">
        <v>222849</v>
      </c>
      <c r="G883" s="70">
        <v>13283</v>
      </c>
      <c r="H883" s="70">
        <v>23824</v>
      </c>
      <c r="I883" s="85">
        <v>924075</v>
      </c>
    </row>
    <row r="884" spans="1:9" s="129" customFormat="1" ht="14.1" customHeight="1" x14ac:dyDescent="0.2">
      <c r="A884" s="47">
        <v>4402</v>
      </c>
      <c r="B884" s="190" t="s">
        <v>506</v>
      </c>
      <c r="C884" s="191">
        <v>3141</v>
      </c>
      <c r="D884" s="84">
        <v>106907</v>
      </c>
      <c r="E884" s="70">
        <v>0</v>
      </c>
      <c r="F884" s="70">
        <v>35874</v>
      </c>
      <c r="G884" s="70">
        <v>2138</v>
      </c>
      <c r="H884" s="70">
        <v>1037</v>
      </c>
      <c r="I884" s="85">
        <v>145956</v>
      </c>
    </row>
    <row r="885" spans="1:9" s="129" customFormat="1" ht="14.1" customHeight="1" x14ac:dyDescent="0.2">
      <c r="A885" s="46">
        <v>4402</v>
      </c>
      <c r="B885" s="188" t="s">
        <v>507</v>
      </c>
      <c r="C885" s="189"/>
      <c r="D885" s="88">
        <v>771026</v>
      </c>
      <c r="E885" s="72">
        <v>0</v>
      </c>
      <c r="F885" s="72">
        <v>258723</v>
      </c>
      <c r="G885" s="72">
        <v>15421</v>
      </c>
      <c r="H885" s="72">
        <v>24861</v>
      </c>
      <c r="I885" s="89">
        <v>1070031</v>
      </c>
    </row>
    <row r="886" spans="1:9" s="129" customFormat="1" ht="14.1" customHeight="1" x14ac:dyDescent="0.2">
      <c r="A886" s="47">
        <v>4481</v>
      </c>
      <c r="B886" s="190" t="s">
        <v>508</v>
      </c>
      <c r="C886" s="191">
        <v>3113</v>
      </c>
      <c r="D886" s="84">
        <v>1482679</v>
      </c>
      <c r="E886" s="70">
        <v>10837</v>
      </c>
      <c r="F886" s="70">
        <v>501163</v>
      </c>
      <c r="G886" s="70">
        <v>29653</v>
      </c>
      <c r="H886" s="70">
        <v>57275</v>
      </c>
      <c r="I886" s="85">
        <v>2081607</v>
      </c>
    </row>
    <row r="887" spans="1:9" s="129" customFormat="1" ht="14.1" customHeight="1" x14ac:dyDescent="0.2">
      <c r="A887" s="47">
        <v>4481</v>
      </c>
      <c r="B887" s="190" t="s">
        <v>508</v>
      </c>
      <c r="C887" s="191">
        <v>3141</v>
      </c>
      <c r="D887" s="84">
        <v>81260</v>
      </c>
      <c r="E887" s="70">
        <v>0</v>
      </c>
      <c r="F887" s="70">
        <v>27266</v>
      </c>
      <c r="G887" s="70">
        <v>1626</v>
      </c>
      <c r="H887" s="70">
        <v>1206</v>
      </c>
      <c r="I887" s="85">
        <v>111358</v>
      </c>
    </row>
    <row r="888" spans="1:9" s="129" customFormat="1" ht="14.1" customHeight="1" x14ac:dyDescent="0.2">
      <c r="A888" s="47">
        <v>4481</v>
      </c>
      <c r="B888" s="190" t="s">
        <v>508</v>
      </c>
      <c r="C888" s="191">
        <v>3143</v>
      </c>
      <c r="D888" s="84">
        <v>89122</v>
      </c>
      <c r="E888" s="70">
        <v>0</v>
      </c>
      <c r="F888" s="70">
        <v>29906</v>
      </c>
      <c r="G888" s="70">
        <v>1782</v>
      </c>
      <c r="H888" s="70">
        <v>211</v>
      </c>
      <c r="I888" s="85">
        <v>121021</v>
      </c>
    </row>
    <row r="889" spans="1:9" s="129" customFormat="1" ht="14.1" customHeight="1" x14ac:dyDescent="0.2">
      <c r="A889" s="46">
        <v>4481</v>
      </c>
      <c r="B889" s="188" t="s">
        <v>509</v>
      </c>
      <c r="C889" s="189"/>
      <c r="D889" s="88">
        <v>1653061</v>
      </c>
      <c r="E889" s="72">
        <v>10837</v>
      </c>
      <c r="F889" s="72">
        <v>558335</v>
      </c>
      <c r="G889" s="72">
        <v>33061</v>
      </c>
      <c r="H889" s="72">
        <v>58692</v>
      </c>
      <c r="I889" s="89">
        <v>2313986</v>
      </c>
    </row>
    <row r="890" spans="1:9" s="129" customFormat="1" ht="14.1" customHeight="1" x14ac:dyDescent="0.2">
      <c r="A890" s="47">
        <v>4469</v>
      </c>
      <c r="B890" s="190" t="s">
        <v>510</v>
      </c>
      <c r="C890" s="191">
        <v>3231</v>
      </c>
      <c r="D890" s="84">
        <v>153086</v>
      </c>
      <c r="E890" s="70">
        <v>2150</v>
      </c>
      <c r="F890" s="70">
        <v>52093</v>
      </c>
      <c r="G890" s="70">
        <v>3061</v>
      </c>
      <c r="H890" s="70">
        <v>1022</v>
      </c>
      <c r="I890" s="85">
        <v>211412</v>
      </c>
    </row>
    <row r="891" spans="1:9" s="129" customFormat="1" ht="14.1" customHeight="1" x14ac:dyDescent="0.2">
      <c r="A891" s="46">
        <v>4469</v>
      </c>
      <c r="B891" s="188" t="s">
        <v>511</v>
      </c>
      <c r="C891" s="189"/>
      <c r="D891" s="88">
        <v>153086</v>
      </c>
      <c r="E891" s="72">
        <v>2150</v>
      </c>
      <c r="F891" s="72">
        <v>52093</v>
      </c>
      <c r="G891" s="72">
        <v>3061</v>
      </c>
      <c r="H891" s="72">
        <v>1022</v>
      </c>
      <c r="I891" s="89">
        <v>211412</v>
      </c>
    </row>
    <row r="892" spans="1:9" s="129" customFormat="1" ht="14.1" customHeight="1" x14ac:dyDescent="0.2">
      <c r="A892" s="47">
        <v>4451</v>
      </c>
      <c r="B892" s="190" t="s">
        <v>512</v>
      </c>
      <c r="C892" s="191">
        <v>3111</v>
      </c>
      <c r="D892" s="84">
        <v>398118</v>
      </c>
      <c r="E892" s="70">
        <v>22340</v>
      </c>
      <c r="F892" s="70">
        <v>141109</v>
      </c>
      <c r="G892" s="70">
        <v>7963</v>
      </c>
      <c r="H892" s="70">
        <v>5328</v>
      </c>
      <c r="I892" s="85">
        <v>574858</v>
      </c>
    </row>
    <row r="893" spans="1:9" s="129" customFormat="1" ht="14.1" customHeight="1" x14ac:dyDescent="0.2">
      <c r="A893" s="47">
        <v>4451</v>
      </c>
      <c r="B893" s="190" t="s">
        <v>512</v>
      </c>
      <c r="C893" s="191">
        <v>3113</v>
      </c>
      <c r="D893" s="84">
        <v>1372870</v>
      </c>
      <c r="E893" s="70">
        <v>20494</v>
      </c>
      <c r="F893" s="70">
        <v>466651</v>
      </c>
      <c r="G893" s="70">
        <v>27457</v>
      </c>
      <c r="H893" s="70">
        <v>587847</v>
      </c>
      <c r="I893" s="85">
        <v>2475319</v>
      </c>
    </row>
    <row r="894" spans="1:9" s="129" customFormat="1" ht="14.1" customHeight="1" x14ac:dyDescent="0.2">
      <c r="A894" s="47">
        <v>4451</v>
      </c>
      <c r="B894" s="190" t="s">
        <v>512</v>
      </c>
      <c r="C894" s="191">
        <v>3141</v>
      </c>
      <c r="D894" s="84">
        <v>185688</v>
      </c>
      <c r="E894" s="70">
        <v>9919</v>
      </c>
      <c r="F894" s="70">
        <v>65646</v>
      </c>
      <c r="G894" s="70">
        <v>3714</v>
      </c>
      <c r="H894" s="70">
        <v>3430</v>
      </c>
      <c r="I894" s="85">
        <v>268397</v>
      </c>
    </row>
    <row r="895" spans="1:9" s="129" customFormat="1" ht="14.1" customHeight="1" x14ac:dyDescent="0.2">
      <c r="A895" s="47">
        <v>4451</v>
      </c>
      <c r="B895" s="190" t="s">
        <v>512</v>
      </c>
      <c r="C895" s="191">
        <v>3143</v>
      </c>
      <c r="D895" s="84">
        <v>117568</v>
      </c>
      <c r="E895" s="70">
        <v>0</v>
      </c>
      <c r="F895" s="70">
        <v>39451</v>
      </c>
      <c r="G895" s="70">
        <v>2351</v>
      </c>
      <c r="H895" s="70">
        <v>320</v>
      </c>
      <c r="I895" s="85">
        <v>159690</v>
      </c>
    </row>
    <row r="896" spans="1:9" s="129" customFormat="1" ht="14.1" customHeight="1" x14ac:dyDescent="0.2">
      <c r="A896" s="46">
        <v>4451</v>
      </c>
      <c r="B896" s="188" t="s">
        <v>513</v>
      </c>
      <c r="C896" s="189"/>
      <c r="D896" s="88">
        <v>2074244</v>
      </c>
      <c r="E896" s="72">
        <v>52753</v>
      </c>
      <c r="F896" s="72">
        <v>712857</v>
      </c>
      <c r="G896" s="72">
        <v>41485</v>
      </c>
      <c r="H896" s="72">
        <v>596925</v>
      </c>
      <c r="I896" s="89">
        <v>3478264</v>
      </c>
    </row>
    <row r="897" spans="1:9" s="129" customFormat="1" ht="14.1" customHeight="1" x14ac:dyDescent="0.2">
      <c r="A897" s="47">
        <v>4450</v>
      </c>
      <c r="B897" s="190" t="s">
        <v>514</v>
      </c>
      <c r="C897" s="191">
        <v>3111</v>
      </c>
      <c r="D897" s="84">
        <v>78298</v>
      </c>
      <c r="E897" s="70">
        <v>5271</v>
      </c>
      <c r="F897" s="70">
        <v>28047</v>
      </c>
      <c r="G897" s="70">
        <v>1566</v>
      </c>
      <c r="H897" s="70">
        <v>1200</v>
      </c>
      <c r="I897" s="85">
        <v>114382</v>
      </c>
    </row>
    <row r="898" spans="1:9" s="129" customFormat="1" ht="14.1" customHeight="1" x14ac:dyDescent="0.2">
      <c r="A898" s="47">
        <v>4450</v>
      </c>
      <c r="B898" s="190" t="s">
        <v>514</v>
      </c>
      <c r="C898" s="191">
        <v>3117</v>
      </c>
      <c r="D898" s="84">
        <v>221864</v>
      </c>
      <c r="E898" s="70">
        <v>479</v>
      </c>
      <c r="F898" s="70">
        <v>74608</v>
      </c>
      <c r="G898" s="70">
        <v>4438</v>
      </c>
      <c r="H898" s="70">
        <v>5107</v>
      </c>
      <c r="I898" s="85">
        <v>306496</v>
      </c>
    </row>
    <row r="899" spans="1:9" s="129" customFormat="1" ht="14.1" customHeight="1" x14ac:dyDescent="0.2">
      <c r="A899" s="47">
        <v>4450</v>
      </c>
      <c r="B899" s="190" t="s">
        <v>514</v>
      </c>
      <c r="C899" s="191">
        <v>3141</v>
      </c>
      <c r="D899" s="84">
        <v>6447</v>
      </c>
      <c r="E899" s="70">
        <v>11212</v>
      </c>
      <c r="F899" s="70">
        <v>5936</v>
      </c>
      <c r="G899" s="70">
        <v>129</v>
      </c>
      <c r="H899" s="70">
        <v>215</v>
      </c>
      <c r="I899" s="85">
        <v>23939</v>
      </c>
    </row>
    <row r="900" spans="1:9" s="129" customFormat="1" ht="14.1" customHeight="1" x14ac:dyDescent="0.2">
      <c r="A900" s="47">
        <v>4450</v>
      </c>
      <c r="B900" s="190" t="s">
        <v>514</v>
      </c>
      <c r="C900" s="191">
        <v>3143</v>
      </c>
      <c r="D900" s="84">
        <v>23097</v>
      </c>
      <c r="E900" s="70">
        <v>0</v>
      </c>
      <c r="F900" s="70">
        <v>7751</v>
      </c>
      <c r="G900" s="70">
        <v>462</v>
      </c>
      <c r="H900" s="70">
        <v>67</v>
      </c>
      <c r="I900" s="85">
        <v>31377</v>
      </c>
    </row>
    <row r="901" spans="1:9" s="129" customFormat="1" ht="14.1" customHeight="1" x14ac:dyDescent="0.2">
      <c r="A901" s="46">
        <v>4450</v>
      </c>
      <c r="B901" s="188" t="s">
        <v>515</v>
      </c>
      <c r="C901" s="189"/>
      <c r="D901" s="88">
        <v>329706</v>
      </c>
      <c r="E901" s="72">
        <v>16962</v>
      </c>
      <c r="F901" s="72">
        <v>116342</v>
      </c>
      <c r="G901" s="72">
        <v>6595</v>
      </c>
      <c r="H901" s="72">
        <v>6589</v>
      </c>
      <c r="I901" s="89">
        <v>476194</v>
      </c>
    </row>
    <row r="902" spans="1:9" s="129" customFormat="1" ht="14.1" customHeight="1" x14ac:dyDescent="0.2">
      <c r="A902" s="47">
        <v>4430</v>
      </c>
      <c r="B902" s="190" t="s">
        <v>516</v>
      </c>
      <c r="C902" s="191">
        <v>3111</v>
      </c>
      <c r="D902" s="84">
        <v>75607</v>
      </c>
      <c r="E902" s="70">
        <v>0</v>
      </c>
      <c r="F902" s="70">
        <v>25370</v>
      </c>
      <c r="G902" s="70">
        <v>1513</v>
      </c>
      <c r="H902" s="70">
        <v>1008</v>
      </c>
      <c r="I902" s="85">
        <v>103498</v>
      </c>
    </row>
    <row r="903" spans="1:9" s="129" customFormat="1" ht="14.1" customHeight="1" x14ac:dyDescent="0.2">
      <c r="A903" s="47">
        <v>4430</v>
      </c>
      <c r="B903" s="190" t="s">
        <v>516</v>
      </c>
      <c r="C903" s="191">
        <v>3117</v>
      </c>
      <c r="D903" s="84">
        <v>142278</v>
      </c>
      <c r="E903" s="70">
        <v>0</v>
      </c>
      <c r="F903" s="70">
        <v>47742</v>
      </c>
      <c r="G903" s="70">
        <v>2846</v>
      </c>
      <c r="H903" s="70">
        <v>7928</v>
      </c>
      <c r="I903" s="85">
        <v>200794</v>
      </c>
    </row>
    <row r="904" spans="1:9" s="129" customFormat="1" ht="14.1" customHeight="1" x14ac:dyDescent="0.2">
      <c r="A904" s="47">
        <v>4430</v>
      </c>
      <c r="B904" s="190" t="s">
        <v>516</v>
      </c>
      <c r="C904" s="191">
        <v>3141</v>
      </c>
      <c r="D904" s="84">
        <v>31516</v>
      </c>
      <c r="E904" s="70">
        <v>0</v>
      </c>
      <c r="F904" s="70">
        <v>10575</v>
      </c>
      <c r="G904" s="70">
        <v>631</v>
      </c>
      <c r="H904" s="70">
        <v>272</v>
      </c>
      <c r="I904" s="85">
        <v>42994</v>
      </c>
    </row>
    <row r="905" spans="1:9" s="129" customFormat="1" ht="14.1" customHeight="1" x14ac:dyDescent="0.2">
      <c r="A905" s="47">
        <v>4430</v>
      </c>
      <c r="B905" s="192" t="s">
        <v>516</v>
      </c>
      <c r="C905" s="191">
        <v>3143</v>
      </c>
      <c r="D905" s="84">
        <v>37072</v>
      </c>
      <c r="E905" s="70">
        <v>0</v>
      </c>
      <c r="F905" s="70">
        <v>12440</v>
      </c>
      <c r="G905" s="70">
        <v>742</v>
      </c>
      <c r="H905" s="70">
        <v>70</v>
      </c>
      <c r="I905" s="85">
        <v>50324</v>
      </c>
    </row>
    <row r="906" spans="1:9" s="129" customFormat="1" ht="14.1" customHeight="1" x14ac:dyDescent="0.2">
      <c r="A906" s="46">
        <v>4430</v>
      </c>
      <c r="B906" s="188" t="s">
        <v>517</v>
      </c>
      <c r="C906" s="189"/>
      <c r="D906" s="88">
        <v>286473</v>
      </c>
      <c r="E906" s="72">
        <v>0</v>
      </c>
      <c r="F906" s="72">
        <v>96127</v>
      </c>
      <c r="G906" s="72">
        <v>5732</v>
      </c>
      <c r="H906" s="72">
        <v>9278</v>
      </c>
      <c r="I906" s="89">
        <v>397610</v>
      </c>
    </row>
    <row r="907" spans="1:9" s="129" customFormat="1" ht="14.1" customHeight="1" x14ac:dyDescent="0.2">
      <c r="A907" s="47">
        <v>4433</v>
      </c>
      <c r="B907" s="190" t="s">
        <v>518</v>
      </c>
      <c r="C907" s="191">
        <v>3111</v>
      </c>
      <c r="D907" s="84">
        <v>78077</v>
      </c>
      <c r="E907" s="70">
        <v>6561</v>
      </c>
      <c r="F907" s="70">
        <v>28407</v>
      </c>
      <c r="G907" s="70">
        <v>1561</v>
      </c>
      <c r="H907" s="70">
        <v>1056</v>
      </c>
      <c r="I907" s="85">
        <v>115662</v>
      </c>
    </row>
    <row r="908" spans="1:9" s="129" customFormat="1" ht="14.1" customHeight="1" x14ac:dyDescent="0.2">
      <c r="A908" s="47">
        <v>4433</v>
      </c>
      <c r="B908" s="190" t="s">
        <v>518</v>
      </c>
      <c r="C908" s="191">
        <v>3117</v>
      </c>
      <c r="D908" s="84">
        <v>108774</v>
      </c>
      <c r="E908" s="70">
        <v>0</v>
      </c>
      <c r="F908" s="70">
        <v>36501</v>
      </c>
      <c r="G908" s="70">
        <v>2174</v>
      </c>
      <c r="H908" s="70">
        <v>6989</v>
      </c>
      <c r="I908" s="85">
        <v>154438</v>
      </c>
    </row>
    <row r="909" spans="1:9" s="129" customFormat="1" ht="14.1" customHeight="1" x14ac:dyDescent="0.2">
      <c r="A909" s="47">
        <v>4433</v>
      </c>
      <c r="B909" s="190" t="s">
        <v>518</v>
      </c>
      <c r="C909" s="191">
        <v>3141</v>
      </c>
      <c r="D909" s="84">
        <v>13397</v>
      </c>
      <c r="E909" s="70">
        <v>402</v>
      </c>
      <c r="F909" s="70">
        <v>4631</v>
      </c>
      <c r="G909" s="70">
        <v>267</v>
      </c>
      <c r="H909" s="70">
        <v>211</v>
      </c>
      <c r="I909" s="85">
        <v>18908</v>
      </c>
    </row>
    <row r="910" spans="1:9" s="129" customFormat="1" ht="14.1" customHeight="1" x14ac:dyDescent="0.2">
      <c r="A910" s="47">
        <v>4433</v>
      </c>
      <c r="B910" s="192" t="s">
        <v>518</v>
      </c>
      <c r="C910" s="191">
        <v>3143</v>
      </c>
      <c r="D910" s="84">
        <v>12952</v>
      </c>
      <c r="E910" s="70">
        <v>563</v>
      </c>
      <c r="F910" s="70">
        <v>4535</v>
      </c>
      <c r="G910" s="70">
        <v>259</v>
      </c>
      <c r="H910" s="70">
        <v>35</v>
      </c>
      <c r="I910" s="85">
        <v>18344</v>
      </c>
    </row>
    <row r="911" spans="1:9" s="129" customFormat="1" ht="14.1" customHeight="1" x14ac:dyDescent="0.2">
      <c r="A911" s="46">
        <v>4433</v>
      </c>
      <c r="B911" s="188" t="s">
        <v>519</v>
      </c>
      <c r="C911" s="189"/>
      <c r="D911" s="88">
        <v>213200</v>
      </c>
      <c r="E911" s="72">
        <v>7526</v>
      </c>
      <c r="F911" s="72">
        <v>74074</v>
      </c>
      <c r="G911" s="72">
        <v>4261</v>
      </c>
      <c r="H911" s="72">
        <v>8291</v>
      </c>
      <c r="I911" s="89">
        <v>307352</v>
      </c>
    </row>
    <row r="912" spans="1:9" s="129" customFormat="1" ht="14.1" customHeight="1" x14ac:dyDescent="0.2">
      <c r="A912" s="47">
        <v>4487</v>
      </c>
      <c r="B912" s="190" t="s">
        <v>520</v>
      </c>
      <c r="C912" s="191">
        <v>3111</v>
      </c>
      <c r="D912" s="84">
        <v>128218</v>
      </c>
      <c r="E912" s="70">
        <v>0</v>
      </c>
      <c r="F912" s="70">
        <v>43024</v>
      </c>
      <c r="G912" s="70">
        <v>2564</v>
      </c>
      <c r="H912" s="70">
        <v>1440</v>
      </c>
      <c r="I912" s="85">
        <v>175246</v>
      </c>
    </row>
    <row r="913" spans="1:9" s="129" customFormat="1" ht="14.1" customHeight="1" x14ac:dyDescent="0.2">
      <c r="A913" s="47">
        <v>4487</v>
      </c>
      <c r="B913" s="190" t="s">
        <v>520</v>
      </c>
      <c r="C913" s="191">
        <v>3117</v>
      </c>
      <c r="D913" s="84">
        <v>281133</v>
      </c>
      <c r="E913" s="70">
        <v>34116</v>
      </c>
      <c r="F913" s="70">
        <v>105840</v>
      </c>
      <c r="G913" s="70">
        <v>5622</v>
      </c>
      <c r="H913" s="70">
        <v>43238</v>
      </c>
      <c r="I913" s="85">
        <v>469949</v>
      </c>
    </row>
    <row r="914" spans="1:9" s="129" customFormat="1" ht="14.1" customHeight="1" x14ac:dyDescent="0.2">
      <c r="A914" s="47">
        <v>4487</v>
      </c>
      <c r="B914" s="190" t="s">
        <v>520</v>
      </c>
      <c r="C914" s="191">
        <v>3141</v>
      </c>
      <c r="D914" s="84">
        <v>46198</v>
      </c>
      <c r="E914" s="70">
        <v>0</v>
      </c>
      <c r="F914" s="70">
        <v>15502</v>
      </c>
      <c r="G914" s="70">
        <v>924</v>
      </c>
      <c r="H914" s="70">
        <v>483</v>
      </c>
      <c r="I914" s="85">
        <v>63107</v>
      </c>
    </row>
    <row r="915" spans="1:9" s="129" customFormat="1" ht="14.1" customHeight="1" x14ac:dyDescent="0.2">
      <c r="A915" s="47">
        <v>4487</v>
      </c>
      <c r="B915" s="190" t="s">
        <v>520</v>
      </c>
      <c r="C915" s="191">
        <v>3143</v>
      </c>
      <c r="D915" s="84">
        <v>36581</v>
      </c>
      <c r="E915" s="70">
        <v>0</v>
      </c>
      <c r="F915" s="70">
        <v>12274</v>
      </c>
      <c r="G915" s="70">
        <v>732</v>
      </c>
      <c r="H915" s="70">
        <v>96</v>
      </c>
      <c r="I915" s="85">
        <v>49683</v>
      </c>
    </row>
    <row r="916" spans="1:9" s="129" customFormat="1" ht="14.1" customHeight="1" x14ac:dyDescent="0.2">
      <c r="A916" s="46">
        <v>4487</v>
      </c>
      <c r="B916" s="188" t="s">
        <v>521</v>
      </c>
      <c r="C916" s="189"/>
      <c r="D916" s="88">
        <v>492130</v>
      </c>
      <c r="E916" s="72">
        <v>34116</v>
      </c>
      <c r="F916" s="72">
        <v>176640</v>
      </c>
      <c r="G916" s="72">
        <v>9842</v>
      </c>
      <c r="H916" s="72">
        <v>45257</v>
      </c>
      <c r="I916" s="89">
        <v>757985</v>
      </c>
    </row>
    <row r="917" spans="1:9" s="129" customFormat="1" ht="14.1" customHeight="1" x14ac:dyDescent="0.2">
      <c r="A917" s="47">
        <v>4488</v>
      </c>
      <c r="B917" s="190" t="s">
        <v>522</v>
      </c>
      <c r="C917" s="191">
        <v>3111</v>
      </c>
      <c r="D917" s="84">
        <v>80356</v>
      </c>
      <c r="E917" s="70">
        <v>0</v>
      </c>
      <c r="F917" s="70">
        <v>26964</v>
      </c>
      <c r="G917" s="70">
        <v>1607</v>
      </c>
      <c r="H917" s="70">
        <v>1008</v>
      </c>
      <c r="I917" s="85">
        <v>109935</v>
      </c>
    </row>
    <row r="918" spans="1:9" s="129" customFormat="1" ht="14.1" customHeight="1" x14ac:dyDescent="0.2">
      <c r="A918" s="47">
        <v>4488</v>
      </c>
      <c r="B918" s="190" t="s">
        <v>522</v>
      </c>
      <c r="C918" s="191">
        <v>3117</v>
      </c>
      <c r="D918" s="84">
        <v>183740</v>
      </c>
      <c r="E918" s="70">
        <v>-1437</v>
      </c>
      <c r="F918" s="70">
        <v>61172</v>
      </c>
      <c r="G918" s="70">
        <v>3675</v>
      </c>
      <c r="H918" s="70">
        <v>11748</v>
      </c>
      <c r="I918" s="85">
        <v>258898</v>
      </c>
    </row>
    <row r="919" spans="1:9" s="129" customFormat="1" ht="14.1" customHeight="1" x14ac:dyDescent="0.2">
      <c r="A919" s="47">
        <v>4488</v>
      </c>
      <c r="B919" s="190" t="s">
        <v>522</v>
      </c>
      <c r="C919" s="191">
        <v>3141</v>
      </c>
      <c r="D919" s="84">
        <v>10364</v>
      </c>
      <c r="E919" s="70">
        <v>0</v>
      </c>
      <c r="F919" s="70">
        <v>3479</v>
      </c>
      <c r="G919" s="70">
        <v>207</v>
      </c>
      <c r="H919" s="70">
        <v>211</v>
      </c>
      <c r="I919" s="85">
        <v>14261</v>
      </c>
    </row>
    <row r="920" spans="1:9" s="129" customFormat="1" ht="14.1" customHeight="1" x14ac:dyDescent="0.2">
      <c r="A920" s="47">
        <v>4488</v>
      </c>
      <c r="B920" s="190" t="s">
        <v>522</v>
      </c>
      <c r="C920" s="191">
        <v>3143</v>
      </c>
      <c r="D920" s="84">
        <v>32898</v>
      </c>
      <c r="E920" s="70">
        <v>0</v>
      </c>
      <c r="F920" s="70">
        <v>11039</v>
      </c>
      <c r="G920" s="70">
        <v>658</v>
      </c>
      <c r="H920" s="70">
        <v>80</v>
      </c>
      <c r="I920" s="85">
        <v>44675</v>
      </c>
    </row>
    <row r="921" spans="1:9" s="129" customFormat="1" ht="14.1" customHeight="1" x14ac:dyDescent="0.2">
      <c r="A921" s="46">
        <v>4488</v>
      </c>
      <c r="B921" s="188" t="s">
        <v>523</v>
      </c>
      <c r="C921" s="189"/>
      <c r="D921" s="88">
        <v>307358</v>
      </c>
      <c r="E921" s="72">
        <v>-1437</v>
      </c>
      <c r="F921" s="72">
        <v>102654</v>
      </c>
      <c r="G921" s="72">
        <v>6147</v>
      </c>
      <c r="H921" s="72">
        <v>13047</v>
      </c>
      <c r="I921" s="89">
        <v>427769</v>
      </c>
    </row>
    <row r="922" spans="1:9" s="129" customFormat="1" ht="14.1" customHeight="1" x14ac:dyDescent="0.2">
      <c r="A922" s="47">
        <v>4434</v>
      </c>
      <c r="B922" s="190" t="s">
        <v>524</v>
      </c>
      <c r="C922" s="191">
        <v>3111</v>
      </c>
      <c r="D922" s="84">
        <v>153571</v>
      </c>
      <c r="E922" s="70">
        <v>16829</v>
      </c>
      <c r="F922" s="70">
        <v>57195</v>
      </c>
      <c r="G922" s="70">
        <v>3072</v>
      </c>
      <c r="H922" s="70">
        <v>2304</v>
      </c>
      <c r="I922" s="85">
        <v>232971</v>
      </c>
    </row>
    <row r="923" spans="1:9" s="129" customFormat="1" ht="14.1" customHeight="1" x14ac:dyDescent="0.2">
      <c r="A923" s="47">
        <v>4434</v>
      </c>
      <c r="B923" s="190" t="s">
        <v>524</v>
      </c>
      <c r="C923" s="191">
        <v>3113</v>
      </c>
      <c r="D923" s="84">
        <v>773576</v>
      </c>
      <c r="E923" s="70">
        <v>59594</v>
      </c>
      <c r="F923" s="70">
        <v>279633</v>
      </c>
      <c r="G923" s="70">
        <v>15472</v>
      </c>
      <c r="H923" s="70">
        <v>46572</v>
      </c>
      <c r="I923" s="85">
        <v>1174847</v>
      </c>
    </row>
    <row r="924" spans="1:9" s="129" customFormat="1" ht="14.1" customHeight="1" x14ac:dyDescent="0.2">
      <c r="A924" s="47">
        <v>4434</v>
      </c>
      <c r="B924" s="190" t="s">
        <v>524</v>
      </c>
      <c r="C924" s="191">
        <v>3141</v>
      </c>
      <c r="D924" s="84">
        <v>86156</v>
      </c>
      <c r="E924" s="70">
        <v>7399</v>
      </c>
      <c r="F924" s="70">
        <v>31401</v>
      </c>
      <c r="G924" s="70">
        <v>1723</v>
      </c>
      <c r="H924" s="70">
        <v>1139</v>
      </c>
      <c r="I924" s="85">
        <v>127818</v>
      </c>
    </row>
    <row r="925" spans="1:9" s="129" customFormat="1" ht="14.1" customHeight="1" x14ac:dyDescent="0.2">
      <c r="A925" s="47">
        <v>4434</v>
      </c>
      <c r="B925" s="190" t="s">
        <v>524</v>
      </c>
      <c r="C925" s="191">
        <v>3143</v>
      </c>
      <c r="D925" s="84">
        <v>74112</v>
      </c>
      <c r="E925" s="70">
        <v>-5309</v>
      </c>
      <c r="F925" s="70">
        <v>23082</v>
      </c>
      <c r="G925" s="70">
        <v>1482</v>
      </c>
      <c r="H925" s="70">
        <v>138</v>
      </c>
      <c r="I925" s="85">
        <v>93505</v>
      </c>
    </row>
    <row r="926" spans="1:9" s="129" customFormat="1" ht="14.1" customHeight="1" x14ac:dyDescent="0.2">
      <c r="A926" s="46">
        <v>4434</v>
      </c>
      <c r="B926" s="188" t="s">
        <v>525</v>
      </c>
      <c r="C926" s="189"/>
      <c r="D926" s="88">
        <v>1087415</v>
      </c>
      <c r="E926" s="72">
        <v>78513</v>
      </c>
      <c r="F926" s="72">
        <v>391311</v>
      </c>
      <c r="G926" s="72">
        <v>21749</v>
      </c>
      <c r="H926" s="72">
        <v>50153</v>
      </c>
      <c r="I926" s="89">
        <v>1629141</v>
      </c>
    </row>
    <row r="927" spans="1:9" s="129" customFormat="1" ht="14.1" customHeight="1" x14ac:dyDescent="0.2">
      <c r="A927" s="47">
        <v>4441</v>
      </c>
      <c r="B927" s="190" t="s">
        <v>526</v>
      </c>
      <c r="C927" s="191">
        <v>3111</v>
      </c>
      <c r="D927" s="84">
        <v>203313</v>
      </c>
      <c r="E927" s="70">
        <v>0</v>
      </c>
      <c r="F927" s="70">
        <v>68223</v>
      </c>
      <c r="G927" s="70">
        <v>4066</v>
      </c>
      <c r="H927" s="70">
        <v>2496</v>
      </c>
      <c r="I927" s="85">
        <v>278098</v>
      </c>
    </row>
    <row r="928" spans="1:9" s="129" customFormat="1" ht="14.1" customHeight="1" x14ac:dyDescent="0.2">
      <c r="A928" s="47">
        <v>4441</v>
      </c>
      <c r="B928" s="190" t="s">
        <v>526</v>
      </c>
      <c r="C928" s="191">
        <v>3117</v>
      </c>
      <c r="D928" s="84">
        <v>250726</v>
      </c>
      <c r="E928" s="70">
        <v>10311</v>
      </c>
      <c r="F928" s="70">
        <v>87602</v>
      </c>
      <c r="G928" s="70">
        <v>5015</v>
      </c>
      <c r="H928" s="70">
        <v>8938</v>
      </c>
      <c r="I928" s="85">
        <v>362592</v>
      </c>
    </row>
    <row r="929" spans="1:9" s="129" customFormat="1" ht="14.1" customHeight="1" x14ac:dyDescent="0.2">
      <c r="A929" s="47">
        <v>4441</v>
      </c>
      <c r="B929" s="190" t="s">
        <v>526</v>
      </c>
      <c r="C929" s="191">
        <v>3141</v>
      </c>
      <c r="D929" s="84">
        <v>73641</v>
      </c>
      <c r="E929" s="70">
        <v>0</v>
      </c>
      <c r="F929" s="70">
        <v>24711</v>
      </c>
      <c r="G929" s="70">
        <v>1474</v>
      </c>
      <c r="H929" s="70">
        <v>625</v>
      </c>
      <c r="I929" s="85">
        <v>100451</v>
      </c>
    </row>
    <row r="930" spans="1:9" s="129" customFormat="1" ht="14.1" customHeight="1" x14ac:dyDescent="0.2">
      <c r="A930" s="47">
        <v>4441</v>
      </c>
      <c r="B930" s="190" t="s">
        <v>526</v>
      </c>
      <c r="C930" s="191">
        <v>3143</v>
      </c>
      <c r="D930" s="84">
        <v>33412</v>
      </c>
      <c r="E930" s="70">
        <v>9200</v>
      </c>
      <c r="F930" s="70">
        <v>14307</v>
      </c>
      <c r="G930" s="70">
        <v>668</v>
      </c>
      <c r="H930" s="70">
        <v>96</v>
      </c>
      <c r="I930" s="85">
        <v>57683</v>
      </c>
    </row>
    <row r="931" spans="1:9" s="129" customFormat="1" ht="14.1" customHeight="1" x14ac:dyDescent="0.2">
      <c r="A931" s="46">
        <v>4441</v>
      </c>
      <c r="B931" s="188" t="s">
        <v>527</v>
      </c>
      <c r="C931" s="189"/>
      <c r="D931" s="88">
        <v>561092</v>
      </c>
      <c r="E931" s="72">
        <v>19511</v>
      </c>
      <c r="F931" s="72">
        <v>194843</v>
      </c>
      <c r="G931" s="72">
        <v>11223</v>
      </c>
      <c r="H931" s="72">
        <v>12155</v>
      </c>
      <c r="I931" s="89">
        <v>798824</v>
      </c>
    </row>
    <row r="932" spans="1:9" s="129" customFormat="1" ht="14.1" customHeight="1" x14ac:dyDescent="0.2">
      <c r="A932" s="47">
        <v>4428</v>
      </c>
      <c r="B932" s="190" t="s">
        <v>528</v>
      </c>
      <c r="C932" s="191">
        <v>3111</v>
      </c>
      <c r="D932" s="84">
        <v>98113</v>
      </c>
      <c r="E932" s="70">
        <v>0</v>
      </c>
      <c r="F932" s="70">
        <v>32922</v>
      </c>
      <c r="G932" s="70">
        <v>1962</v>
      </c>
      <c r="H932" s="70">
        <v>1813</v>
      </c>
      <c r="I932" s="85">
        <v>134810</v>
      </c>
    </row>
    <row r="933" spans="1:9" s="129" customFormat="1" ht="14.1" customHeight="1" x14ac:dyDescent="0.2">
      <c r="A933" s="47">
        <v>4428</v>
      </c>
      <c r="B933" s="190" t="s">
        <v>528</v>
      </c>
      <c r="C933" s="191">
        <v>3141</v>
      </c>
      <c r="D933" s="84">
        <v>36968</v>
      </c>
      <c r="E933" s="70">
        <v>0</v>
      </c>
      <c r="F933" s="70">
        <v>12404</v>
      </c>
      <c r="G933" s="70">
        <v>739</v>
      </c>
      <c r="H933" s="70">
        <v>291</v>
      </c>
      <c r="I933" s="85">
        <v>50402</v>
      </c>
    </row>
    <row r="934" spans="1:9" s="129" customFormat="1" ht="14.1" customHeight="1" x14ac:dyDescent="0.2">
      <c r="A934" s="46">
        <v>4428</v>
      </c>
      <c r="B934" s="188" t="s">
        <v>529</v>
      </c>
      <c r="C934" s="189"/>
      <c r="D934" s="88">
        <v>135081</v>
      </c>
      <c r="E934" s="72">
        <v>0</v>
      </c>
      <c r="F934" s="72">
        <v>45326</v>
      </c>
      <c r="G934" s="72">
        <v>2701</v>
      </c>
      <c r="H934" s="72">
        <v>2104</v>
      </c>
      <c r="I934" s="89">
        <v>185212</v>
      </c>
    </row>
    <row r="935" spans="1:9" s="129" customFormat="1" ht="14.1" customHeight="1" x14ac:dyDescent="0.2">
      <c r="A935" s="47">
        <v>4463</v>
      </c>
      <c r="B935" s="190" t="s">
        <v>530</v>
      </c>
      <c r="C935" s="191">
        <v>3117</v>
      </c>
      <c r="D935" s="84">
        <v>157391</v>
      </c>
      <c r="E935" s="70">
        <v>0</v>
      </c>
      <c r="F935" s="70">
        <v>52815</v>
      </c>
      <c r="G935" s="70">
        <v>3148</v>
      </c>
      <c r="H935" s="70">
        <v>4742</v>
      </c>
      <c r="I935" s="85">
        <v>218096</v>
      </c>
    </row>
    <row r="936" spans="1:9" s="129" customFormat="1" ht="14.1" customHeight="1" x14ac:dyDescent="0.2">
      <c r="A936" s="47">
        <v>4463</v>
      </c>
      <c r="B936" s="190" t="s">
        <v>530</v>
      </c>
      <c r="C936" s="191">
        <v>3143</v>
      </c>
      <c r="D936" s="84">
        <v>33323</v>
      </c>
      <c r="E936" s="70">
        <v>0</v>
      </c>
      <c r="F936" s="70">
        <v>11182</v>
      </c>
      <c r="G936" s="70">
        <v>666</v>
      </c>
      <c r="H936" s="70">
        <v>80</v>
      </c>
      <c r="I936" s="85">
        <v>45251</v>
      </c>
    </row>
    <row r="937" spans="1:9" s="129" customFormat="1" ht="14.1" customHeight="1" thickBot="1" x14ac:dyDescent="0.25">
      <c r="A937" s="49">
        <v>4463</v>
      </c>
      <c r="B937" s="193" t="s">
        <v>531</v>
      </c>
      <c r="C937" s="194"/>
      <c r="D937" s="101">
        <v>190714</v>
      </c>
      <c r="E937" s="102">
        <v>0</v>
      </c>
      <c r="F937" s="102">
        <v>63997</v>
      </c>
      <c r="G937" s="102">
        <v>3814</v>
      </c>
      <c r="H937" s="102">
        <v>4822</v>
      </c>
      <c r="I937" s="103">
        <v>263347</v>
      </c>
    </row>
    <row r="938" spans="1:9" s="129" customFormat="1" ht="14.1" customHeight="1" thickBot="1" x14ac:dyDescent="0.25">
      <c r="A938" s="63"/>
      <c r="B938" s="234" t="s">
        <v>532</v>
      </c>
      <c r="C938" s="235"/>
      <c r="D938" s="113">
        <v>16736225</v>
      </c>
      <c r="E938" s="114">
        <v>414362</v>
      </c>
      <c r="F938" s="114">
        <v>5754067</v>
      </c>
      <c r="G938" s="114">
        <v>334720</v>
      </c>
      <c r="H938" s="114">
        <v>1500866</v>
      </c>
      <c r="I938" s="115">
        <v>24740240</v>
      </c>
    </row>
    <row r="939" spans="1:9" s="129" customFormat="1" ht="14.1" customHeight="1" x14ac:dyDescent="0.2">
      <c r="A939" s="50">
        <v>5489</v>
      </c>
      <c r="B939" s="190" t="s">
        <v>533</v>
      </c>
      <c r="C939" s="191">
        <v>3111</v>
      </c>
      <c r="D939" s="107">
        <v>169695</v>
      </c>
      <c r="E939" s="108">
        <v>1150</v>
      </c>
      <c r="F939" s="108">
        <v>57329</v>
      </c>
      <c r="G939" s="108">
        <v>3394</v>
      </c>
      <c r="H939" s="108">
        <v>30815</v>
      </c>
      <c r="I939" s="109">
        <v>262383</v>
      </c>
    </row>
    <row r="940" spans="1:9" s="129" customFormat="1" ht="14.1" customHeight="1" x14ac:dyDescent="0.2">
      <c r="A940" s="50">
        <v>5489</v>
      </c>
      <c r="B940" s="190" t="s">
        <v>533</v>
      </c>
      <c r="C940" s="191">
        <v>3141</v>
      </c>
      <c r="D940" s="84">
        <v>32785</v>
      </c>
      <c r="E940" s="70">
        <v>0</v>
      </c>
      <c r="F940" s="70">
        <v>11001</v>
      </c>
      <c r="G940" s="70">
        <v>656</v>
      </c>
      <c r="H940" s="70">
        <v>260</v>
      </c>
      <c r="I940" s="85">
        <v>44702</v>
      </c>
    </row>
    <row r="941" spans="1:9" s="129" customFormat="1" ht="14.1" customHeight="1" x14ac:dyDescent="0.2">
      <c r="A941" s="51">
        <v>5489</v>
      </c>
      <c r="B941" s="188" t="s">
        <v>534</v>
      </c>
      <c r="C941" s="189"/>
      <c r="D941" s="90">
        <v>202480</v>
      </c>
      <c r="E941" s="73">
        <v>1150</v>
      </c>
      <c r="F941" s="73">
        <v>68330</v>
      </c>
      <c r="G941" s="73">
        <v>4050</v>
      </c>
      <c r="H941" s="73">
        <v>31075</v>
      </c>
      <c r="I941" s="91">
        <v>307085</v>
      </c>
    </row>
    <row r="942" spans="1:9" s="129" customFormat="1" ht="14.1" customHeight="1" x14ac:dyDescent="0.2">
      <c r="A942" s="50">
        <v>5451</v>
      </c>
      <c r="B942" s="190" t="s">
        <v>535</v>
      </c>
      <c r="C942" s="191">
        <v>3111</v>
      </c>
      <c r="D942" s="84">
        <v>590980</v>
      </c>
      <c r="E942" s="70">
        <v>1629</v>
      </c>
      <c r="F942" s="70">
        <v>198855</v>
      </c>
      <c r="G942" s="70">
        <v>11819</v>
      </c>
      <c r="H942" s="70">
        <v>19355</v>
      </c>
      <c r="I942" s="85">
        <v>822638</v>
      </c>
    </row>
    <row r="943" spans="1:9" s="129" customFormat="1" ht="14.1" customHeight="1" x14ac:dyDescent="0.2">
      <c r="A943" s="50">
        <v>5451</v>
      </c>
      <c r="B943" s="190" t="s">
        <v>535</v>
      </c>
      <c r="C943" s="191">
        <v>3141</v>
      </c>
      <c r="D943" s="84">
        <v>81004</v>
      </c>
      <c r="E943" s="70">
        <v>0</v>
      </c>
      <c r="F943" s="70">
        <v>27182</v>
      </c>
      <c r="G943" s="70">
        <v>1620</v>
      </c>
      <c r="H943" s="70">
        <v>851</v>
      </c>
      <c r="I943" s="85">
        <v>110657</v>
      </c>
    </row>
    <row r="944" spans="1:9" s="129" customFormat="1" ht="14.1" customHeight="1" x14ac:dyDescent="0.2">
      <c r="A944" s="51">
        <v>5451</v>
      </c>
      <c r="B944" s="188" t="s">
        <v>536</v>
      </c>
      <c r="C944" s="195"/>
      <c r="D944" s="90">
        <v>671984</v>
      </c>
      <c r="E944" s="73">
        <v>1629</v>
      </c>
      <c r="F944" s="73">
        <v>226037</v>
      </c>
      <c r="G944" s="73">
        <v>13439</v>
      </c>
      <c r="H944" s="73">
        <v>20206</v>
      </c>
      <c r="I944" s="91">
        <v>933295</v>
      </c>
    </row>
    <row r="945" spans="1:9" s="129" customFormat="1" ht="14.1" customHeight="1" x14ac:dyDescent="0.2">
      <c r="A945" s="50">
        <v>5450</v>
      </c>
      <c r="B945" s="196" t="s">
        <v>537</v>
      </c>
      <c r="C945" s="191">
        <v>3111</v>
      </c>
      <c r="D945" s="84">
        <v>382826</v>
      </c>
      <c r="E945" s="70">
        <v>15896</v>
      </c>
      <c r="F945" s="70">
        <v>133784</v>
      </c>
      <c r="G945" s="70">
        <v>7657</v>
      </c>
      <c r="H945" s="70">
        <v>9728</v>
      </c>
      <c r="I945" s="85">
        <v>549891</v>
      </c>
    </row>
    <row r="946" spans="1:9" s="129" customFormat="1" ht="14.1" customHeight="1" x14ac:dyDescent="0.2">
      <c r="A946" s="50">
        <v>5450</v>
      </c>
      <c r="B946" s="196" t="s">
        <v>537</v>
      </c>
      <c r="C946" s="191">
        <v>3141</v>
      </c>
      <c r="D946" s="84">
        <v>81035</v>
      </c>
      <c r="E946" s="70">
        <v>0</v>
      </c>
      <c r="F946" s="70">
        <v>27191</v>
      </c>
      <c r="G946" s="70">
        <v>1620</v>
      </c>
      <c r="H946" s="70">
        <v>415</v>
      </c>
      <c r="I946" s="85">
        <v>110261</v>
      </c>
    </row>
    <row r="947" spans="1:9" s="129" customFormat="1" ht="14.1" customHeight="1" x14ac:dyDescent="0.2">
      <c r="A947" s="51">
        <v>5450</v>
      </c>
      <c r="B947" s="197" t="s">
        <v>538</v>
      </c>
      <c r="C947" s="189"/>
      <c r="D947" s="90">
        <v>463861</v>
      </c>
      <c r="E947" s="73">
        <v>15896</v>
      </c>
      <c r="F947" s="73">
        <v>160975</v>
      </c>
      <c r="G947" s="73">
        <v>9277</v>
      </c>
      <c r="H947" s="73">
        <v>10143</v>
      </c>
      <c r="I947" s="91">
        <v>660152</v>
      </c>
    </row>
    <row r="948" spans="1:9" s="129" customFormat="1" ht="14.1" customHeight="1" x14ac:dyDescent="0.2">
      <c r="A948" s="50">
        <v>5447</v>
      </c>
      <c r="B948" s="190" t="s">
        <v>539</v>
      </c>
      <c r="C948" s="191">
        <v>3233</v>
      </c>
      <c r="D948" s="84">
        <v>177889</v>
      </c>
      <c r="E948" s="70">
        <v>7666</v>
      </c>
      <c r="F948" s="70">
        <v>62271</v>
      </c>
      <c r="G948" s="70">
        <v>3557</v>
      </c>
      <c r="H948" s="70">
        <v>3244</v>
      </c>
      <c r="I948" s="85">
        <v>254627</v>
      </c>
    </row>
    <row r="949" spans="1:9" s="129" customFormat="1" ht="14.1" customHeight="1" x14ac:dyDescent="0.2">
      <c r="A949" s="51">
        <v>5447</v>
      </c>
      <c r="B949" s="188" t="s">
        <v>540</v>
      </c>
      <c r="C949" s="189"/>
      <c r="D949" s="90">
        <v>177889</v>
      </c>
      <c r="E949" s="73">
        <v>7666</v>
      </c>
      <c r="F949" s="73">
        <v>62271</v>
      </c>
      <c r="G949" s="73">
        <v>3557</v>
      </c>
      <c r="H949" s="73">
        <v>3244</v>
      </c>
      <c r="I949" s="91">
        <v>254627</v>
      </c>
    </row>
    <row r="950" spans="1:9" s="129" customFormat="1" ht="14.1" customHeight="1" x14ac:dyDescent="0.2">
      <c r="A950" s="50">
        <v>5444</v>
      </c>
      <c r="B950" s="190" t="s">
        <v>541</v>
      </c>
      <c r="C950" s="191">
        <v>3113</v>
      </c>
      <c r="D950" s="84">
        <v>715712</v>
      </c>
      <c r="E950" s="70">
        <v>4791</v>
      </c>
      <c r="F950" s="70">
        <v>241414</v>
      </c>
      <c r="G950" s="70">
        <v>14313</v>
      </c>
      <c r="H950" s="70">
        <v>234589</v>
      </c>
      <c r="I950" s="85">
        <v>1210819</v>
      </c>
    </row>
    <row r="951" spans="1:9" s="129" customFormat="1" ht="14.1" customHeight="1" x14ac:dyDescent="0.2">
      <c r="A951" s="50">
        <v>5444</v>
      </c>
      <c r="B951" s="190" t="s">
        <v>541</v>
      </c>
      <c r="C951" s="191">
        <v>3122</v>
      </c>
      <c r="D951" s="84">
        <v>445742</v>
      </c>
      <c r="E951" s="70">
        <v>-709</v>
      </c>
      <c r="F951" s="70">
        <v>149333</v>
      </c>
      <c r="G951" s="70">
        <v>8915</v>
      </c>
      <c r="H951" s="70">
        <v>9813</v>
      </c>
      <c r="I951" s="85">
        <v>613094</v>
      </c>
    </row>
    <row r="952" spans="1:9" s="129" customFormat="1" ht="14.1" customHeight="1" x14ac:dyDescent="0.2">
      <c r="A952" s="50">
        <v>5444</v>
      </c>
      <c r="B952" s="190" t="s">
        <v>541</v>
      </c>
      <c r="C952" s="191">
        <v>3141</v>
      </c>
      <c r="D952" s="84">
        <v>29052</v>
      </c>
      <c r="E952" s="70">
        <v>0</v>
      </c>
      <c r="F952" s="70">
        <v>9749</v>
      </c>
      <c r="G952" s="70">
        <v>582</v>
      </c>
      <c r="H952" s="70">
        <v>648</v>
      </c>
      <c r="I952" s="85">
        <v>40031</v>
      </c>
    </row>
    <row r="953" spans="1:9" s="129" customFormat="1" ht="14.1" customHeight="1" x14ac:dyDescent="0.2">
      <c r="A953" s="50">
        <v>5444</v>
      </c>
      <c r="B953" s="190" t="s">
        <v>541</v>
      </c>
      <c r="C953" s="191">
        <v>3143</v>
      </c>
      <c r="D953" s="84">
        <v>48590</v>
      </c>
      <c r="E953" s="70">
        <v>45041</v>
      </c>
      <c r="F953" s="70">
        <v>31462</v>
      </c>
      <c r="G953" s="70">
        <v>972</v>
      </c>
      <c r="H953" s="70">
        <v>230</v>
      </c>
      <c r="I953" s="85">
        <v>126295</v>
      </c>
    </row>
    <row r="954" spans="1:9" s="129" customFormat="1" ht="14.1" customHeight="1" x14ac:dyDescent="0.2">
      <c r="A954" s="51">
        <v>5444</v>
      </c>
      <c r="B954" s="188" t="s">
        <v>542</v>
      </c>
      <c r="C954" s="189"/>
      <c r="D954" s="90">
        <v>1239096</v>
      </c>
      <c r="E954" s="73">
        <v>49123</v>
      </c>
      <c r="F954" s="73">
        <v>431958</v>
      </c>
      <c r="G954" s="73">
        <v>24782</v>
      </c>
      <c r="H954" s="73">
        <v>245280</v>
      </c>
      <c r="I954" s="91">
        <v>1990239</v>
      </c>
    </row>
    <row r="955" spans="1:9" s="129" customFormat="1" ht="14.1" customHeight="1" x14ac:dyDescent="0.2">
      <c r="A955" s="50">
        <v>5449</v>
      </c>
      <c r="B955" s="190" t="s">
        <v>543</v>
      </c>
      <c r="C955" s="191">
        <v>3114</v>
      </c>
      <c r="D955" s="84">
        <v>651378</v>
      </c>
      <c r="E955" s="70">
        <v>7187</v>
      </c>
      <c r="F955" s="70">
        <v>220992</v>
      </c>
      <c r="G955" s="70">
        <v>13027</v>
      </c>
      <c r="H955" s="70">
        <v>10336</v>
      </c>
      <c r="I955" s="85">
        <v>902920</v>
      </c>
    </row>
    <row r="956" spans="1:9" s="129" customFormat="1" ht="14.1" customHeight="1" x14ac:dyDescent="0.2">
      <c r="A956" s="50">
        <v>5449</v>
      </c>
      <c r="B956" s="190" t="s">
        <v>543</v>
      </c>
      <c r="C956" s="191">
        <v>3143</v>
      </c>
      <c r="D956" s="84">
        <v>33388</v>
      </c>
      <c r="E956" s="70">
        <v>0</v>
      </c>
      <c r="F956" s="70">
        <v>11203</v>
      </c>
      <c r="G956" s="70">
        <v>668</v>
      </c>
      <c r="H956" s="70">
        <v>13</v>
      </c>
      <c r="I956" s="85">
        <v>45272</v>
      </c>
    </row>
    <row r="957" spans="1:9" s="129" customFormat="1" ht="14.1" customHeight="1" x14ac:dyDescent="0.2">
      <c r="A957" s="51">
        <v>5449</v>
      </c>
      <c r="B957" s="188" t="s">
        <v>544</v>
      </c>
      <c r="C957" s="189"/>
      <c r="D957" s="90">
        <v>684766</v>
      </c>
      <c r="E957" s="73">
        <v>7187</v>
      </c>
      <c r="F957" s="73">
        <v>232195</v>
      </c>
      <c r="G957" s="73">
        <v>13695</v>
      </c>
      <c r="H957" s="73">
        <v>10349</v>
      </c>
      <c r="I957" s="91">
        <v>948192</v>
      </c>
    </row>
    <row r="958" spans="1:9" s="129" customFormat="1" ht="14.1" customHeight="1" x14ac:dyDescent="0.2">
      <c r="A958" s="50">
        <v>5443</v>
      </c>
      <c r="B958" s="190" t="s">
        <v>545</v>
      </c>
      <c r="C958" s="191">
        <v>3113</v>
      </c>
      <c r="D958" s="84">
        <v>1270664</v>
      </c>
      <c r="E958" s="70">
        <v>44896</v>
      </c>
      <c r="F958" s="70">
        <v>441581</v>
      </c>
      <c r="G958" s="70">
        <v>25413</v>
      </c>
      <c r="H958" s="70">
        <v>157203</v>
      </c>
      <c r="I958" s="85">
        <v>1939757</v>
      </c>
    </row>
    <row r="959" spans="1:9" s="129" customFormat="1" ht="14.1" customHeight="1" x14ac:dyDescent="0.2">
      <c r="A959" s="50">
        <v>5443</v>
      </c>
      <c r="B959" s="190" t="s">
        <v>545</v>
      </c>
      <c r="C959" s="191">
        <v>3141</v>
      </c>
      <c r="D959" s="84">
        <v>159051</v>
      </c>
      <c r="E959" s="70">
        <v>1916</v>
      </c>
      <c r="F959" s="70">
        <v>54016</v>
      </c>
      <c r="G959" s="70">
        <v>3181</v>
      </c>
      <c r="H959" s="70">
        <v>3460</v>
      </c>
      <c r="I959" s="85">
        <v>221624</v>
      </c>
    </row>
    <row r="960" spans="1:9" s="129" customFormat="1" ht="14.1" customHeight="1" x14ac:dyDescent="0.2">
      <c r="A960" s="50">
        <v>5443</v>
      </c>
      <c r="B960" s="190" t="s">
        <v>545</v>
      </c>
      <c r="C960" s="191">
        <v>3143</v>
      </c>
      <c r="D960" s="84">
        <v>81155</v>
      </c>
      <c r="E960" s="70">
        <v>-3084</v>
      </c>
      <c r="F960" s="70">
        <v>26198</v>
      </c>
      <c r="G960" s="70">
        <v>1623</v>
      </c>
      <c r="H960" s="70">
        <v>227</v>
      </c>
      <c r="I960" s="85">
        <v>106119</v>
      </c>
    </row>
    <row r="961" spans="1:9" s="129" customFormat="1" ht="14.1" customHeight="1" x14ac:dyDescent="0.2">
      <c r="A961" s="51">
        <v>5443</v>
      </c>
      <c r="B961" s="188" t="s">
        <v>546</v>
      </c>
      <c r="C961" s="189"/>
      <c r="D961" s="90">
        <v>1510870</v>
      </c>
      <c r="E961" s="73">
        <v>43728</v>
      </c>
      <c r="F961" s="73">
        <v>521795</v>
      </c>
      <c r="G961" s="73">
        <v>30217</v>
      </c>
      <c r="H961" s="73">
        <v>160890</v>
      </c>
      <c r="I961" s="91">
        <v>2267500</v>
      </c>
    </row>
    <row r="962" spans="1:9" s="129" customFormat="1" ht="14.1" customHeight="1" x14ac:dyDescent="0.2">
      <c r="A962" s="50">
        <v>5445</v>
      </c>
      <c r="B962" s="190" t="s">
        <v>547</v>
      </c>
      <c r="C962" s="191">
        <v>3113</v>
      </c>
      <c r="D962" s="84">
        <v>1362101</v>
      </c>
      <c r="E962" s="70">
        <v>5352</v>
      </c>
      <c r="F962" s="70">
        <v>458912</v>
      </c>
      <c r="G962" s="70">
        <v>27241</v>
      </c>
      <c r="H962" s="70">
        <v>80482</v>
      </c>
      <c r="I962" s="85">
        <v>1934088</v>
      </c>
    </row>
    <row r="963" spans="1:9" s="129" customFormat="1" ht="14.1" customHeight="1" x14ac:dyDescent="0.2">
      <c r="A963" s="50">
        <v>5445</v>
      </c>
      <c r="B963" s="190" t="s">
        <v>547</v>
      </c>
      <c r="C963" s="191">
        <v>3141</v>
      </c>
      <c r="D963" s="84">
        <v>73623</v>
      </c>
      <c r="E963" s="70">
        <v>0</v>
      </c>
      <c r="F963" s="70">
        <v>24705</v>
      </c>
      <c r="G963" s="70">
        <v>1473</v>
      </c>
      <c r="H963" s="70">
        <v>947</v>
      </c>
      <c r="I963" s="85">
        <v>100748</v>
      </c>
    </row>
    <row r="964" spans="1:9" s="129" customFormat="1" ht="14.1" customHeight="1" x14ac:dyDescent="0.2">
      <c r="A964" s="50">
        <v>5445</v>
      </c>
      <c r="B964" s="190" t="s">
        <v>547</v>
      </c>
      <c r="C964" s="191">
        <v>3143</v>
      </c>
      <c r="D964" s="84">
        <v>110278</v>
      </c>
      <c r="E964" s="70">
        <v>5271</v>
      </c>
      <c r="F964" s="70">
        <v>38779</v>
      </c>
      <c r="G964" s="70">
        <v>2206</v>
      </c>
      <c r="H964" s="70">
        <v>390</v>
      </c>
      <c r="I964" s="85">
        <v>156924</v>
      </c>
    </row>
    <row r="965" spans="1:9" s="129" customFormat="1" ht="14.1" customHeight="1" x14ac:dyDescent="0.2">
      <c r="A965" s="51">
        <v>5445</v>
      </c>
      <c r="B965" s="188" t="s">
        <v>548</v>
      </c>
      <c r="C965" s="189"/>
      <c r="D965" s="90">
        <v>1546002</v>
      </c>
      <c r="E965" s="73">
        <v>10623</v>
      </c>
      <c r="F965" s="73">
        <v>522396</v>
      </c>
      <c r="G965" s="73">
        <v>30920</v>
      </c>
      <c r="H965" s="73">
        <v>81819</v>
      </c>
      <c r="I965" s="91">
        <v>2191760</v>
      </c>
    </row>
    <row r="966" spans="1:9" s="129" customFormat="1" ht="14.1" customHeight="1" x14ac:dyDescent="0.2">
      <c r="A966" s="50">
        <v>5446</v>
      </c>
      <c r="B966" s="190" t="s">
        <v>549</v>
      </c>
      <c r="C966" s="191">
        <v>3231</v>
      </c>
      <c r="D966" s="84">
        <v>1027205</v>
      </c>
      <c r="E966" s="70">
        <v>17250</v>
      </c>
      <c r="F966" s="70">
        <v>350259</v>
      </c>
      <c r="G966" s="70">
        <v>20544</v>
      </c>
      <c r="H966" s="70">
        <v>135703</v>
      </c>
      <c r="I966" s="85">
        <v>1550961</v>
      </c>
    </row>
    <row r="967" spans="1:9" s="129" customFormat="1" ht="14.1" customHeight="1" x14ac:dyDescent="0.2">
      <c r="A967" s="51">
        <v>5446</v>
      </c>
      <c r="B967" s="188" t="s">
        <v>550</v>
      </c>
      <c r="C967" s="189"/>
      <c r="D967" s="90">
        <v>1027205</v>
      </c>
      <c r="E967" s="73">
        <v>17250</v>
      </c>
      <c r="F967" s="73">
        <v>350259</v>
      </c>
      <c r="G967" s="73">
        <v>20544</v>
      </c>
      <c r="H967" s="73">
        <v>135703</v>
      </c>
      <c r="I967" s="91">
        <v>1550961</v>
      </c>
    </row>
    <row r="968" spans="1:9" s="129" customFormat="1" ht="14.1" customHeight="1" x14ac:dyDescent="0.2">
      <c r="A968" s="50">
        <v>5403</v>
      </c>
      <c r="B968" s="190" t="s">
        <v>551</v>
      </c>
      <c r="C968" s="191">
        <v>3111</v>
      </c>
      <c r="D968" s="84">
        <v>83808</v>
      </c>
      <c r="E968" s="70">
        <v>862</v>
      </c>
      <c r="F968" s="70">
        <v>28412</v>
      </c>
      <c r="G968" s="70">
        <v>1675</v>
      </c>
      <c r="H968" s="70">
        <v>1296</v>
      </c>
      <c r="I968" s="85">
        <v>116053</v>
      </c>
    </row>
    <row r="969" spans="1:9" s="129" customFormat="1" ht="14.1" customHeight="1" x14ac:dyDescent="0.2">
      <c r="A969" s="50">
        <v>5403</v>
      </c>
      <c r="B969" s="190" t="s">
        <v>551</v>
      </c>
      <c r="C969" s="191">
        <v>3117</v>
      </c>
      <c r="D969" s="84">
        <v>182374</v>
      </c>
      <c r="E969" s="70">
        <v>-2875</v>
      </c>
      <c r="F969" s="70">
        <v>60228</v>
      </c>
      <c r="G969" s="70">
        <v>3647</v>
      </c>
      <c r="H969" s="70">
        <v>6202</v>
      </c>
      <c r="I969" s="85">
        <v>249576</v>
      </c>
    </row>
    <row r="970" spans="1:9" s="129" customFormat="1" ht="14.1" customHeight="1" x14ac:dyDescent="0.2">
      <c r="A970" s="50">
        <v>5403</v>
      </c>
      <c r="B970" s="190" t="s">
        <v>551</v>
      </c>
      <c r="C970" s="191">
        <v>3141</v>
      </c>
      <c r="D970" s="84">
        <v>29223</v>
      </c>
      <c r="E970" s="70">
        <v>16962</v>
      </c>
      <c r="F970" s="70">
        <v>15514</v>
      </c>
      <c r="G970" s="70">
        <v>585</v>
      </c>
      <c r="H970" s="70">
        <v>378</v>
      </c>
      <c r="I970" s="85">
        <v>62662</v>
      </c>
    </row>
    <row r="971" spans="1:9" s="129" customFormat="1" ht="14.1" customHeight="1" x14ac:dyDescent="0.2">
      <c r="A971" s="50">
        <v>5403</v>
      </c>
      <c r="B971" s="190" t="s">
        <v>551</v>
      </c>
      <c r="C971" s="191">
        <v>3143</v>
      </c>
      <c r="D971" s="84">
        <v>30949</v>
      </c>
      <c r="E971" s="70">
        <v>-671</v>
      </c>
      <c r="F971" s="70">
        <v>10159</v>
      </c>
      <c r="G971" s="70">
        <v>618</v>
      </c>
      <c r="H971" s="70">
        <v>74</v>
      </c>
      <c r="I971" s="85">
        <v>41129</v>
      </c>
    </row>
    <row r="972" spans="1:9" s="129" customFormat="1" ht="14.1" customHeight="1" x14ac:dyDescent="0.2">
      <c r="A972" s="51">
        <v>5403</v>
      </c>
      <c r="B972" s="188" t="s">
        <v>552</v>
      </c>
      <c r="C972" s="189"/>
      <c r="D972" s="90">
        <v>326354</v>
      </c>
      <c r="E972" s="73">
        <v>14278</v>
      </c>
      <c r="F972" s="73">
        <v>114313</v>
      </c>
      <c r="G972" s="73">
        <v>6525</v>
      </c>
      <c r="H972" s="73">
        <v>7950</v>
      </c>
      <c r="I972" s="91">
        <v>469420</v>
      </c>
    </row>
    <row r="973" spans="1:9" s="129" customFormat="1" ht="14.1" customHeight="1" x14ac:dyDescent="0.2">
      <c r="A973" s="50">
        <v>5404</v>
      </c>
      <c r="B973" s="190" t="s">
        <v>553</v>
      </c>
      <c r="C973" s="191">
        <v>3111</v>
      </c>
      <c r="D973" s="84">
        <v>88955</v>
      </c>
      <c r="E973" s="70">
        <v>575</v>
      </c>
      <c r="F973" s="70">
        <v>30043</v>
      </c>
      <c r="G973" s="70">
        <v>1780</v>
      </c>
      <c r="H973" s="70">
        <v>1248</v>
      </c>
      <c r="I973" s="85">
        <v>122601</v>
      </c>
    </row>
    <row r="974" spans="1:9" s="129" customFormat="1" ht="14.1" customHeight="1" x14ac:dyDescent="0.2">
      <c r="A974" s="50">
        <v>5404</v>
      </c>
      <c r="B974" s="190" t="s">
        <v>553</v>
      </c>
      <c r="C974" s="191">
        <v>3117</v>
      </c>
      <c r="D974" s="84">
        <v>183778</v>
      </c>
      <c r="E974" s="70">
        <v>0</v>
      </c>
      <c r="F974" s="70">
        <v>61668</v>
      </c>
      <c r="G974" s="70">
        <v>3676</v>
      </c>
      <c r="H974" s="70">
        <v>4013</v>
      </c>
      <c r="I974" s="85">
        <v>253135</v>
      </c>
    </row>
    <row r="975" spans="1:9" s="129" customFormat="1" ht="14.1" customHeight="1" x14ac:dyDescent="0.2">
      <c r="A975" s="50">
        <v>5404</v>
      </c>
      <c r="B975" s="190" t="s">
        <v>553</v>
      </c>
      <c r="C975" s="191">
        <v>3141</v>
      </c>
      <c r="D975" s="84">
        <v>38693</v>
      </c>
      <c r="E975" s="70">
        <v>0</v>
      </c>
      <c r="F975" s="70">
        <v>12983</v>
      </c>
      <c r="G975" s="70">
        <v>773</v>
      </c>
      <c r="H975" s="70">
        <v>297</v>
      </c>
      <c r="I975" s="85">
        <v>52746</v>
      </c>
    </row>
    <row r="976" spans="1:9" s="129" customFormat="1" ht="14.1" customHeight="1" x14ac:dyDescent="0.2">
      <c r="A976" s="50">
        <v>5404</v>
      </c>
      <c r="B976" s="192" t="s">
        <v>553</v>
      </c>
      <c r="C976" s="191">
        <v>3143</v>
      </c>
      <c r="D976" s="84">
        <v>25425</v>
      </c>
      <c r="E976" s="70">
        <v>0</v>
      </c>
      <c r="F976" s="70">
        <v>8532</v>
      </c>
      <c r="G976" s="70">
        <v>509</v>
      </c>
      <c r="H976" s="70">
        <v>48</v>
      </c>
      <c r="I976" s="85">
        <v>34514</v>
      </c>
    </row>
    <row r="977" spans="1:9" s="129" customFormat="1" ht="14.1" customHeight="1" x14ac:dyDescent="0.2">
      <c r="A977" s="51">
        <v>5404</v>
      </c>
      <c r="B977" s="188" t="s">
        <v>554</v>
      </c>
      <c r="C977" s="189"/>
      <c r="D977" s="90">
        <v>336851</v>
      </c>
      <c r="E977" s="73">
        <v>575</v>
      </c>
      <c r="F977" s="73">
        <v>113226</v>
      </c>
      <c r="G977" s="73">
        <v>6738</v>
      </c>
      <c r="H977" s="73">
        <v>5606</v>
      </c>
      <c r="I977" s="91">
        <v>462996</v>
      </c>
    </row>
    <row r="978" spans="1:9" s="129" customFormat="1" ht="14.1" customHeight="1" x14ac:dyDescent="0.2">
      <c r="A978" s="50">
        <v>5407</v>
      </c>
      <c r="B978" s="190" t="s">
        <v>555</v>
      </c>
      <c r="C978" s="191">
        <v>3111</v>
      </c>
      <c r="D978" s="84">
        <v>129317</v>
      </c>
      <c r="E978" s="70">
        <v>-4791</v>
      </c>
      <c r="F978" s="70">
        <v>41782</v>
      </c>
      <c r="G978" s="70">
        <v>2586</v>
      </c>
      <c r="H978" s="70">
        <v>1728</v>
      </c>
      <c r="I978" s="85">
        <v>170622</v>
      </c>
    </row>
    <row r="979" spans="1:9" s="129" customFormat="1" ht="14.1" customHeight="1" x14ac:dyDescent="0.2">
      <c r="A979" s="50">
        <v>5407</v>
      </c>
      <c r="B979" s="190" t="s">
        <v>555</v>
      </c>
      <c r="C979" s="191">
        <v>3113</v>
      </c>
      <c r="D979" s="84">
        <v>509178</v>
      </c>
      <c r="E979" s="70">
        <v>5750</v>
      </c>
      <c r="F979" s="70">
        <v>172731</v>
      </c>
      <c r="G979" s="70">
        <v>10184</v>
      </c>
      <c r="H979" s="70">
        <v>14616</v>
      </c>
      <c r="I979" s="85">
        <v>712459</v>
      </c>
    </row>
    <row r="980" spans="1:9" s="129" customFormat="1" ht="14.1" customHeight="1" x14ac:dyDescent="0.2">
      <c r="A980" s="50">
        <v>5407</v>
      </c>
      <c r="B980" s="190" t="s">
        <v>555</v>
      </c>
      <c r="C980" s="191">
        <v>3141</v>
      </c>
      <c r="D980" s="84">
        <v>71157</v>
      </c>
      <c r="E980" s="70">
        <v>0</v>
      </c>
      <c r="F980" s="70">
        <v>23878</v>
      </c>
      <c r="G980" s="70">
        <v>1424</v>
      </c>
      <c r="H980" s="70">
        <v>838</v>
      </c>
      <c r="I980" s="85">
        <v>97297</v>
      </c>
    </row>
    <row r="981" spans="1:9" s="129" customFormat="1" ht="14.1" customHeight="1" x14ac:dyDescent="0.2">
      <c r="A981" s="50">
        <v>5407</v>
      </c>
      <c r="B981" s="190" t="s">
        <v>555</v>
      </c>
      <c r="C981" s="191">
        <v>3143</v>
      </c>
      <c r="D981" s="84">
        <v>22332</v>
      </c>
      <c r="E981" s="70">
        <v>0</v>
      </c>
      <c r="F981" s="70">
        <v>7494</v>
      </c>
      <c r="G981" s="70">
        <v>446</v>
      </c>
      <c r="H981" s="70">
        <v>64</v>
      </c>
      <c r="I981" s="85">
        <v>30336</v>
      </c>
    </row>
    <row r="982" spans="1:9" s="129" customFormat="1" ht="14.1" customHeight="1" x14ac:dyDescent="0.2">
      <c r="A982" s="51">
        <v>5407</v>
      </c>
      <c r="B982" s="188" t="s">
        <v>556</v>
      </c>
      <c r="C982" s="189"/>
      <c r="D982" s="90">
        <v>731984</v>
      </c>
      <c r="E982" s="73">
        <v>959</v>
      </c>
      <c r="F982" s="73">
        <v>245885</v>
      </c>
      <c r="G982" s="73">
        <v>14640</v>
      </c>
      <c r="H982" s="73">
        <v>17246</v>
      </c>
      <c r="I982" s="91">
        <v>1010714</v>
      </c>
    </row>
    <row r="983" spans="1:9" s="129" customFormat="1" ht="14.1" customHeight="1" x14ac:dyDescent="0.2">
      <c r="A983" s="50">
        <v>5411</v>
      </c>
      <c r="B983" s="190" t="s">
        <v>557</v>
      </c>
      <c r="C983" s="191">
        <v>3111</v>
      </c>
      <c r="D983" s="84">
        <v>231106</v>
      </c>
      <c r="E983" s="70">
        <v>-6900</v>
      </c>
      <c r="F983" s="70">
        <v>75227</v>
      </c>
      <c r="G983" s="70">
        <v>4622</v>
      </c>
      <c r="H983" s="70">
        <v>1632</v>
      </c>
      <c r="I983" s="85">
        <v>305687</v>
      </c>
    </row>
    <row r="984" spans="1:9" s="129" customFormat="1" ht="14.1" customHeight="1" x14ac:dyDescent="0.2">
      <c r="A984" s="50">
        <v>5411</v>
      </c>
      <c r="B984" s="190" t="s">
        <v>557</v>
      </c>
      <c r="C984" s="191">
        <v>3117</v>
      </c>
      <c r="D984" s="84">
        <v>112194</v>
      </c>
      <c r="E984" s="70">
        <v>0</v>
      </c>
      <c r="F984" s="70">
        <v>37576</v>
      </c>
      <c r="G984" s="70">
        <v>2243</v>
      </c>
      <c r="H984" s="70">
        <v>46384</v>
      </c>
      <c r="I984" s="85">
        <v>198397</v>
      </c>
    </row>
    <row r="985" spans="1:9" s="129" customFormat="1" ht="14.1" customHeight="1" x14ac:dyDescent="0.2">
      <c r="A985" s="50">
        <v>5411</v>
      </c>
      <c r="B985" s="190" t="s">
        <v>557</v>
      </c>
      <c r="C985" s="191">
        <v>3141</v>
      </c>
      <c r="D985" s="84">
        <v>52717</v>
      </c>
      <c r="E985" s="70">
        <v>0</v>
      </c>
      <c r="F985" s="70">
        <v>17689</v>
      </c>
      <c r="G985" s="70">
        <v>1055</v>
      </c>
      <c r="H985" s="70">
        <v>427</v>
      </c>
      <c r="I985" s="85">
        <v>71888</v>
      </c>
    </row>
    <row r="986" spans="1:9" s="129" customFormat="1" ht="14.1" customHeight="1" x14ac:dyDescent="0.2">
      <c r="A986" s="50">
        <v>5411</v>
      </c>
      <c r="B986" s="190" t="s">
        <v>557</v>
      </c>
      <c r="C986" s="191">
        <v>3143</v>
      </c>
      <c r="D986" s="84">
        <v>28671</v>
      </c>
      <c r="E986" s="70">
        <v>-4600</v>
      </c>
      <c r="F986" s="70">
        <v>8073</v>
      </c>
      <c r="G986" s="70">
        <v>574</v>
      </c>
      <c r="H986" s="70">
        <v>77</v>
      </c>
      <c r="I986" s="85">
        <v>32795</v>
      </c>
    </row>
    <row r="987" spans="1:9" s="129" customFormat="1" ht="14.1" customHeight="1" x14ac:dyDescent="0.2">
      <c r="A987" s="51">
        <v>5411</v>
      </c>
      <c r="B987" s="188" t="s">
        <v>558</v>
      </c>
      <c r="C987" s="189"/>
      <c r="D987" s="90">
        <v>424688</v>
      </c>
      <c r="E987" s="73">
        <v>-11500</v>
      </c>
      <c r="F987" s="73">
        <v>138565</v>
      </c>
      <c r="G987" s="73">
        <v>8494</v>
      </c>
      <c r="H987" s="73">
        <v>48520</v>
      </c>
      <c r="I987" s="91">
        <v>608767</v>
      </c>
    </row>
    <row r="988" spans="1:9" s="129" customFormat="1" ht="14.1" customHeight="1" x14ac:dyDescent="0.2">
      <c r="A988" s="50">
        <v>5412</v>
      </c>
      <c r="B988" s="190" t="s">
        <v>559</v>
      </c>
      <c r="C988" s="191">
        <v>3111</v>
      </c>
      <c r="D988" s="84">
        <v>80942</v>
      </c>
      <c r="E988" s="70">
        <v>20125</v>
      </c>
      <c r="F988" s="70">
        <v>33934</v>
      </c>
      <c r="G988" s="70">
        <v>1619</v>
      </c>
      <c r="H988" s="70">
        <v>1008</v>
      </c>
      <c r="I988" s="85">
        <v>137628</v>
      </c>
    </row>
    <row r="989" spans="1:9" s="129" customFormat="1" ht="14.1" customHeight="1" x14ac:dyDescent="0.2">
      <c r="A989" s="50">
        <v>5412</v>
      </c>
      <c r="B989" s="190" t="s">
        <v>559</v>
      </c>
      <c r="C989" s="191">
        <v>3117</v>
      </c>
      <c r="D989" s="84">
        <v>41015</v>
      </c>
      <c r="E989" s="70">
        <v>0</v>
      </c>
      <c r="F989" s="70">
        <v>13762</v>
      </c>
      <c r="G989" s="70">
        <v>820</v>
      </c>
      <c r="H989" s="70">
        <v>4378</v>
      </c>
      <c r="I989" s="85">
        <v>59975</v>
      </c>
    </row>
    <row r="990" spans="1:9" s="129" customFormat="1" ht="14.1" customHeight="1" x14ac:dyDescent="0.2">
      <c r="A990" s="50">
        <v>5412</v>
      </c>
      <c r="B990" s="190" t="s">
        <v>559</v>
      </c>
      <c r="C990" s="191">
        <v>3141</v>
      </c>
      <c r="D990" s="84">
        <v>35963</v>
      </c>
      <c r="E990" s="70">
        <v>0</v>
      </c>
      <c r="F990" s="70">
        <v>12068</v>
      </c>
      <c r="G990" s="70">
        <v>720</v>
      </c>
      <c r="H990" s="70">
        <v>272</v>
      </c>
      <c r="I990" s="85">
        <v>49023</v>
      </c>
    </row>
    <row r="991" spans="1:9" s="129" customFormat="1" ht="14.1" customHeight="1" x14ac:dyDescent="0.2">
      <c r="A991" s="50">
        <v>5412</v>
      </c>
      <c r="B991" s="190" t="s">
        <v>559</v>
      </c>
      <c r="C991" s="191">
        <v>3143</v>
      </c>
      <c r="D991" s="84">
        <v>16029</v>
      </c>
      <c r="E991" s="70">
        <v>0</v>
      </c>
      <c r="F991" s="70">
        <v>5378</v>
      </c>
      <c r="G991" s="70">
        <v>320</v>
      </c>
      <c r="H991" s="70">
        <v>32</v>
      </c>
      <c r="I991" s="85">
        <v>21759</v>
      </c>
    </row>
    <row r="992" spans="1:9" s="129" customFormat="1" ht="14.1" customHeight="1" x14ac:dyDescent="0.2">
      <c r="A992" s="51">
        <v>5412</v>
      </c>
      <c r="B992" s="188" t="s">
        <v>560</v>
      </c>
      <c r="C992" s="189"/>
      <c r="D992" s="90">
        <v>173949</v>
      </c>
      <c r="E992" s="73">
        <v>20125</v>
      </c>
      <c r="F992" s="73">
        <v>65142</v>
      </c>
      <c r="G992" s="73">
        <v>3479</v>
      </c>
      <c r="H992" s="73">
        <v>5690</v>
      </c>
      <c r="I992" s="91">
        <v>268385</v>
      </c>
    </row>
    <row r="993" spans="1:9" s="129" customFormat="1" ht="14.1" customHeight="1" x14ac:dyDescent="0.2">
      <c r="A993" s="50">
        <v>5418</v>
      </c>
      <c r="B993" s="190" t="s">
        <v>561</v>
      </c>
      <c r="C993" s="191">
        <v>3111</v>
      </c>
      <c r="D993" s="84">
        <v>225595</v>
      </c>
      <c r="E993" s="70">
        <v>0</v>
      </c>
      <c r="F993" s="70">
        <v>75680</v>
      </c>
      <c r="G993" s="70">
        <v>4512</v>
      </c>
      <c r="H993" s="70">
        <v>35696</v>
      </c>
      <c r="I993" s="85">
        <v>341483</v>
      </c>
    </row>
    <row r="994" spans="1:9" s="129" customFormat="1" ht="14.1" customHeight="1" x14ac:dyDescent="0.2">
      <c r="A994" s="50">
        <v>5418</v>
      </c>
      <c r="B994" s="190" t="s">
        <v>561</v>
      </c>
      <c r="C994" s="191">
        <v>3141</v>
      </c>
      <c r="D994" s="84">
        <v>43798</v>
      </c>
      <c r="E994" s="70">
        <v>0</v>
      </c>
      <c r="F994" s="70">
        <v>14697</v>
      </c>
      <c r="G994" s="70">
        <v>875</v>
      </c>
      <c r="H994" s="70">
        <v>322</v>
      </c>
      <c r="I994" s="85">
        <v>59692</v>
      </c>
    </row>
    <row r="995" spans="1:9" s="129" customFormat="1" ht="14.1" customHeight="1" x14ac:dyDescent="0.2">
      <c r="A995" s="51">
        <v>5418</v>
      </c>
      <c r="B995" s="188" t="s">
        <v>562</v>
      </c>
      <c r="C995" s="189"/>
      <c r="D995" s="90">
        <v>269393</v>
      </c>
      <c r="E995" s="73">
        <v>0</v>
      </c>
      <c r="F995" s="73">
        <v>90377</v>
      </c>
      <c r="G995" s="73">
        <v>5387</v>
      </c>
      <c r="H995" s="73">
        <v>36018</v>
      </c>
      <c r="I995" s="91">
        <v>401175</v>
      </c>
    </row>
    <row r="996" spans="1:9" s="129" customFormat="1" ht="14.1" customHeight="1" x14ac:dyDescent="0.2">
      <c r="A996" s="50">
        <v>5417</v>
      </c>
      <c r="B996" s="190" t="s">
        <v>563</v>
      </c>
      <c r="C996" s="191">
        <v>3117</v>
      </c>
      <c r="D996" s="84">
        <v>242915</v>
      </c>
      <c r="E996" s="70">
        <v>7666</v>
      </c>
      <c r="F996" s="70">
        <v>83911</v>
      </c>
      <c r="G996" s="70">
        <v>4858</v>
      </c>
      <c r="H996" s="70">
        <v>11674</v>
      </c>
      <c r="I996" s="85">
        <v>351024</v>
      </c>
    </row>
    <row r="997" spans="1:9" s="129" customFormat="1" ht="14.1" customHeight="1" x14ac:dyDescent="0.2">
      <c r="A997" s="50">
        <v>5417</v>
      </c>
      <c r="B997" s="190" t="s">
        <v>563</v>
      </c>
      <c r="C997" s="191">
        <v>3141</v>
      </c>
      <c r="D997" s="84">
        <v>30443</v>
      </c>
      <c r="E997" s="70">
        <v>3834</v>
      </c>
      <c r="F997" s="70">
        <v>11506</v>
      </c>
      <c r="G997" s="70">
        <v>609</v>
      </c>
      <c r="H997" s="70">
        <v>396</v>
      </c>
      <c r="I997" s="85">
        <v>46788</v>
      </c>
    </row>
    <row r="998" spans="1:9" s="129" customFormat="1" ht="14.1" customHeight="1" x14ac:dyDescent="0.2">
      <c r="A998" s="50">
        <v>5417</v>
      </c>
      <c r="B998" s="190" t="s">
        <v>563</v>
      </c>
      <c r="C998" s="191">
        <v>3143</v>
      </c>
      <c r="D998" s="84">
        <v>26235</v>
      </c>
      <c r="E998" s="70">
        <v>0</v>
      </c>
      <c r="F998" s="70">
        <v>8803</v>
      </c>
      <c r="G998" s="70">
        <v>525</v>
      </c>
      <c r="H998" s="70">
        <v>96</v>
      </c>
      <c r="I998" s="85">
        <v>35659</v>
      </c>
    </row>
    <row r="999" spans="1:9" s="129" customFormat="1" ht="14.1" customHeight="1" x14ac:dyDescent="0.2">
      <c r="A999" s="51">
        <v>5417</v>
      </c>
      <c r="B999" s="188" t="s">
        <v>564</v>
      </c>
      <c r="C999" s="189"/>
      <c r="D999" s="90">
        <v>299593</v>
      </c>
      <c r="E999" s="73">
        <v>11500</v>
      </c>
      <c r="F999" s="73">
        <v>104220</v>
      </c>
      <c r="G999" s="73">
        <v>5992</v>
      </c>
      <c r="H999" s="73">
        <v>12166</v>
      </c>
      <c r="I999" s="91">
        <v>433471</v>
      </c>
    </row>
    <row r="1000" spans="1:9" s="129" customFormat="1" ht="14.1" customHeight="1" x14ac:dyDescent="0.2">
      <c r="A1000" s="50">
        <v>5420</v>
      </c>
      <c r="B1000" s="190" t="s">
        <v>565</v>
      </c>
      <c r="C1000" s="191">
        <v>3111</v>
      </c>
      <c r="D1000" s="84">
        <v>178137</v>
      </c>
      <c r="E1000" s="70">
        <v>0</v>
      </c>
      <c r="F1000" s="70">
        <v>59776</v>
      </c>
      <c r="G1000" s="70">
        <v>3563</v>
      </c>
      <c r="H1000" s="70">
        <v>27808</v>
      </c>
      <c r="I1000" s="85">
        <v>269284</v>
      </c>
    </row>
    <row r="1001" spans="1:9" s="129" customFormat="1" ht="14.1" customHeight="1" x14ac:dyDescent="0.2">
      <c r="A1001" s="50">
        <v>5420</v>
      </c>
      <c r="B1001" s="190" t="s">
        <v>565</v>
      </c>
      <c r="C1001" s="191">
        <v>3141</v>
      </c>
      <c r="D1001" s="84">
        <v>27666</v>
      </c>
      <c r="E1001" s="70">
        <v>0</v>
      </c>
      <c r="F1001" s="70">
        <v>9284</v>
      </c>
      <c r="G1001" s="70">
        <v>553</v>
      </c>
      <c r="H1001" s="70">
        <v>285</v>
      </c>
      <c r="I1001" s="85">
        <v>37788</v>
      </c>
    </row>
    <row r="1002" spans="1:9" s="129" customFormat="1" ht="14.1" customHeight="1" x14ac:dyDescent="0.2">
      <c r="A1002" s="51">
        <v>5420</v>
      </c>
      <c r="B1002" s="188" t="s">
        <v>566</v>
      </c>
      <c r="C1002" s="189"/>
      <c r="D1002" s="90">
        <v>205803</v>
      </c>
      <c r="E1002" s="73">
        <v>0</v>
      </c>
      <c r="F1002" s="73">
        <v>69060</v>
      </c>
      <c r="G1002" s="73">
        <v>4116</v>
      </c>
      <c r="H1002" s="73">
        <v>28093</v>
      </c>
      <c r="I1002" s="91">
        <v>307072</v>
      </c>
    </row>
    <row r="1003" spans="1:9" s="129" customFormat="1" ht="14.1" customHeight="1" x14ac:dyDescent="0.2">
      <c r="A1003" s="50">
        <v>5419</v>
      </c>
      <c r="B1003" s="190" t="s">
        <v>567</v>
      </c>
      <c r="C1003" s="191">
        <v>3113</v>
      </c>
      <c r="D1003" s="84">
        <v>793233</v>
      </c>
      <c r="E1003" s="70">
        <v>-37660</v>
      </c>
      <c r="F1003" s="70">
        <v>261137</v>
      </c>
      <c r="G1003" s="70">
        <v>15864</v>
      </c>
      <c r="H1003" s="70">
        <v>78753</v>
      </c>
      <c r="I1003" s="85">
        <v>1111327</v>
      </c>
    </row>
    <row r="1004" spans="1:9" s="129" customFormat="1" ht="14.1" customHeight="1" x14ac:dyDescent="0.2">
      <c r="A1004" s="50">
        <v>5419</v>
      </c>
      <c r="B1004" s="190" t="s">
        <v>567</v>
      </c>
      <c r="C1004" s="191">
        <v>3141</v>
      </c>
      <c r="D1004" s="84">
        <v>65407</v>
      </c>
      <c r="E1004" s="70">
        <v>-2396</v>
      </c>
      <c r="F1004" s="70">
        <v>21141</v>
      </c>
      <c r="G1004" s="70">
        <v>1308</v>
      </c>
      <c r="H1004" s="70">
        <v>1070</v>
      </c>
      <c r="I1004" s="85">
        <v>86530</v>
      </c>
    </row>
    <row r="1005" spans="1:9" s="129" customFormat="1" ht="14.1" customHeight="1" x14ac:dyDescent="0.2">
      <c r="A1005" s="50">
        <v>5419</v>
      </c>
      <c r="B1005" s="190" t="s">
        <v>567</v>
      </c>
      <c r="C1005" s="191">
        <v>3143</v>
      </c>
      <c r="D1005" s="84">
        <v>34914</v>
      </c>
      <c r="E1005" s="70">
        <v>-3354</v>
      </c>
      <c r="F1005" s="70">
        <v>10587</v>
      </c>
      <c r="G1005" s="70">
        <v>698</v>
      </c>
      <c r="H1005" s="70">
        <v>86</v>
      </c>
      <c r="I1005" s="85">
        <v>42931</v>
      </c>
    </row>
    <row r="1006" spans="1:9" s="129" customFormat="1" ht="14.1" customHeight="1" x14ac:dyDescent="0.2">
      <c r="A1006" s="51">
        <v>5419</v>
      </c>
      <c r="B1006" s="188" t="s">
        <v>568</v>
      </c>
      <c r="C1006" s="189"/>
      <c r="D1006" s="90">
        <v>893554</v>
      </c>
      <c r="E1006" s="73">
        <v>-43410</v>
      </c>
      <c r="F1006" s="73">
        <v>292865</v>
      </c>
      <c r="G1006" s="73">
        <v>17870</v>
      </c>
      <c r="H1006" s="73">
        <v>79909</v>
      </c>
      <c r="I1006" s="91">
        <v>1240788</v>
      </c>
    </row>
    <row r="1007" spans="1:9" s="129" customFormat="1" ht="14.1" customHeight="1" x14ac:dyDescent="0.2">
      <c r="A1007" s="50">
        <v>5425</v>
      </c>
      <c r="B1007" s="190" t="s">
        <v>569</v>
      </c>
      <c r="C1007" s="191">
        <v>3233</v>
      </c>
      <c r="D1007" s="84">
        <v>142880</v>
      </c>
      <c r="E1007" s="70">
        <v>959</v>
      </c>
      <c r="F1007" s="70">
        <v>48266</v>
      </c>
      <c r="G1007" s="70">
        <v>2857</v>
      </c>
      <c r="H1007" s="70">
        <v>2145</v>
      </c>
      <c r="I1007" s="85">
        <v>197107</v>
      </c>
    </row>
    <row r="1008" spans="1:9" s="129" customFormat="1" ht="14.1" customHeight="1" x14ac:dyDescent="0.2">
      <c r="A1008" s="51">
        <v>5425</v>
      </c>
      <c r="B1008" s="188" t="s">
        <v>570</v>
      </c>
      <c r="C1008" s="189"/>
      <c r="D1008" s="90">
        <v>142880</v>
      </c>
      <c r="E1008" s="73">
        <v>959</v>
      </c>
      <c r="F1008" s="73">
        <v>48266</v>
      </c>
      <c r="G1008" s="73">
        <v>2857</v>
      </c>
      <c r="H1008" s="73">
        <v>2145</v>
      </c>
      <c r="I1008" s="91">
        <v>197107</v>
      </c>
    </row>
    <row r="1009" spans="1:9" s="129" customFormat="1" ht="14.1" customHeight="1" x14ac:dyDescent="0.2">
      <c r="A1009" s="50">
        <v>5426</v>
      </c>
      <c r="B1009" s="190" t="s">
        <v>571</v>
      </c>
      <c r="C1009" s="191">
        <v>3111</v>
      </c>
      <c r="D1009" s="84">
        <v>337432</v>
      </c>
      <c r="E1009" s="70">
        <v>8625</v>
      </c>
      <c r="F1009" s="70">
        <v>116022</v>
      </c>
      <c r="G1009" s="70">
        <v>6749</v>
      </c>
      <c r="H1009" s="70">
        <v>71125</v>
      </c>
      <c r="I1009" s="85">
        <v>539953</v>
      </c>
    </row>
    <row r="1010" spans="1:9" s="129" customFormat="1" ht="14.1" customHeight="1" x14ac:dyDescent="0.2">
      <c r="A1010" s="50">
        <v>5426</v>
      </c>
      <c r="B1010" s="190" t="s">
        <v>571</v>
      </c>
      <c r="C1010" s="191">
        <v>3141</v>
      </c>
      <c r="D1010" s="84">
        <v>55156</v>
      </c>
      <c r="E1010" s="70">
        <v>-2875</v>
      </c>
      <c r="F1010" s="70">
        <v>17540</v>
      </c>
      <c r="G1010" s="70">
        <v>1103</v>
      </c>
      <c r="H1010" s="70">
        <v>538</v>
      </c>
      <c r="I1010" s="85">
        <v>71462</v>
      </c>
    </row>
    <row r="1011" spans="1:9" s="129" customFormat="1" ht="14.1" customHeight="1" x14ac:dyDescent="0.2">
      <c r="A1011" s="51">
        <v>5426</v>
      </c>
      <c r="B1011" s="188" t="s">
        <v>572</v>
      </c>
      <c r="C1011" s="189"/>
      <c r="D1011" s="90">
        <v>392588</v>
      </c>
      <c r="E1011" s="73">
        <v>5750</v>
      </c>
      <c r="F1011" s="73">
        <v>133562</v>
      </c>
      <c r="G1011" s="73">
        <v>7852</v>
      </c>
      <c r="H1011" s="73">
        <v>71663</v>
      </c>
      <c r="I1011" s="91">
        <v>611415</v>
      </c>
    </row>
    <row r="1012" spans="1:9" s="129" customFormat="1" ht="14.1" customHeight="1" x14ac:dyDescent="0.2">
      <c r="A1012" s="50">
        <v>5423</v>
      </c>
      <c r="B1012" s="190" t="s">
        <v>573</v>
      </c>
      <c r="C1012" s="191">
        <v>3111</v>
      </c>
      <c r="D1012" s="84">
        <v>487462</v>
      </c>
      <c r="E1012" s="70">
        <v>0</v>
      </c>
      <c r="F1012" s="70">
        <v>163479</v>
      </c>
      <c r="G1012" s="70">
        <v>9748</v>
      </c>
      <c r="H1012" s="70">
        <v>61717</v>
      </c>
      <c r="I1012" s="85">
        <v>722406</v>
      </c>
    </row>
    <row r="1013" spans="1:9" s="129" customFormat="1" ht="14.1" customHeight="1" x14ac:dyDescent="0.2">
      <c r="A1013" s="50">
        <v>5423</v>
      </c>
      <c r="B1013" s="190" t="s">
        <v>573</v>
      </c>
      <c r="C1013" s="191">
        <v>3141</v>
      </c>
      <c r="D1013" s="84">
        <v>84021</v>
      </c>
      <c r="E1013" s="70">
        <v>0</v>
      </c>
      <c r="F1013" s="70">
        <v>28193</v>
      </c>
      <c r="G1013" s="70">
        <v>1680</v>
      </c>
      <c r="H1013" s="70">
        <v>911</v>
      </c>
      <c r="I1013" s="85">
        <v>114805</v>
      </c>
    </row>
    <row r="1014" spans="1:9" s="129" customFormat="1" ht="14.1" customHeight="1" x14ac:dyDescent="0.2">
      <c r="A1014" s="51">
        <v>5423</v>
      </c>
      <c r="B1014" s="188" t="s">
        <v>574</v>
      </c>
      <c r="C1014" s="189"/>
      <c r="D1014" s="90">
        <v>571483</v>
      </c>
      <c r="E1014" s="73">
        <v>0</v>
      </c>
      <c r="F1014" s="73">
        <v>191672</v>
      </c>
      <c r="G1014" s="73">
        <v>11428</v>
      </c>
      <c r="H1014" s="73">
        <v>62628</v>
      </c>
      <c r="I1014" s="91">
        <v>837211</v>
      </c>
    </row>
    <row r="1015" spans="1:9" s="129" customFormat="1" ht="14.1" customHeight="1" x14ac:dyDescent="0.2">
      <c r="A1015" s="50">
        <v>5422</v>
      </c>
      <c r="B1015" s="190" t="s">
        <v>575</v>
      </c>
      <c r="C1015" s="191">
        <v>3113</v>
      </c>
      <c r="D1015" s="84">
        <v>2162756</v>
      </c>
      <c r="E1015" s="70">
        <v>7666</v>
      </c>
      <c r="F1015" s="70">
        <v>728300</v>
      </c>
      <c r="G1015" s="70">
        <v>43255</v>
      </c>
      <c r="H1015" s="70">
        <v>100514</v>
      </c>
      <c r="I1015" s="85">
        <v>3042491</v>
      </c>
    </row>
    <row r="1016" spans="1:9" s="129" customFormat="1" ht="14.1" customHeight="1" x14ac:dyDescent="0.2">
      <c r="A1016" s="50">
        <v>5422</v>
      </c>
      <c r="B1016" s="190" t="s">
        <v>575</v>
      </c>
      <c r="C1016" s="191">
        <v>3141</v>
      </c>
      <c r="D1016" s="84">
        <v>195305</v>
      </c>
      <c r="E1016" s="70">
        <v>1916</v>
      </c>
      <c r="F1016" s="70">
        <v>66181</v>
      </c>
      <c r="G1016" s="70">
        <v>3906</v>
      </c>
      <c r="H1016" s="70">
        <v>3817</v>
      </c>
      <c r="I1016" s="85">
        <v>271125</v>
      </c>
    </row>
    <row r="1017" spans="1:9" s="129" customFormat="1" ht="14.1" customHeight="1" x14ac:dyDescent="0.2">
      <c r="A1017" s="50">
        <v>5422</v>
      </c>
      <c r="B1017" s="190" t="s">
        <v>575</v>
      </c>
      <c r="C1017" s="191">
        <v>3143</v>
      </c>
      <c r="D1017" s="84">
        <v>123948</v>
      </c>
      <c r="E1017" s="70">
        <v>0</v>
      </c>
      <c r="F1017" s="70">
        <v>41591</v>
      </c>
      <c r="G1017" s="70">
        <v>2479</v>
      </c>
      <c r="H1017" s="70">
        <v>358</v>
      </c>
      <c r="I1017" s="85">
        <v>168376</v>
      </c>
    </row>
    <row r="1018" spans="1:9" s="129" customFormat="1" ht="14.1" customHeight="1" x14ac:dyDescent="0.2">
      <c r="A1018" s="51">
        <v>5422</v>
      </c>
      <c r="B1018" s="188" t="s">
        <v>576</v>
      </c>
      <c r="C1018" s="189"/>
      <c r="D1018" s="90">
        <v>2482009</v>
      </c>
      <c r="E1018" s="73">
        <v>9582</v>
      </c>
      <c r="F1018" s="73">
        <v>836072</v>
      </c>
      <c r="G1018" s="73">
        <v>49640</v>
      </c>
      <c r="H1018" s="73">
        <v>104689</v>
      </c>
      <c r="I1018" s="91">
        <v>3481992</v>
      </c>
    </row>
    <row r="1019" spans="1:9" s="129" customFormat="1" ht="14.1" customHeight="1" x14ac:dyDescent="0.2">
      <c r="A1019" s="50">
        <v>5424</v>
      </c>
      <c r="B1019" s="190" t="s">
        <v>577</v>
      </c>
      <c r="C1019" s="191">
        <v>3114</v>
      </c>
      <c r="D1019" s="84">
        <v>294309</v>
      </c>
      <c r="E1019" s="70">
        <v>3066</v>
      </c>
      <c r="F1019" s="70">
        <v>99788</v>
      </c>
      <c r="G1019" s="70">
        <v>5887</v>
      </c>
      <c r="H1019" s="70">
        <v>9824</v>
      </c>
      <c r="I1019" s="85">
        <v>412874</v>
      </c>
    </row>
    <row r="1020" spans="1:9" s="129" customFormat="1" ht="14.1" customHeight="1" x14ac:dyDescent="0.2">
      <c r="A1020" s="51">
        <v>5424</v>
      </c>
      <c r="B1020" s="188" t="s">
        <v>578</v>
      </c>
      <c r="C1020" s="189"/>
      <c r="D1020" s="90">
        <v>294309</v>
      </c>
      <c r="E1020" s="73">
        <v>3066</v>
      </c>
      <c r="F1020" s="73">
        <v>99788</v>
      </c>
      <c r="G1020" s="73">
        <v>5887</v>
      </c>
      <c r="H1020" s="73">
        <v>9824</v>
      </c>
      <c r="I1020" s="91">
        <v>412874</v>
      </c>
    </row>
    <row r="1021" spans="1:9" s="129" customFormat="1" ht="14.1" customHeight="1" x14ac:dyDescent="0.2">
      <c r="A1021" s="50">
        <v>5427</v>
      </c>
      <c r="B1021" s="190" t="s">
        <v>579</v>
      </c>
      <c r="C1021" s="191">
        <v>3231</v>
      </c>
      <c r="D1021" s="84">
        <v>482730</v>
      </c>
      <c r="E1021" s="70">
        <v>0</v>
      </c>
      <c r="F1021" s="70">
        <v>161983</v>
      </c>
      <c r="G1021" s="70">
        <v>9655</v>
      </c>
      <c r="H1021" s="70">
        <v>3406</v>
      </c>
      <c r="I1021" s="85">
        <v>657774</v>
      </c>
    </row>
    <row r="1022" spans="1:9" s="129" customFormat="1" ht="14.1" customHeight="1" x14ac:dyDescent="0.2">
      <c r="A1022" s="51">
        <v>5427</v>
      </c>
      <c r="B1022" s="188" t="s">
        <v>580</v>
      </c>
      <c r="C1022" s="189"/>
      <c r="D1022" s="90">
        <v>482730</v>
      </c>
      <c r="E1022" s="73">
        <v>0</v>
      </c>
      <c r="F1022" s="73">
        <v>161983</v>
      </c>
      <c r="G1022" s="73">
        <v>9655</v>
      </c>
      <c r="H1022" s="73">
        <v>3406</v>
      </c>
      <c r="I1022" s="91">
        <v>657774</v>
      </c>
    </row>
    <row r="1023" spans="1:9" s="129" customFormat="1" ht="14.1" customHeight="1" x14ac:dyDescent="0.2">
      <c r="A1023" s="50">
        <v>5432</v>
      </c>
      <c r="B1023" s="190" t="s">
        <v>581</v>
      </c>
      <c r="C1023" s="191">
        <v>3111</v>
      </c>
      <c r="D1023" s="84">
        <v>80404</v>
      </c>
      <c r="E1023" s="70">
        <v>2012</v>
      </c>
      <c r="F1023" s="70">
        <v>27658</v>
      </c>
      <c r="G1023" s="70">
        <v>1608</v>
      </c>
      <c r="H1023" s="70">
        <v>1056</v>
      </c>
      <c r="I1023" s="85">
        <v>112738</v>
      </c>
    </row>
    <row r="1024" spans="1:9" s="129" customFormat="1" ht="14.1" customHeight="1" x14ac:dyDescent="0.2">
      <c r="A1024" s="50">
        <v>5432</v>
      </c>
      <c r="B1024" s="190" t="s">
        <v>581</v>
      </c>
      <c r="C1024" s="191">
        <v>3117</v>
      </c>
      <c r="D1024" s="84">
        <v>154773</v>
      </c>
      <c r="E1024" s="70">
        <v>0</v>
      </c>
      <c r="F1024" s="70">
        <v>51935</v>
      </c>
      <c r="G1024" s="70">
        <v>3095</v>
      </c>
      <c r="H1024" s="70">
        <v>5107</v>
      </c>
      <c r="I1024" s="85">
        <v>214910</v>
      </c>
    </row>
    <row r="1025" spans="1:9" s="129" customFormat="1" ht="14.1" customHeight="1" x14ac:dyDescent="0.2">
      <c r="A1025" s="50">
        <v>5432</v>
      </c>
      <c r="B1025" s="190" t="s">
        <v>581</v>
      </c>
      <c r="C1025" s="191">
        <v>3141</v>
      </c>
      <c r="D1025" s="84">
        <v>38921</v>
      </c>
      <c r="E1025" s="70">
        <v>1594</v>
      </c>
      <c r="F1025" s="70">
        <v>13596</v>
      </c>
      <c r="G1025" s="70">
        <v>779</v>
      </c>
      <c r="H1025" s="70">
        <v>309</v>
      </c>
      <c r="I1025" s="85">
        <v>55199</v>
      </c>
    </row>
    <row r="1026" spans="1:9" s="129" customFormat="1" ht="14.1" customHeight="1" x14ac:dyDescent="0.2">
      <c r="A1026" s="50">
        <v>5432</v>
      </c>
      <c r="B1026" s="190" t="s">
        <v>581</v>
      </c>
      <c r="C1026" s="191">
        <v>3143</v>
      </c>
      <c r="D1026" s="84">
        <v>30638</v>
      </c>
      <c r="E1026" s="70">
        <v>-805</v>
      </c>
      <c r="F1026" s="70">
        <v>10010</v>
      </c>
      <c r="G1026" s="70">
        <v>613</v>
      </c>
      <c r="H1026" s="70">
        <v>80</v>
      </c>
      <c r="I1026" s="85">
        <v>40536</v>
      </c>
    </row>
    <row r="1027" spans="1:9" s="129" customFormat="1" ht="14.1" customHeight="1" x14ac:dyDescent="0.2">
      <c r="A1027" s="51">
        <v>5432</v>
      </c>
      <c r="B1027" s="188" t="s">
        <v>582</v>
      </c>
      <c r="C1027" s="189"/>
      <c r="D1027" s="90">
        <v>304736</v>
      </c>
      <c r="E1027" s="73">
        <v>2801</v>
      </c>
      <c r="F1027" s="73">
        <v>103199</v>
      </c>
      <c r="G1027" s="73">
        <v>6095</v>
      </c>
      <c r="H1027" s="73">
        <v>6552</v>
      </c>
      <c r="I1027" s="91">
        <v>423383</v>
      </c>
    </row>
    <row r="1028" spans="1:9" s="129" customFormat="1" ht="14.1" customHeight="1" x14ac:dyDescent="0.2">
      <c r="A1028" s="50">
        <v>5452</v>
      </c>
      <c r="B1028" s="190" t="s">
        <v>583</v>
      </c>
      <c r="C1028" s="191">
        <v>3111</v>
      </c>
      <c r="D1028" s="84">
        <v>33258</v>
      </c>
      <c r="E1028" s="70">
        <v>-479</v>
      </c>
      <c r="F1028" s="70">
        <v>10890</v>
      </c>
      <c r="G1028" s="70">
        <v>665</v>
      </c>
      <c r="H1028" s="70">
        <v>64112</v>
      </c>
      <c r="I1028" s="85">
        <v>108446</v>
      </c>
    </row>
    <row r="1029" spans="1:9" s="129" customFormat="1" ht="14.1" customHeight="1" x14ac:dyDescent="0.2">
      <c r="A1029" s="50">
        <v>5452</v>
      </c>
      <c r="B1029" s="190" t="s">
        <v>583</v>
      </c>
      <c r="C1029" s="191">
        <v>3117</v>
      </c>
      <c r="D1029" s="84">
        <v>276008</v>
      </c>
      <c r="E1029" s="70">
        <v>2396</v>
      </c>
      <c r="F1029" s="70">
        <v>93421</v>
      </c>
      <c r="G1029" s="70">
        <v>5521</v>
      </c>
      <c r="H1029" s="70">
        <v>6550</v>
      </c>
      <c r="I1029" s="85">
        <v>383896</v>
      </c>
    </row>
    <row r="1030" spans="1:9" s="129" customFormat="1" ht="14.1" customHeight="1" x14ac:dyDescent="0.2">
      <c r="A1030" s="50">
        <v>5452</v>
      </c>
      <c r="B1030" s="190" t="s">
        <v>583</v>
      </c>
      <c r="C1030" s="191">
        <v>3141</v>
      </c>
      <c r="D1030" s="84">
        <v>40973</v>
      </c>
      <c r="E1030" s="70">
        <v>0</v>
      </c>
      <c r="F1030" s="70">
        <v>13749</v>
      </c>
      <c r="G1030" s="70">
        <v>820</v>
      </c>
      <c r="H1030" s="70">
        <v>309</v>
      </c>
      <c r="I1030" s="85">
        <v>55851</v>
      </c>
    </row>
    <row r="1031" spans="1:9" s="129" customFormat="1" ht="14.1" customHeight="1" x14ac:dyDescent="0.2">
      <c r="A1031" s="50">
        <v>5452</v>
      </c>
      <c r="B1031" s="190" t="s">
        <v>583</v>
      </c>
      <c r="C1031" s="191">
        <v>3143</v>
      </c>
      <c r="D1031" s="84">
        <v>29603</v>
      </c>
      <c r="E1031" s="70">
        <v>0</v>
      </c>
      <c r="F1031" s="70">
        <v>9934</v>
      </c>
      <c r="G1031" s="70">
        <v>592</v>
      </c>
      <c r="H1031" s="70">
        <v>70</v>
      </c>
      <c r="I1031" s="85">
        <v>40199</v>
      </c>
    </row>
    <row r="1032" spans="1:9" s="129" customFormat="1" ht="14.1" customHeight="1" x14ac:dyDescent="0.2">
      <c r="A1032" s="51">
        <v>5452</v>
      </c>
      <c r="B1032" s="188" t="s">
        <v>584</v>
      </c>
      <c r="C1032" s="189"/>
      <c r="D1032" s="90">
        <v>379842</v>
      </c>
      <c r="E1032" s="73">
        <v>1917</v>
      </c>
      <c r="F1032" s="73">
        <v>127994</v>
      </c>
      <c r="G1032" s="73">
        <v>7598</v>
      </c>
      <c r="H1032" s="73">
        <v>71041</v>
      </c>
      <c r="I1032" s="91">
        <v>588392</v>
      </c>
    </row>
    <row r="1033" spans="1:9" s="129" customFormat="1" ht="14.1" customHeight="1" x14ac:dyDescent="0.2">
      <c r="A1033" s="50">
        <v>5428</v>
      </c>
      <c r="B1033" s="190" t="s">
        <v>585</v>
      </c>
      <c r="C1033" s="191">
        <v>3111</v>
      </c>
      <c r="D1033" s="84">
        <v>69616</v>
      </c>
      <c r="E1033" s="70">
        <v>8241</v>
      </c>
      <c r="F1033" s="70">
        <v>26133</v>
      </c>
      <c r="G1033" s="70">
        <v>1392</v>
      </c>
      <c r="H1033" s="70">
        <v>960</v>
      </c>
      <c r="I1033" s="85">
        <v>106342</v>
      </c>
    </row>
    <row r="1034" spans="1:9" s="129" customFormat="1" ht="14.1" customHeight="1" x14ac:dyDescent="0.2">
      <c r="A1034" s="50">
        <v>5428</v>
      </c>
      <c r="B1034" s="190" t="s">
        <v>585</v>
      </c>
      <c r="C1034" s="191">
        <v>3117</v>
      </c>
      <c r="D1034" s="84">
        <v>162978</v>
      </c>
      <c r="E1034" s="70">
        <v>-29555</v>
      </c>
      <c r="F1034" s="70">
        <v>44742</v>
      </c>
      <c r="G1034" s="70">
        <v>3260</v>
      </c>
      <c r="H1034" s="70">
        <v>5967</v>
      </c>
      <c r="I1034" s="85">
        <v>187392</v>
      </c>
    </row>
    <row r="1035" spans="1:9" s="129" customFormat="1" ht="14.1" customHeight="1" x14ac:dyDescent="0.2">
      <c r="A1035" s="50">
        <v>5428</v>
      </c>
      <c r="B1035" s="190" t="s">
        <v>585</v>
      </c>
      <c r="C1035" s="191">
        <v>3141</v>
      </c>
      <c r="D1035" s="84">
        <v>26491</v>
      </c>
      <c r="E1035" s="70">
        <v>479</v>
      </c>
      <c r="F1035" s="70">
        <v>9050</v>
      </c>
      <c r="G1035" s="70">
        <v>530</v>
      </c>
      <c r="H1035" s="70">
        <v>216</v>
      </c>
      <c r="I1035" s="85">
        <v>36766</v>
      </c>
    </row>
    <row r="1036" spans="1:9" s="129" customFormat="1" ht="14.1" customHeight="1" x14ac:dyDescent="0.2">
      <c r="A1036" s="50">
        <v>5428</v>
      </c>
      <c r="B1036" s="190" t="s">
        <v>585</v>
      </c>
      <c r="C1036" s="191">
        <v>3143</v>
      </c>
      <c r="D1036" s="84">
        <v>35684</v>
      </c>
      <c r="E1036" s="70">
        <v>-7187</v>
      </c>
      <c r="F1036" s="70">
        <v>9556</v>
      </c>
      <c r="G1036" s="70">
        <v>714</v>
      </c>
      <c r="H1036" s="70">
        <v>45</v>
      </c>
      <c r="I1036" s="85">
        <v>38812</v>
      </c>
    </row>
    <row r="1037" spans="1:9" s="129" customFormat="1" ht="14.1" customHeight="1" x14ac:dyDescent="0.2">
      <c r="A1037" s="51">
        <v>5428</v>
      </c>
      <c r="B1037" s="188" t="s">
        <v>586</v>
      </c>
      <c r="C1037" s="189"/>
      <c r="D1037" s="90">
        <v>294769</v>
      </c>
      <c r="E1037" s="73">
        <v>-28022</v>
      </c>
      <c r="F1037" s="73">
        <v>89481</v>
      </c>
      <c r="G1037" s="73">
        <v>5896</v>
      </c>
      <c r="H1037" s="73">
        <v>7188</v>
      </c>
      <c r="I1037" s="91">
        <v>369312</v>
      </c>
    </row>
    <row r="1038" spans="1:9" s="129" customFormat="1" ht="14.1" customHeight="1" x14ac:dyDescent="0.2">
      <c r="A1038" s="50">
        <v>5472</v>
      </c>
      <c r="B1038" s="190" t="s">
        <v>587</v>
      </c>
      <c r="C1038" s="191">
        <v>3111</v>
      </c>
      <c r="D1038" s="84">
        <v>192741</v>
      </c>
      <c r="E1038" s="70">
        <v>0</v>
      </c>
      <c r="F1038" s="70">
        <v>64675</v>
      </c>
      <c r="G1038" s="70">
        <v>3855</v>
      </c>
      <c r="H1038" s="70">
        <v>5162</v>
      </c>
      <c r="I1038" s="85">
        <v>266433</v>
      </c>
    </row>
    <row r="1039" spans="1:9" s="129" customFormat="1" ht="14.1" customHeight="1" x14ac:dyDescent="0.2">
      <c r="A1039" s="50">
        <v>5472</v>
      </c>
      <c r="B1039" s="190" t="s">
        <v>587</v>
      </c>
      <c r="C1039" s="191">
        <v>3141</v>
      </c>
      <c r="D1039" s="84">
        <v>36544</v>
      </c>
      <c r="E1039" s="70">
        <v>0</v>
      </c>
      <c r="F1039" s="70">
        <v>12263</v>
      </c>
      <c r="G1039" s="70">
        <v>731</v>
      </c>
      <c r="H1039" s="70">
        <v>322</v>
      </c>
      <c r="I1039" s="85">
        <v>49860</v>
      </c>
    </row>
    <row r="1040" spans="1:9" s="129" customFormat="1" ht="14.1" customHeight="1" x14ac:dyDescent="0.2">
      <c r="A1040" s="51">
        <v>5472</v>
      </c>
      <c r="B1040" s="188" t="s">
        <v>588</v>
      </c>
      <c r="C1040" s="189"/>
      <c r="D1040" s="88">
        <v>229285</v>
      </c>
      <c r="E1040" s="72">
        <v>0</v>
      </c>
      <c r="F1040" s="72">
        <v>76938</v>
      </c>
      <c r="G1040" s="72">
        <v>4586</v>
      </c>
      <c r="H1040" s="72">
        <v>5484</v>
      </c>
      <c r="I1040" s="89">
        <v>316293</v>
      </c>
    </row>
    <row r="1041" spans="1:9" s="129" customFormat="1" ht="14.1" customHeight="1" x14ac:dyDescent="0.2">
      <c r="A1041" s="50">
        <v>5471</v>
      </c>
      <c r="B1041" s="190" t="s">
        <v>589</v>
      </c>
      <c r="C1041" s="191">
        <v>3113</v>
      </c>
      <c r="D1041" s="84">
        <v>750173</v>
      </c>
      <c r="E1041" s="70">
        <v>-7341</v>
      </c>
      <c r="F1041" s="70">
        <v>249254</v>
      </c>
      <c r="G1041" s="70">
        <v>15003</v>
      </c>
      <c r="H1041" s="70">
        <v>37757</v>
      </c>
      <c r="I1041" s="85">
        <v>1044846</v>
      </c>
    </row>
    <row r="1042" spans="1:9" s="129" customFormat="1" ht="14.1" customHeight="1" x14ac:dyDescent="0.2">
      <c r="A1042" s="50">
        <v>5471</v>
      </c>
      <c r="B1042" s="190" t="s">
        <v>589</v>
      </c>
      <c r="C1042" s="191">
        <v>3141</v>
      </c>
      <c r="D1042" s="84">
        <v>77007</v>
      </c>
      <c r="E1042" s="70">
        <v>-14375</v>
      </c>
      <c r="F1042" s="70">
        <v>21003</v>
      </c>
      <c r="G1042" s="70">
        <v>1540</v>
      </c>
      <c r="H1042" s="70">
        <v>1027</v>
      </c>
      <c r="I1042" s="85">
        <v>86202</v>
      </c>
    </row>
    <row r="1043" spans="1:9" s="129" customFormat="1" ht="14.1" customHeight="1" x14ac:dyDescent="0.2">
      <c r="A1043" s="50">
        <v>5471</v>
      </c>
      <c r="B1043" s="190" t="s">
        <v>589</v>
      </c>
      <c r="C1043" s="191">
        <v>3143</v>
      </c>
      <c r="D1043" s="84">
        <v>45892</v>
      </c>
      <c r="E1043" s="70">
        <v>-10331</v>
      </c>
      <c r="F1043" s="70">
        <v>11923</v>
      </c>
      <c r="G1043" s="70">
        <v>918</v>
      </c>
      <c r="H1043" s="70">
        <v>144</v>
      </c>
      <c r="I1043" s="85">
        <v>48546</v>
      </c>
    </row>
    <row r="1044" spans="1:9" s="129" customFormat="1" ht="14.1" customHeight="1" x14ac:dyDescent="0.2">
      <c r="A1044" s="51">
        <v>5471</v>
      </c>
      <c r="B1044" s="188" t="s">
        <v>590</v>
      </c>
      <c r="C1044" s="189"/>
      <c r="D1044" s="88">
        <v>873072</v>
      </c>
      <c r="E1044" s="72">
        <v>-32047</v>
      </c>
      <c r="F1044" s="72">
        <v>282180</v>
      </c>
      <c r="G1044" s="72">
        <v>17461</v>
      </c>
      <c r="H1044" s="72">
        <v>38928</v>
      </c>
      <c r="I1044" s="89">
        <v>1179594</v>
      </c>
    </row>
    <row r="1045" spans="1:9" s="129" customFormat="1" ht="14.1" customHeight="1" x14ac:dyDescent="0.2">
      <c r="A1045" s="50">
        <v>5473</v>
      </c>
      <c r="B1045" s="190" t="s">
        <v>591</v>
      </c>
      <c r="C1045" s="191">
        <v>3111</v>
      </c>
      <c r="D1045" s="84">
        <v>121520</v>
      </c>
      <c r="E1045" s="70">
        <v>0</v>
      </c>
      <c r="F1045" s="70">
        <v>40776</v>
      </c>
      <c r="G1045" s="70">
        <v>2430</v>
      </c>
      <c r="H1045" s="70">
        <v>1344</v>
      </c>
      <c r="I1045" s="85">
        <v>166070</v>
      </c>
    </row>
    <row r="1046" spans="1:9" s="129" customFormat="1" ht="14.1" customHeight="1" x14ac:dyDescent="0.2">
      <c r="A1046" s="50">
        <v>5473</v>
      </c>
      <c r="B1046" s="190" t="s">
        <v>591</v>
      </c>
      <c r="C1046" s="191">
        <v>3141</v>
      </c>
      <c r="D1046" s="84">
        <v>22950</v>
      </c>
      <c r="E1046" s="70">
        <v>0</v>
      </c>
      <c r="F1046" s="70">
        <v>7701</v>
      </c>
      <c r="G1046" s="70">
        <v>459</v>
      </c>
      <c r="H1046" s="70">
        <v>173</v>
      </c>
      <c r="I1046" s="85">
        <v>31283</v>
      </c>
    </row>
    <row r="1047" spans="1:9" s="129" customFormat="1" ht="14.1" customHeight="1" thickBot="1" x14ac:dyDescent="0.25">
      <c r="A1047" s="52">
        <v>5473</v>
      </c>
      <c r="B1047" s="193" t="s">
        <v>592</v>
      </c>
      <c r="C1047" s="194"/>
      <c r="D1047" s="101">
        <v>144470</v>
      </c>
      <c r="E1047" s="102">
        <v>0</v>
      </c>
      <c r="F1047" s="102">
        <v>48477</v>
      </c>
      <c r="G1047" s="102">
        <v>2889</v>
      </c>
      <c r="H1047" s="102">
        <v>1517</v>
      </c>
      <c r="I1047" s="103">
        <v>197353</v>
      </c>
    </row>
    <row r="1048" spans="1:9" s="129" customFormat="1" ht="14.1" customHeight="1" thickBot="1" x14ac:dyDescent="0.25">
      <c r="A1048" s="63"/>
      <c r="B1048" s="234" t="s">
        <v>593</v>
      </c>
      <c r="C1048" s="236"/>
      <c r="D1048" s="113">
        <v>17778495</v>
      </c>
      <c r="E1048" s="114">
        <v>110785</v>
      </c>
      <c r="F1048" s="114">
        <v>6009481</v>
      </c>
      <c r="G1048" s="114">
        <v>355566</v>
      </c>
      <c r="H1048" s="114">
        <v>1324972</v>
      </c>
      <c r="I1048" s="115">
        <v>25579299</v>
      </c>
    </row>
    <row r="1049" spans="1:9" s="129" customFormat="1" ht="14.1" customHeight="1" x14ac:dyDescent="0.2">
      <c r="A1049" s="50">
        <v>5415</v>
      </c>
      <c r="B1049" s="198" t="s">
        <v>594</v>
      </c>
      <c r="C1049" s="199">
        <v>3111</v>
      </c>
      <c r="D1049" s="107">
        <v>954764</v>
      </c>
      <c r="E1049" s="108">
        <v>12459</v>
      </c>
      <c r="F1049" s="108">
        <v>324264</v>
      </c>
      <c r="G1049" s="108">
        <v>19095</v>
      </c>
      <c r="H1049" s="108">
        <v>180896</v>
      </c>
      <c r="I1049" s="109">
        <v>1491478</v>
      </c>
    </row>
    <row r="1050" spans="1:9" s="129" customFormat="1" ht="14.1" customHeight="1" x14ac:dyDescent="0.2">
      <c r="A1050" s="47">
        <v>5415</v>
      </c>
      <c r="B1050" s="200" t="s">
        <v>594</v>
      </c>
      <c r="C1050" s="191">
        <v>3141</v>
      </c>
      <c r="D1050" s="84">
        <v>135859</v>
      </c>
      <c r="E1050" s="70">
        <v>1916</v>
      </c>
      <c r="F1050" s="70">
        <v>46233</v>
      </c>
      <c r="G1050" s="70">
        <v>2717</v>
      </c>
      <c r="H1050" s="70">
        <v>1311</v>
      </c>
      <c r="I1050" s="85">
        <v>188036</v>
      </c>
    </row>
    <row r="1051" spans="1:9" s="129" customFormat="1" ht="14.1" customHeight="1" x14ac:dyDescent="0.2">
      <c r="A1051" s="51">
        <v>5415</v>
      </c>
      <c r="B1051" s="201" t="s">
        <v>594</v>
      </c>
      <c r="C1051" s="202"/>
      <c r="D1051" s="86">
        <v>1090623</v>
      </c>
      <c r="E1051" s="71">
        <v>14375</v>
      </c>
      <c r="F1051" s="71">
        <v>370497</v>
      </c>
      <c r="G1051" s="71">
        <v>21812</v>
      </c>
      <c r="H1051" s="71">
        <v>182207</v>
      </c>
      <c r="I1051" s="87">
        <v>1679514</v>
      </c>
    </row>
    <row r="1052" spans="1:9" s="129" customFormat="1" ht="14.1" customHeight="1" x14ac:dyDescent="0.2">
      <c r="A1052" s="50">
        <v>5416</v>
      </c>
      <c r="B1052" s="203" t="s">
        <v>595</v>
      </c>
      <c r="C1052" s="199">
        <v>3113</v>
      </c>
      <c r="D1052" s="84">
        <v>1127147</v>
      </c>
      <c r="E1052" s="70">
        <v>25875</v>
      </c>
      <c r="F1052" s="70">
        <v>386694</v>
      </c>
      <c r="G1052" s="70">
        <v>22543</v>
      </c>
      <c r="H1052" s="70">
        <v>180342</v>
      </c>
      <c r="I1052" s="85">
        <v>1742601</v>
      </c>
    </row>
    <row r="1053" spans="1:9" s="129" customFormat="1" ht="14.1" customHeight="1" x14ac:dyDescent="0.2">
      <c r="A1053" s="50">
        <v>5416</v>
      </c>
      <c r="B1053" s="203" t="s">
        <v>595</v>
      </c>
      <c r="C1053" s="199">
        <v>3143</v>
      </c>
      <c r="D1053" s="84">
        <v>100232</v>
      </c>
      <c r="E1053" s="70">
        <v>0</v>
      </c>
      <c r="F1053" s="70">
        <v>33634</v>
      </c>
      <c r="G1053" s="70">
        <v>2004</v>
      </c>
      <c r="H1053" s="70">
        <v>285</v>
      </c>
      <c r="I1053" s="85">
        <v>136155</v>
      </c>
    </row>
    <row r="1054" spans="1:9" s="129" customFormat="1" ht="14.1" customHeight="1" x14ac:dyDescent="0.2">
      <c r="A1054" s="51">
        <v>5416</v>
      </c>
      <c r="B1054" s="204" t="s">
        <v>596</v>
      </c>
      <c r="C1054" s="202"/>
      <c r="D1054" s="86">
        <v>1227379</v>
      </c>
      <c r="E1054" s="71">
        <v>25875</v>
      </c>
      <c r="F1054" s="71">
        <v>420328</v>
      </c>
      <c r="G1054" s="71">
        <v>24547</v>
      </c>
      <c r="H1054" s="71">
        <v>180627</v>
      </c>
      <c r="I1054" s="87">
        <v>1878756</v>
      </c>
    </row>
    <row r="1055" spans="1:9" s="129" customFormat="1" ht="14.1" customHeight="1" x14ac:dyDescent="0.2">
      <c r="A1055" s="50">
        <v>5413</v>
      </c>
      <c r="B1055" s="203" t="s">
        <v>597</v>
      </c>
      <c r="C1055" s="199">
        <v>3113</v>
      </c>
      <c r="D1055" s="84">
        <v>1362911</v>
      </c>
      <c r="E1055" s="70">
        <v>63250</v>
      </c>
      <c r="F1055" s="70">
        <v>478402</v>
      </c>
      <c r="G1055" s="70">
        <v>27258</v>
      </c>
      <c r="H1055" s="70">
        <v>172369</v>
      </c>
      <c r="I1055" s="85">
        <v>2104190</v>
      </c>
    </row>
    <row r="1056" spans="1:9" s="129" customFormat="1" ht="14.1" customHeight="1" x14ac:dyDescent="0.2">
      <c r="A1056" s="50">
        <v>5413</v>
      </c>
      <c r="B1056" s="203" t="s">
        <v>597</v>
      </c>
      <c r="C1056" s="199">
        <v>3143</v>
      </c>
      <c r="D1056" s="84">
        <v>130099</v>
      </c>
      <c r="E1056" s="70">
        <v>0</v>
      </c>
      <c r="F1056" s="70">
        <v>43655</v>
      </c>
      <c r="G1056" s="70">
        <v>2602</v>
      </c>
      <c r="H1056" s="70">
        <v>547</v>
      </c>
      <c r="I1056" s="85">
        <v>176903</v>
      </c>
    </row>
    <row r="1057" spans="1:9" s="129" customFormat="1" ht="14.1" customHeight="1" x14ac:dyDescent="0.2">
      <c r="A1057" s="51">
        <v>5413</v>
      </c>
      <c r="B1057" s="204" t="s">
        <v>598</v>
      </c>
      <c r="C1057" s="202"/>
      <c r="D1057" s="86">
        <v>1493010</v>
      </c>
      <c r="E1057" s="71">
        <v>63250</v>
      </c>
      <c r="F1057" s="71">
        <v>522057</v>
      </c>
      <c r="G1057" s="71">
        <v>29860</v>
      </c>
      <c r="H1057" s="71">
        <v>172916</v>
      </c>
      <c r="I1057" s="87">
        <v>2281093</v>
      </c>
    </row>
    <row r="1058" spans="1:9" s="129" customFormat="1" ht="14.1" customHeight="1" x14ac:dyDescent="0.2">
      <c r="A1058" s="50">
        <v>5475</v>
      </c>
      <c r="B1058" s="203" t="s">
        <v>599</v>
      </c>
      <c r="C1058" s="199">
        <v>3231</v>
      </c>
      <c r="D1058" s="84">
        <v>665365</v>
      </c>
      <c r="E1058" s="70">
        <v>10087</v>
      </c>
      <c r="F1058" s="70">
        <v>226617</v>
      </c>
      <c r="G1058" s="70">
        <v>13308</v>
      </c>
      <c r="H1058" s="70">
        <v>45434</v>
      </c>
      <c r="I1058" s="85">
        <v>960811</v>
      </c>
    </row>
    <row r="1059" spans="1:9" s="129" customFormat="1" ht="14.1" customHeight="1" x14ac:dyDescent="0.2">
      <c r="A1059" s="51">
        <v>5475</v>
      </c>
      <c r="B1059" s="204" t="s">
        <v>600</v>
      </c>
      <c r="C1059" s="202"/>
      <c r="D1059" s="86">
        <v>665365</v>
      </c>
      <c r="E1059" s="71">
        <v>10087</v>
      </c>
      <c r="F1059" s="71">
        <v>226617</v>
      </c>
      <c r="G1059" s="71">
        <v>13308</v>
      </c>
      <c r="H1059" s="71">
        <v>45434</v>
      </c>
      <c r="I1059" s="87">
        <v>960811</v>
      </c>
    </row>
    <row r="1060" spans="1:9" s="129" customFormat="1" ht="14.1" customHeight="1" x14ac:dyDescent="0.2">
      <c r="A1060" s="50">
        <v>5401</v>
      </c>
      <c r="B1060" s="203" t="s">
        <v>601</v>
      </c>
      <c r="C1060" s="199">
        <v>3111</v>
      </c>
      <c r="D1060" s="84">
        <v>97272</v>
      </c>
      <c r="E1060" s="70">
        <v>4312</v>
      </c>
      <c r="F1060" s="70">
        <v>34090</v>
      </c>
      <c r="G1060" s="70">
        <v>1946</v>
      </c>
      <c r="H1060" s="70">
        <v>912</v>
      </c>
      <c r="I1060" s="85">
        <v>138532</v>
      </c>
    </row>
    <row r="1061" spans="1:9" s="129" customFormat="1" ht="14.1" customHeight="1" x14ac:dyDescent="0.2">
      <c r="A1061" s="50">
        <v>5401</v>
      </c>
      <c r="B1061" s="203" t="s">
        <v>601</v>
      </c>
      <c r="C1061" s="199">
        <v>3141</v>
      </c>
      <c r="D1061" s="84">
        <v>7374</v>
      </c>
      <c r="E1061" s="70">
        <v>0</v>
      </c>
      <c r="F1061" s="70">
        <v>2474</v>
      </c>
      <c r="G1061" s="70">
        <v>148</v>
      </c>
      <c r="H1061" s="70">
        <v>77</v>
      </c>
      <c r="I1061" s="85">
        <v>10073</v>
      </c>
    </row>
    <row r="1062" spans="1:9" s="129" customFormat="1" ht="14.1" customHeight="1" x14ac:dyDescent="0.2">
      <c r="A1062" s="51">
        <v>5401</v>
      </c>
      <c r="B1062" s="204" t="s">
        <v>602</v>
      </c>
      <c r="C1062" s="202"/>
      <c r="D1062" s="86">
        <v>104646</v>
      </c>
      <c r="E1062" s="71">
        <v>4312</v>
      </c>
      <c r="F1062" s="71">
        <v>36564</v>
      </c>
      <c r="G1062" s="71">
        <v>2094</v>
      </c>
      <c r="H1062" s="71">
        <v>989</v>
      </c>
      <c r="I1062" s="87">
        <v>148605</v>
      </c>
    </row>
    <row r="1063" spans="1:9" s="129" customFormat="1" ht="14.1" customHeight="1" x14ac:dyDescent="0.2">
      <c r="A1063" s="50">
        <v>5402</v>
      </c>
      <c r="B1063" s="203" t="s">
        <v>603</v>
      </c>
      <c r="C1063" s="199">
        <v>3117</v>
      </c>
      <c r="D1063" s="84">
        <v>319853</v>
      </c>
      <c r="E1063" s="70">
        <v>-9521</v>
      </c>
      <c r="F1063" s="70">
        <v>104115</v>
      </c>
      <c r="G1063" s="70">
        <v>6398</v>
      </c>
      <c r="H1063" s="70">
        <v>19850</v>
      </c>
      <c r="I1063" s="85">
        <v>440695</v>
      </c>
    </row>
    <row r="1064" spans="1:9" s="129" customFormat="1" ht="14.1" customHeight="1" x14ac:dyDescent="0.2">
      <c r="A1064" s="50">
        <v>5402</v>
      </c>
      <c r="B1064" s="203" t="s">
        <v>603</v>
      </c>
      <c r="C1064" s="199">
        <v>3141</v>
      </c>
      <c r="D1064" s="84">
        <v>47361</v>
      </c>
      <c r="E1064" s="70">
        <v>-1916</v>
      </c>
      <c r="F1064" s="70">
        <v>15248</v>
      </c>
      <c r="G1064" s="70">
        <v>947</v>
      </c>
      <c r="H1064" s="70">
        <v>405</v>
      </c>
      <c r="I1064" s="85">
        <v>62045</v>
      </c>
    </row>
    <row r="1065" spans="1:9" s="129" customFormat="1" ht="14.1" customHeight="1" x14ac:dyDescent="0.2">
      <c r="A1065" s="50">
        <v>5402</v>
      </c>
      <c r="B1065" s="203" t="s">
        <v>603</v>
      </c>
      <c r="C1065" s="199">
        <v>3143</v>
      </c>
      <c r="D1065" s="84">
        <v>75287</v>
      </c>
      <c r="E1065" s="70">
        <v>-2396</v>
      </c>
      <c r="F1065" s="70">
        <v>24456</v>
      </c>
      <c r="G1065" s="70">
        <v>1506</v>
      </c>
      <c r="H1065" s="70">
        <v>170</v>
      </c>
      <c r="I1065" s="85">
        <v>99023</v>
      </c>
    </row>
    <row r="1066" spans="1:9" s="129" customFormat="1" ht="14.1" customHeight="1" x14ac:dyDescent="0.2">
      <c r="A1066" s="51">
        <v>5402</v>
      </c>
      <c r="B1066" s="204" t="s">
        <v>604</v>
      </c>
      <c r="C1066" s="202"/>
      <c r="D1066" s="86">
        <v>442501</v>
      </c>
      <c r="E1066" s="71">
        <v>-13833</v>
      </c>
      <c r="F1066" s="71">
        <v>143819</v>
      </c>
      <c r="G1066" s="71">
        <v>8851</v>
      </c>
      <c r="H1066" s="71">
        <v>20425</v>
      </c>
      <c r="I1066" s="87">
        <v>601763</v>
      </c>
    </row>
    <row r="1067" spans="1:9" s="129" customFormat="1" ht="14.1" customHeight="1" x14ac:dyDescent="0.2">
      <c r="A1067" s="50">
        <v>5405</v>
      </c>
      <c r="B1067" s="203" t="s">
        <v>605</v>
      </c>
      <c r="C1067" s="199">
        <v>3111</v>
      </c>
      <c r="D1067" s="84">
        <v>81427</v>
      </c>
      <c r="E1067" s="70">
        <v>0</v>
      </c>
      <c r="F1067" s="70">
        <v>27323</v>
      </c>
      <c r="G1067" s="70">
        <v>1629</v>
      </c>
      <c r="H1067" s="70">
        <v>1008</v>
      </c>
      <c r="I1067" s="85">
        <v>111387</v>
      </c>
    </row>
    <row r="1068" spans="1:9" s="129" customFormat="1" ht="14.1" customHeight="1" x14ac:dyDescent="0.2">
      <c r="A1068" s="50">
        <v>5405</v>
      </c>
      <c r="B1068" s="203" t="s">
        <v>605</v>
      </c>
      <c r="C1068" s="199">
        <v>3113</v>
      </c>
      <c r="D1068" s="84">
        <v>407741</v>
      </c>
      <c r="E1068" s="70">
        <v>0</v>
      </c>
      <c r="F1068" s="70">
        <v>136819</v>
      </c>
      <c r="G1068" s="70">
        <v>8156</v>
      </c>
      <c r="H1068" s="70">
        <v>10289</v>
      </c>
      <c r="I1068" s="85">
        <v>563005</v>
      </c>
    </row>
    <row r="1069" spans="1:9" s="129" customFormat="1" ht="14.1" customHeight="1" x14ac:dyDescent="0.2">
      <c r="A1069" s="50">
        <v>5405</v>
      </c>
      <c r="B1069" s="203" t="s">
        <v>605</v>
      </c>
      <c r="C1069" s="199">
        <v>3141</v>
      </c>
      <c r="D1069" s="84">
        <v>61747</v>
      </c>
      <c r="E1069" s="70">
        <v>0</v>
      </c>
      <c r="F1069" s="70">
        <v>20720</v>
      </c>
      <c r="G1069" s="70">
        <v>1236</v>
      </c>
      <c r="H1069" s="70">
        <v>489</v>
      </c>
      <c r="I1069" s="85">
        <v>84192</v>
      </c>
    </row>
    <row r="1070" spans="1:9" s="129" customFormat="1" ht="14.1" customHeight="1" x14ac:dyDescent="0.2">
      <c r="A1070" s="50">
        <v>5405</v>
      </c>
      <c r="B1070" s="203" t="s">
        <v>605</v>
      </c>
      <c r="C1070" s="199">
        <v>3143</v>
      </c>
      <c r="D1070" s="84">
        <v>35608</v>
      </c>
      <c r="E1070" s="70">
        <v>0</v>
      </c>
      <c r="F1070" s="70">
        <v>11949</v>
      </c>
      <c r="G1070" s="70">
        <v>712</v>
      </c>
      <c r="H1070" s="70">
        <v>80</v>
      </c>
      <c r="I1070" s="85">
        <v>48349</v>
      </c>
    </row>
    <row r="1071" spans="1:9" s="129" customFormat="1" ht="14.1" customHeight="1" x14ac:dyDescent="0.2">
      <c r="A1071" s="51">
        <v>5405</v>
      </c>
      <c r="B1071" s="204" t="s">
        <v>606</v>
      </c>
      <c r="C1071" s="202"/>
      <c r="D1071" s="86">
        <v>586523</v>
      </c>
      <c r="E1071" s="71">
        <v>0</v>
      </c>
      <c r="F1071" s="71">
        <v>196811</v>
      </c>
      <c r="G1071" s="71">
        <v>11733</v>
      </c>
      <c r="H1071" s="71">
        <v>11866</v>
      </c>
      <c r="I1071" s="87">
        <v>806933</v>
      </c>
    </row>
    <row r="1072" spans="1:9" s="129" customFormat="1" ht="14.1" customHeight="1" x14ac:dyDescent="0.2">
      <c r="A1072" s="50">
        <v>5410</v>
      </c>
      <c r="B1072" s="203" t="s">
        <v>607</v>
      </c>
      <c r="C1072" s="199">
        <v>3111</v>
      </c>
      <c r="D1072" s="84">
        <v>184622</v>
      </c>
      <c r="E1072" s="70">
        <v>0</v>
      </c>
      <c r="F1072" s="70">
        <v>61950</v>
      </c>
      <c r="G1072" s="70">
        <v>3693</v>
      </c>
      <c r="H1072" s="70">
        <v>2880</v>
      </c>
      <c r="I1072" s="85">
        <v>253145</v>
      </c>
    </row>
    <row r="1073" spans="1:9" s="129" customFormat="1" ht="14.1" customHeight="1" x14ac:dyDescent="0.2">
      <c r="A1073" s="50">
        <v>5410</v>
      </c>
      <c r="B1073" s="203" t="s">
        <v>607</v>
      </c>
      <c r="C1073" s="199">
        <v>3113</v>
      </c>
      <c r="D1073" s="84">
        <v>731861</v>
      </c>
      <c r="E1073" s="70">
        <v>-2875</v>
      </c>
      <c r="F1073" s="70">
        <v>244613</v>
      </c>
      <c r="G1073" s="70">
        <v>14637</v>
      </c>
      <c r="H1073" s="70">
        <v>26660</v>
      </c>
      <c r="I1073" s="85">
        <v>1014896</v>
      </c>
    </row>
    <row r="1074" spans="1:9" s="129" customFormat="1" ht="14.1" customHeight="1" x14ac:dyDescent="0.2">
      <c r="A1074" s="50">
        <v>5410</v>
      </c>
      <c r="B1074" s="203" t="s">
        <v>607</v>
      </c>
      <c r="C1074" s="199">
        <v>3141</v>
      </c>
      <c r="D1074" s="84">
        <v>104426</v>
      </c>
      <c r="E1074" s="70">
        <v>0</v>
      </c>
      <c r="F1074" s="70">
        <v>35040</v>
      </c>
      <c r="G1074" s="70">
        <v>2089</v>
      </c>
      <c r="H1074" s="70">
        <v>1482</v>
      </c>
      <c r="I1074" s="85">
        <v>143037</v>
      </c>
    </row>
    <row r="1075" spans="1:9" s="129" customFormat="1" ht="14.1" customHeight="1" x14ac:dyDescent="0.2">
      <c r="A1075" s="50">
        <v>5410</v>
      </c>
      <c r="B1075" s="203" t="s">
        <v>607</v>
      </c>
      <c r="C1075" s="199">
        <v>3143</v>
      </c>
      <c r="D1075" s="84">
        <v>47234</v>
      </c>
      <c r="E1075" s="70">
        <v>0</v>
      </c>
      <c r="F1075" s="70">
        <v>15849</v>
      </c>
      <c r="G1075" s="70">
        <v>944</v>
      </c>
      <c r="H1075" s="70">
        <v>115</v>
      </c>
      <c r="I1075" s="85">
        <v>64142</v>
      </c>
    </row>
    <row r="1076" spans="1:9" s="129" customFormat="1" ht="14.1" customHeight="1" x14ac:dyDescent="0.2">
      <c r="A1076" s="51">
        <v>5410</v>
      </c>
      <c r="B1076" s="204" t="s">
        <v>608</v>
      </c>
      <c r="C1076" s="202"/>
      <c r="D1076" s="86">
        <v>1068143</v>
      </c>
      <c r="E1076" s="71">
        <v>-2875</v>
      </c>
      <c r="F1076" s="71">
        <v>357452</v>
      </c>
      <c r="G1076" s="71">
        <v>21363</v>
      </c>
      <c r="H1076" s="71">
        <v>31137</v>
      </c>
      <c r="I1076" s="87">
        <v>1475220</v>
      </c>
    </row>
    <row r="1077" spans="1:9" s="129" customFormat="1" ht="14.1" customHeight="1" x14ac:dyDescent="0.2">
      <c r="A1077" s="47">
        <v>5476</v>
      </c>
      <c r="B1077" s="190" t="s">
        <v>609</v>
      </c>
      <c r="C1077" s="191">
        <v>3111</v>
      </c>
      <c r="D1077" s="84">
        <v>141498</v>
      </c>
      <c r="E1077" s="70">
        <v>1437</v>
      </c>
      <c r="F1077" s="70">
        <v>47965</v>
      </c>
      <c r="G1077" s="70">
        <v>2829</v>
      </c>
      <c r="H1077" s="70">
        <v>1968</v>
      </c>
      <c r="I1077" s="85">
        <v>195697</v>
      </c>
    </row>
    <row r="1078" spans="1:9" s="129" customFormat="1" ht="14.1" customHeight="1" x14ac:dyDescent="0.2">
      <c r="A1078" s="50">
        <v>5476</v>
      </c>
      <c r="B1078" s="203" t="s">
        <v>609</v>
      </c>
      <c r="C1078" s="199">
        <v>3113</v>
      </c>
      <c r="D1078" s="84">
        <v>645603</v>
      </c>
      <c r="E1078" s="70">
        <v>4312</v>
      </c>
      <c r="F1078" s="70">
        <v>218088</v>
      </c>
      <c r="G1078" s="70">
        <v>12913</v>
      </c>
      <c r="H1078" s="70">
        <v>17478</v>
      </c>
      <c r="I1078" s="85">
        <v>898394</v>
      </c>
    </row>
    <row r="1079" spans="1:9" s="129" customFormat="1" ht="14.1" customHeight="1" x14ac:dyDescent="0.2">
      <c r="A1079" s="50">
        <v>5476</v>
      </c>
      <c r="B1079" s="203" t="s">
        <v>609</v>
      </c>
      <c r="C1079" s="199">
        <v>3141</v>
      </c>
      <c r="D1079" s="84">
        <v>100983</v>
      </c>
      <c r="E1079" s="70">
        <v>0</v>
      </c>
      <c r="F1079" s="70">
        <v>33885</v>
      </c>
      <c r="G1079" s="70">
        <v>2020</v>
      </c>
      <c r="H1079" s="70">
        <v>947</v>
      </c>
      <c r="I1079" s="85">
        <v>137835</v>
      </c>
    </row>
    <row r="1080" spans="1:9" s="129" customFormat="1" ht="14.1" customHeight="1" x14ac:dyDescent="0.2">
      <c r="A1080" s="50">
        <v>5476</v>
      </c>
      <c r="B1080" s="203" t="s">
        <v>609</v>
      </c>
      <c r="C1080" s="199">
        <v>3143</v>
      </c>
      <c r="D1080" s="84">
        <v>41570</v>
      </c>
      <c r="E1080" s="70">
        <v>479</v>
      </c>
      <c r="F1080" s="70">
        <v>14110</v>
      </c>
      <c r="G1080" s="70">
        <v>832</v>
      </c>
      <c r="H1080" s="70">
        <v>106</v>
      </c>
      <c r="I1080" s="85">
        <v>57097</v>
      </c>
    </row>
    <row r="1081" spans="1:9" s="129" customFormat="1" ht="14.1" customHeight="1" x14ac:dyDescent="0.2">
      <c r="A1081" s="50">
        <v>5476</v>
      </c>
      <c r="B1081" s="203" t="s">
        <v>609</v>
      </c>
      <c r="C1081" s="199">
        <v>3231</v>
      </c>
      <c r="D1081" s="84">
        <v>347143</v>
      </c>
      <c r="E1081" s="70">
        <v>479</v>
      </c>
      <c r="F1081" s="70">
        <v>116647</v>
      </c>
      <c r="G1081" s="70">
        <v>6943</v>
      </c>
      <c r="H1081" s="70">
        <v>2632</v>
      </c>
      <c r="I1081" s="85">
        <v>473844</v>
      </c>
    </row>
    <row r="1082" spans="1:9" s="129" customFormat="1" ht="14.1" customHeight="1" x14ac:dyDescent="0.2">
      <c r="A1082" s="51">
        <v>5476</v>
      </c>
      <c r="B1082" s="204" t="s">
        <v>610</v>
      </c>
      <c r="C1082" s="202"/>
      <c r="D1082" s="86">
        <v>1276797</v>
      </c>
      <c r="E1082" s="71">
        <v>6707</v>
      </c>
      <c r="F1082" s="71">
        <v>430695</v>
      </c>
      <c r="G1082" s="71">
        <v>25537</v>
      </c>
      <c r="H1082" s="71">
        <v>23131</v>
      </c>
      <c r="I1082" s="87">
        <v>1762867</v>
      </c>
    </row>
    <row r="1083" spans="1:9" s="129" customFormat="1" ht="14.1" customHeight="1" x14ac:dyDescent="0.2">
      <c r="A1083" s="50">
        <v>5414</v>
      </c>
      <c r="B1083" s="203" t="s">
        <v>611</v>
      </c>
      <c r="C1083" s="199">
        <v>3111</v>
      </c>
      <c r="D1083" s="84">
        <v>98717</v>
      </c>
      <c r="E1083" s="70">
        <v>0</v>
      </c>
      <c r="F1083" s="70">
        <v>33126</v>
      </c>
      <c r="G1083" s="70">
        <v>1974</v>
      </c>
      <c r="H1083" s="70">
        <v>1056</v>
      </c>
      <c r="I1083" s="85">
        <v>134873</v>
      </c>
    </row>
    <row r="1084" spans="1:9" s="129" customFormat="1" ht="14.1" customHeight="1" x14ac:dyDescent="0.2">
      <c r="A1084" s="50">
        <v>5414</v>
      </c>
      <c r="B1084" s="203" t="s">
        <v>611</v>
      </c>
      <c r="C1084" s="199">
        <v>3141</v>
      </c>
      <c r="D1084" s="84">
        <v>8711</v>
      </c>
      <c r="E1084" s="70">
        <v>0</v>
      </c>
      <c r="F1084" s="70">
        <v>2923</v>
      </c>
      <c r="G1084" s="70">
        <v>175</v>
      </c>
      <c r="H1084" s="70">
        <v>89</v>
      </c>
      <c r="I1084" s="85">
        <v>11898</v>
      </c>
    </row>
    <row r="1085" spans="1:9" s="129" customFormat="1" ht="14.1" customHeight="1" x14ac:dyDescent="0.2">
      <c r="A1085" s="51">
        <v>5414</v>
      </c>
      <c r="B1085" s="204" t="s">
        <v>612</v>
      </c>
      <c r="C1085" s="202"/>
      <c r="D1085" s="86">
        <v>107428</v>
      </c>
      <c r="E1085" s="71">
        <v>0</v>
      </c>
      <c r="F1085" s="71">
        <v>36049</v>
      </c>
      <c r="G1085" s="71">
        <v>2149</v>
      </c>
      <c r="H1085" s="71">
        <v>1145</v>
      </c>
      <c r="I1085" s="87">
        <v>146771</v>
      </c>
    </row>
    <row r="1086" spans="1:9" s="129" customFormat="1" ht="14.1" customHeight="1" x14ac:dyDescent="0.2">
      <c r="A1086" s="47">
        <v>5483</v>
      </c>
      <c r="B1086" s="190" t="s">
        <v>613</v>
      </c>
      <c r="C1086" s="191">
        <v>3111</v>
      </c>
      <c r="D1086" s="84">
        <v>100092</v>
      </c>
      <c r="E1086" s="70">
        <v>5290</v>
      </c>
      <c r="F1086" s="70">
        <v>35367</v>
      </c>
      <c r="G1086" s="70">
        <v>2002</v>
      </c>
      <c r="H1086" s="70">
        <v>1008</v>
      </c>
      <c r="I1086" s="85">
        <v>143759</v>
      </c>
    </row>
    <row r="1087" spans="1:9" s="129" customFormat="1" ht="14.1" customHeight="1" x14ac:dyDescent="0.2">
      <c r="A1087" s="50">
        <v>5483</v>
      </c>
      <c r="B1087" s="203" t="s">
        <v>613</v>
      </c>
      <c r="C1087" s="199">
        <v>3141</v>
      </c>
      <c r="D1087" s="84">
        <v>19787</v>
      </c>
      <c r="E1087" s="70">
        <v>0</v>
      </c>
      <c r="F1087" s="70">
        <v>6640</v>
      </c>
      <c r="G1087" s="70">
        <v>395</v>
      </c>
      <c r="H1087" s="70">
        <v>130</v>
      </c>
      <c r="I1087" s="85">
        <v>26952</v>
      </c>
    </row>
    <row r="1088" spans="1:9" s="129" customFormat="1" ht="14.1" customHeight="1" x14ac:dyDescent="0.2">
      <c r="A1088" s="51">
        <v>5483</v>
      </c>
      <c r="B1088" s="204" t="s">
        <v>614</v>
      </c>
      <c r="C1088" s="202"/>
      <c r="D1088" s="86">
        <v>119879</v>
      </c>
      <c r="E1088" s="71">
        <v>5290</v>
      </c>
      <c r="F1088" s="71">
        <v>42007</v>
      </c>
      <c r="G1088" s="71">
        <v>2397</v>
      </c>
      <c r="H1088" s="71">
        <v>1138</v>
      </c>
      <c r="I1088" s="87">
        <v>170711</v>
      </c>
    </row>
    <row r="1089" spans="1:9" s="129" customFormat="1" ht="14.1" customHeight="1" x14ac:dyDescent="0.2">
      <c r="A1089" s="50">
        <v>5430</v>
      </c>
      <c r="B1089" s="203" t="s">
        <v>615</v>
      </c>
      <c r="C1089" s="199">
        <v>3111</v>
      </c>
      <c r="D1089" s="84">
        <v>116378</v>
      </c>
      <c r="E1089" s="70">
        <v>0</v>
      </c>
      <c r="F1089" s="70">
        <v>39050</v>
      </c>
      <c r="G1089" s="70">
        <v>2327</v>
      </c>
      <c r="H1089" s="70">
        <v>1296</v>
      </c>
      <c r="I1089" s="85">
        <v>159051</v>
      </c>
    </row>
    <row r="1090" spans="1:9" s="129" customFormat="1" ht="14.1" customHeight="1" x14ac:dyDescent="0.2">
      <c r="A1090" s="50">
        <v>5430</v>
      </c>
      <c r="B1090" s="203" t="s">
        <v>615</v>
      </c>
      <c r="C1090" s="199">
        <v>3117</v>
      </c>
      <c r="D1090" s="84">
        <v>209801</v>
      </c>
      <c r="E1090" s="70">
        <v>4140</v>
      </c>
      <c r="F1090" s="70">
        <v>71794</v>
      </c>
      <c r="G1090" s="70">
        <v>4197</v>
      </c>
      <c r="H1090" s="70">
        <v>5920</v>
      </c>
      <c r="I1090" s="85">
        <v>295852</v>
      </c>
    </row>
    <row r="1091" spans="1:9" s="129" customFormat="1" ht="14.1" customHeight="1" x14ac:dyDescent="0.2">
      <c r="A1091" s="50">
        <v>5430</v>
      </c>
      <c r="B1091" s="203" t="s">
        <v>615</v>
      </c>
      <c r="C1091" s="199">
        <v>3141</v>
      </c>
      <c r="D1091" s="84">
        <v>37549</v>
      </c>
      <c r="E1091" s="70">
        <v>0</v>
      </c>
      <c r="F1091" s="70">
        <v>12599</v>
      </c>
      <c r="G1091" s="70">
        <v>751</v>
      </c>
      <c r="H1091" s="70">
        <v>359</v>
      </c>
      <c r="I1091" s="85">
        <v>51258</v>
      </c>
    </row>
    <row r="1092" spans="1:9" s="129" customFormat="1" ht="14.1" customHeight="1" x14ac:dyDescent="0.2">
      <c r="A1092" s="50">
        <v>5430</v>
      </c>
      <c r="B1092" s="203" t="s">
        <v>615</v>
      </c>
      <c r="C1092" s="199">
        <v>3143</v>
      </c>
      <c r="D1092" s="84">
        <v>34557</v>
      </c>
      <c r="E1092" s="70">
        <v>0</v>
      </c>
      <c r="F1092" s="70">
        <v>11596</v>
      </c>
      <c r="G1092" s="70">
        <v>691</v>
      </c>
      <c r="H1092" s="70">
        <v>83</v>
      </c>
      <c r="I1092" s="85">
        <v>46927</v>
      </c>
    </row>
    <row r="1093" spans="1:9" s="129" customFormat="1" ht="14.1" customHeight="1" x14ac:dyDescent="0.2">
      <c r="A1093" s="51">
        <v>5430</v>
      </c>
      <c r="B1093" s="204" t="s">
        <v>616</v>
      </c>
      <c r="C1093" s="202"/>
      <c r="D1093" s="86">
        <v>398285</v>
      </c>
      <c r="E1093" s="71">
        <v>4140</v>
      </c>
      <c r="F1093" s="71">
        <v>135039</v>
      </c>
      <c r="G1093" s="71">
        <v>7966</v>
      </c>
      <c r="H1093" s="71">
        <v>7658</v>
      </c>
      <c r="I1093" s="87">
        <v>553088</v>
      </c>
    </row>
    <row r="1094" spans="1:9" s="129" customFormat="1" ht="14.1" customHeight="1" x14ac:dyDescent="0.2">
      <c r="A1094" s="50">
        <v>5431</v>
      </c>
      <c r="B1094" s="203" t="s">
        <v>617</v>
      </c>
      <c r="C1094" s="199">
        <v>3111</v>
      </c>
      <c r="D1094" s="84">
        <v>89257</v>
      </c>
      <c r="E1094" s="70">
        <v>0</v>
      </c>
      <c r="F1094" s="70">
        <v>29950</v>
      </c>
      <c r="G1094" s="70">
        <v>1785</v>
      </c>
      <c r="H1094" s="70">
        <v>1152</v>
      </c>
      <c r="I1094" s="85">
        <v>122144</v>
      </c>
    </row>
    <row r="1095" spans="1:9" s="129" customFormat="1" ht="14.1" customHeight="1" x14ac:dyDescent="0.2">
      <c r="A1095" s="50">
        <v>5431</v>
      </c>
      <c r="B1095" s="203" t="s">
        <v>617</v>
      </c>
      <c r="C1095" s="199">
        <v>3117</v>
      </c>
      <c r="D1095" s="84">
        <v>212981</v>
      </c>
      <c r="E1095" s="70">
        <v>1437</v>
      </c>
      <c r="F1095" s="70">
        <v>71950</v>
      </c>
      <c r="G1095" s="70">
        <v>4260</v>
      </c>
      <c r="H1095" s="70">
        <v>6467</v>
      </c>
      <c r="I1095" s="85">
        <v>297095</v>
      </c>
    </row>
    <row r="1096" spans="1:9" s="129" customFormat="1" ht="14.1" customHeight="1" x14ac:dyDescent="0.2">
      <c r="A1096" s="50">
        <v>5431</v>
      </c>
      <c r="B1096" s="203" t="s">
        <v>617</v>
      </c>
      <c r="C1096" s="199">
        <v>3141</v>
      </c>
      <c r="D1096" s="84">
        <v>35088</v>
      </c>
      <c r="E1096" s="70">
        <v>479</v>
      </c>
      <c r="F1096" s="70">
        <v>11934</v>
      </c>
      <c r="G1096" s="70">
        <v>702</v>
      </c>
      <c r="H1096" s="70">
        <v>346</v>
      </c>
      <c r="I1096" s="85">
        <v>48549</v>
      </c>
    </row>
    <row r="1097" spans="1:9" s="129" customFormat="1" ht="14.1" customHeight="1" x14ac:dyDescent="0.2">
      <c r="A1097" s="50">
        <v>5431</v>
      </c>
      <c r="B1097" s="203" t="s">
        <v>617</v>
      </c>
      <c r="C1097" s="199">
        <v>3143</v>
      </c>
      <c r="D1097" s="84">
        <v>24918</v>
      </c>
      <c r="E1097" s="70">
        <v>0</v>
      </c>
      <c r="F1097" s="70">
        <v>8361</v>
      </c>
      <c r="G1097" s="70">
        <v>498</v>
      </c>
      <c r="H1097" s="70">
        <v>64</v>
      </c>
      <c r="I1097" s="85">
        <v>33841</v>
      </c>
    </row>
    <row r="1098" spans="1:9" s="129" customFormat="1" ht="14.1" customHeight="1" x14ac:dyDescent="0.2">
      <c r="A1098" s="51">
        <v>5431</v>
      </c>
      <c r="B1098" s="204" t="s">
        <v>618</v>
      </c>
      <c r="C1098" s="202"/>
      <c r="D1098" s="86">
        <v>362244</v>
      </c>
      <c r="E1098" s="71">
        <v>1916</v>
      </c>
      <c r="F1098" s="71">
        <v>122195</v>
      </c>
      <c r="G1098" s="71">
        <v>7245</v>
      </c>
      <c r="H1098" s="71">
        <v>8029</v>
      </c>
      <c r="I1098" s="87">
        <v>501629</v>
      </c>
    </row>
    <row r="1099" spans="1:9" s="129" customFormat="1" ht="14.1" customHeight="1" x14ac:dyDescent="0.2">
      <c r="A1099" s="50">
        <v>5487</v>
      </c>
      <c r="B1099" s="203" t="s">
        <v>619</v>
      </c>
      <c r="C1099" s="199">
        <v>3111</v>
      </c>
      <c r="D1099" s="84">
        <v>74637</v>
      </c>
      <c r="E1099" s="70">
        <v>9200</v>
      </c>
      <c r="F1099" s="70">
        <v>28141</v>
      </c>
      <c r="G1099" s="70">
        <v>1493</v>
      </c>
      <c r="H1099" s="70">
        <v>13280</v>
      </c>
      <c r="I1099" s="85">
        <v>126751</v>
      </c>
    </row>
    <row r="1100" spans="1:9" s="129" customFormat="1" ht="14.1" customHeight="1" x14ac:dyDescent="0.2">
      <c r="A1100" s="50">
        <v>5487</v>
      </c>
      <c r="B1100" s="203" t="s">
        <v>619</v>
      </c>
      <c r="C1100" s="199">
        <v>3141</v>
      </c>
      <c r="D1100" s="84">
        <v>19475</v>
      </c>
      <c r="E1100" s="70">
        <v>0</v>
      </c>
      <c r="F1100" s="70">
        <v>6536</v>
      </c>
      <c r="G1100" s="70">
        <v>390</v>
      </c>
      <c r="H1100" s="70">
        <v>62</v>
      </c>
      <c r="I1100" s="85">
        <v>26463</v>
      </c>
    </row>
    <row r="1101" spans="1:9" s="129" customFormat="1" ht="14.1" customHeight="1" x14ac:dyDescent="0.2">
      <c r="A1101" s="51">
        <v>5487</v>
      </c>
      <c r="B1101" s="204" t="s">
        <v>620</v>
      </c>
      <c r="C1101" s="202"/>
      <c r="D1101" s="86">
        <v>94112</v>
      </c>
      <c r="E1101" s="71">
        <v>9200</v>
      </c>
      <c r="F1101" s="71">
        <v>34677</v>
      </c>
      <c r="G1101" s="71">
        <v>1883</v>
      </c>
      <c r="H1101" s="71">
        <v>13342</v>
      </c>
      <c r="I1101" s="87">
        <v>153214</v>
      </c>
    </row>
    <row r="1102" spans="1:9" s="129" customFormat="1" ht="14.1" customHeight="1" x14ac:dyDescent="0.2">
      <c r="A1102" s="50">
        <v>5436</v>
      </c>
      <c r="B1102" s="203" t="s">
        <v>621</v>
      </c>
      <c r="C1102" s="199">
        <v>3111</v>
      </c>
      <c r="D1102" s="84">
        <v>167430</v>
      </c>
      <c r="E1102" s="70">
        <v>32300</v>
      </c>
      <c r="F1102" s="70">
        <v>67023</v>
      </c>
      <c r="G1102" s="70">
        <v>3349</v>
      </c>
      <c r="H1102" s="70">
        <v>6698</v>
      </c>
      <c r="I1102" s="85">
        <v>276800</v>
      </c>
    </row>
    <row r="1103" spans="1:9" s="129" customFormat="1" ht="14.1" customHeight="1" x14ac:dyDescent="0.2">
      <c r="A1103" s="50">
        <v>5436</v>
      </c>
      <c r="B1103" s="203" t="s">
        <v>621</v>
      </c>
      <c r="C1103" s="199">
        <v>3141</v>
      </c>
      <c r="D1103" s="84">
        <v>34740</v>
      </c>
      <c r="E1103" s="70">
        <v>0</v>
      </c>
      <c r="F1103" s="70">
        <v>11658</v>
      </c>
      <c r="G1103" s="70">
        <v>695</v>
      </c>
      <c r="H1103" s="70">
        <v>272</v>
      </c>
      <c r="I1103" s="85">
        <v>47365</v>
      </c>
    </row>
    <row r="1104" spans="1:9" s="129" customFormat="1" ht="14.1" customHeight="1" x14ac:dyDescent="0.2">
      <c r="A1104" s="51">
        <v>5436</v>
      </c>
      <c r="B1104" s="204" t="s">
        <v>622</v>
      </c>
      <c r="C1104" s="202"/>
      <c r="D1104" s="86">
        <v>202170</v>
      </c>
      <c r="E1104" s="71">
        <v>32300</v>
      </c>
      <c r="F1104" s="71">
        <v>78681</v>
      </c>
      <c r="G1104" s="71">
        <v>4044</v>
      </c>
      <c r="H1104" s="71">
        <v>6970</v>
      </c>
      <c r="I1104" s="87">
        <v>324165</v>
      </c>
    </row>
    <row r="1105" spans="1:9" s="129" customFormat="1" ht="14.1" customHeight="1" x14ac:dyDescent="0.2">
      <c r="A1105" s="50">
        <v>5435</v>
      </c>
      <c r="B1105" s="203" t="s">
        <v>623</v>
      </c>
      <c r="C1105" s="199">
        <v>3113</v>
      </c>
      <c r="D1105" s="84">
        <v>438759</v>
      </c>
      <c r="E1105" s="70">
        <v>61797</v>
      </c>
      <c r="F1105" s="70">
        <v>167979</v>
      </c>
      <c r="G1105" s="70">
        <v>8775</v>
      </c>
      <c r="H1105" s="70">
        <v>36280</v>
      </c>
      <c r="I1105" s="85">
        <v>713590</v>
      </c>
    </row>
    <row r="1106" spans="1:9" s="129" customFormat="1" ht="14.1" customHeight="1" x14ac:dyDescent="0.2">
      <c r="A1106" s="50">
        <v>5435</v>
      </c>
      <c r="B1106" s="203" t="s">
        <v>623</v>
      </c>
      <c r="C1106" s="199">
        <v>3141</v>
      </c>
      <c r="D1106" s="84">
        <v>49505</v>
      </c>
      <c r="E1106" s="70">
        <v>0</v>
      </c>
      <c r="F1106" s="70">
        <v>16612</v>
      </c>
      <c r="G1106" s="70">
        <v>990</v>
      </c>
      <c r="H1106" s="70">
        <v>625</v>
      </c>
      <c r="I1106" s="85">
        <v>67732</v>
      </c>
    </row>
    <row r="1107" spans="1:9" s="129" customFormat="1" ht="14.1" customHeight="1" x14ac:dyDescent="0.2">
      <c r="A1107" s="50">
        <v>5435</v>
      </c>
      <c r="B1107" s="203" t="s">
        <v>623</v>
      </c>
      <c r="C1107" s="199">
        <v>3143</v>
      </c>
      <c r="D1107" s="84">
        <v>32601</v>
      </c>
      <c r="E1107" s="70">
        <v>0</v>
      </c>
      <c r="F1107" s="70">
        <v>10939</v>
      </c>
      <c r="G1107" s="70">
        <v>652</v>
      </c>
      <c r="H1107" s="70">
        <v>96</v>
      </c>
      <c r="I1107" s="85">
        <v>44288</v>
      </c>
    </row>
    <row r="1108" spans="1:9" s="129" customFormat="1" ht="14.1" customHeight="1" x14ac:dyDescent="0.2">
      <c r="A1108" s="51">
        <v>5435</v>
      </c>
      <c r="B1108" s="204" t="s">
        <v>624</v>
      </c>
      <c r="C1108" s="202"/>
      <c r="D1108" s="86">
        <v>520865</v>
      </c>
      <c r="E1108" s="71">
        <v>61797</v>
      </c>
      <c r="F1108" s="71">
        <v>195530</v>
      </c>
      <c r="G1108" s="71">
        <v>10417</v>
      </c>
      <c r="H1108" s="71">
        <v>37001</v>
      </c>
      <c r="I1108" s="87">
        <v>825610</v>
      </c>
    </row>
    <row r="1109" spans="1:9" s="129" customFormat="1" ht="14.1" customHeight="1" x14ac:dyDescent="0.2">
      <c r="A1109" s="50">
        <v>5474</v>
      </c>
      <c r="B1109" s="203" t="s">
        <v>625</v>
      </c>
      <c r="C1109" s="199">
        <v>3233</v>
      </c>
      <c r="D1109" s="84">
        <v>165685</v>
      </c>
      <c r="E1109" s="70">
        <v>-33541</v>
      </c>
      <c r="F1109" s="70">
        <v>44310</v>
      </c>
      <c r="G1109" s="70">
        <v>3314</v>
      </c>
      <c r="H1109" s="70">
        <v>2097</v>
      </c>
      <c r="I1109" s="85">
        <v>181865</v>
      </c>
    </row>
    <row r="1110" spans="1:9" s="129" customFormat="1" ht="14.1" customHeight="1" x14ac:dyDescent="0.2">
      <c r="A1110" s="51">
        <v>5474</v>
      </c>
      <c r="B1110" s="204" t="s">
        <v>626</v>
      </c>
      <c r="C1110" s="202"/>
      <c r="D1110" s="86">
        <v>165685</v>
      </c>
      <c r="E1110" s="71">
        <v>-33541</v>
      </c>
      <c r="F1110" s="71">
        <v>44310</v>
      </c>
      <c r="G1110" s="71">
        <v>3314</v>
      </c>
      <c r="H1110" s="71">
        <v>2097</v>
      </c>
      <c r="I1110" s="87">
        <v>181865</v>
      </c>
    </row>
    <row r="1111" spans="1:9" s="129" customFormat="1" ht="14.1" customHeight="1" x14ac:dyDescent="0.2">
      <c r="A1111" s="50">
        <v>5477</v>
      </c>
      <c r="B1111" s="203" t="s">
        <v>627</v>
      </c>
      <c r="C1111" s="199">
        <v>3111</v>
      </c>
      <c r="D1111" s="84">
        <v>240289</v>
      </c>
      <c r="E1111" s="70">
        <v>-4791</v>
      </c>
      <c r="F1111" s="70">
        <v>78877</v>
      </c>
      <c r="G1111" s="70">
        <v>4805</v>
      </c>
      <c r="H1111" s="70">
        <v>6512</v>
      </c>
      <c r="I1111" s="85">
        <v>325692</v>
      </c>
    </row>
    <row r="1112" spans="1:9" s="129" customFormat="1" ht="14.1" customHeight="1" x14ac:dyDescent="0.2">
      <c r="A1112" s="50">
        <v>5477</v>
      </c>
      <c r="B1112" s="203" t="s">
        <v>627</v>
      </c>
      <c r="C1112" s="199">
        <v>3141</v>
      </c>
      <c r="D1112" s="84">
        <v>36164</v>
      </c>
      <c r="E1112" s="70">
        <v>0</v>
      </c>
      <c r="F1112" s="70">
        <v>12135</v>
      </c>
      <c r="G1112" s="70">
        <v>723</v>
      </c>
      <c r="H1112" s="70">
        <v>427</v>
      </c>
      <c r="I1112" s="85">
        <v>49449</v>
      </c>
    </row>
    <row r="1113" spans="1:9" s="129" customFormat="1" ht="14.1" customHeight="1" x14ac:dyDescent="0.2">
      <c r="A1113" s="51">
        <v>5477</v>
      </c>
      <c r="B1113" s="204" t="s">
        <v>628</v>
      </c>
      <c r="C1113" s="202"/>
      <c r="D1113" s="86">
        <v>276453</v>
      </c>
      <c r="E1113" s="71">
        <v>-4791</v>
      </c>
      <c r="F1113" s="71">
        <v>91012</v>
      </c>
      <c r="G1113" s="71">
        <v>5528</v>
      </c>
      <c r="H1113" s="71">
        <v>6939</v>
      </c>
      <c r="I1113" s="87">
        <v>375141</v>
      </c>
    </row>
    <row r="1114" spans="1:9" s="129" customFormat="1" ht="14.1" customHeight="1" x14ac:dyDescent="0.2">
      <c r="A1114" s="50">
        <v>5478</v>
      </c>
      <c r="B1114" s="203" t="s">
        <v>629</v>
      </c>
      <c r="C1114" s="199">
        <v>3111</v>
      </c>
      <c r="D1114" s="84">
        <v>196509</v>
      </c>
      <c r="E1114" s="70">
        <v>4791</v>
      </c>
      <c r="F1114" s="70">
        <v>67551</v>
      </c>
      <c r="G1114" s="70">
        <v>3930</v>
      </c>
      <c r="H1114" s="70">
        <v>2304</v>
      </c>
      <c r="I1114" s="85">
        <v>275085</v>
      </c>
    </row>
    <row r="1115" spans="1:9" s="129" customFormat="1" ht="14.1" customHeight="1" x14ac:dyDescent="0.2">
      <c r="A1115" s="50">
        <v>5478</v>
      </c>
      <c r="B1115" s="203" t="s">
        <v>629</v>
      </c>
      <c r="C1115" s="199">
        <v>3141</v>
      </c>
      <c r="D1115" s="84">
        <v>30935</v>
      </c>
      <c r="E1115" s="70">
        <v>4791</v>
      </c>
      <c r="F1115" s="70">
        <v>11992</v>
      </c>
      <c r="G1115" s="70">
        <v>619</v>
      </c>
      <c r="H1115" s="70">
        <v>297</v>
      </c>
      <c r="I1115" s="85">
        <v>48634</v>
      </c>
    </row>
    <row r="1116" spans="1:9" s="129" customFormat="1" ht="14.1" customHeight="1" x14ac:dyDescent="0.2">
      <c r="A1116" s="51">
        <v>5478</v>
      </c>
      <c r="B1116" s="204" t="s">
        <v>630</v>
      </c>
      <c r="C1116" s="202"/>
      <c r="D1116" s="86">
        <v>227444</v>
      </c>
      <c r="E1116" s="71">
        <v>9582</v>
      </c>
      <c r="F1116" s="71">
        <v>79543</v>
      </c>
      <c r="G1116" s="71">
        <v>4549</v>
      </c>
      <c r="H1116" s="71">
        <v>2601</v>
      </c>
      <c r="I1116" s="87">
        <v>323719</v>
      </c>
    </row>
    <row r="1117" spans="1:9" s="129" customFormat="1" ht="14.1" customHeight="1" x14ac:dyDescent="0.2">
      <c r="A1117" s="50">
        <v>5479</v>
      </c>
      <c r="B1117" s="203" t="s">
        <v>631</v>
      </c>
      <c r="C1117" s="199">
        <v>3113</v>
      </c>
      <c r="D1117" s="84">
        <v>943096</v>
      </c>
      <c r="E1117" s="70">
        <v>460</v>
      </c>
      <c r="F1117" s="70">
        <v>316635</v>
      </c>
      <c r="G1117" s="70">
        <v>18861</v>
      </c>
      <c r="H1117" s="70">
        <v>30254</v>
      </c>
      <c r="I1117" s="85">
        <v>1309306</v>
      </c>
    </row>
    <row r="1118" spans="1:9" s="129" customFormat="1" ht="14.1" customHeight="1" x14ac:dyDescent="0.2">
      <c r="A1118" s="47">
        <v>5479</v>
      </c>
      <c r="B1118" s="190" t="s">
        <v>631</v>
      </c>
      <c r="C1118" s="191">
        <v>3141</v>
      </c>
      <c r="D1118" s="84">
        <v>78974</v>
      </c>
      <c r="E1118" s="70">
        <v>0</v>
      </c>
      <c r="F1118" s="70">
        <v>26499</v>
      </c>
      <c r="G1118" s="70">
        <v>1580</v>
      </c>
      <c r="H1118" s="70">
        <v>1083</v>
      </c>
      <c r="I1118" s="85">
        <v>108136</v>
      </c>
    </row>
    <row r="1119" spans="1:9" s="129" customFormat="1" ht="14.1" customHeight="1" x14ac:dyDescent="0.2">
      <c r="A1119" s="50">
        <v>5479</v>
      </c>
      <c r="B1119" s="205" t="s">
        <v>631</v>
      </c>
      <c r="C1119" s="199">
        <v>3143</v>
      </c>
      <c r="D1119" s="84">
        <v>80483</v>
      </c>
      <c r="E1119" s="70">
        <v>0</v>
      </c>
      <c r="F1119" s="70">
        <v>27007</v>
      </c>
      <c r="G1119" s="70">
        <v>1610</v>
      </c>
      <c r="H1119" s="70">
        <v>208</v>
      </c>
      <c r="I1119" s="85">
        <v>109308</v>
      </c>
    </row>
    <row r="1120" spans="1:9" s="129" customFormat="1" ht="14.1" customHeight="1" x14ac:dyDescent="0.2">
      <c r="A1120" s="51">
        <v>5479</v>
      </c>
      <c r="B1120" s="204" t="s">
        <v>632</v>
      </c>
      <c r="C1120" s="202"/>
      <c r="D1120" s="86">
        <v>1102553</v>
      </c>
      <c r="E1120" s="71">
        <v>460</v>
      </c>
      <c r="F1120" s="71">
        <v>370141</v>
      </c>
      <c r="G1120" s="71">
        <v>22051</v>
      </c>
      <c r="H1120" s="71">
        <v>31545</v>
      </c>
      <c r="I1120" s="87">
        <v>1526750</v>
      </c>
    </row>
    <row r="1121" spans="1:9" s="129" customFormat="1" ht="14.1" customHeight="1" x14ac:dyDescent="0.2">
      <c r="A1121" s="50">
        <v>5442</v>
      </c>
      <c r="B1121" s="203" t="s">
        <v>633</v>
      </c>
      <c r="C1121" s="199">
        <v>3111</v>
      </c>
      <c r="D1121" s="84">
        <v>139369</v>
      </c>
      <c r="E1121" s="70">
        <v>0</v>
      </c>
      <c r="F1121" s="70">
        <v>46765</v>
      </c>
      <c r="G1121" s="70">
        <v>2788</v>
      </c>
      <c r="H1121" s="70">
        <v>1920</v>
      </c>
      <c r="I1121" s="85">
        <v>190842</v>
      </c>
    </row>
    <row r="1122" spans="1:9" s="129" customFormat="1" ht="14.1" customHeight="1" x14ac:dyDescent="0.2">
      <c r="A1122" s="50">
        <v>5442</v>
      </c>
      <c r="B1122" s="203" t="s">
        <v>633</v>
      </c>
      <c r="C1122" s="199">
        <v>3113</v>
      </c>
      <c r="D1122" s="84">
        <v>635835</v>
      </c>
      <c r="E1122" s="70">
        <v>2415</v>
      </c>
      <c r="F1122" s="70">
        <v>214205</v>
      </c>
      <c r="G1122" s="70">
        <v>12717</v>
      </c>
      <c r="H1122" s="70">
        <v>19616</v>
      </c>
      <c r="I1122" s="85">
        <v>884788</v>
      </c>
    </row>
    <row r="1123" spans="1:9" s="129" customFormat="1" ht="14.1" customHeight="1" x14ac:dyDescent="0.2">
      <c r="A1123" s="50">
        <v>5442</v>
      </c>
      <c r="B1123" s="203" t="s">
        <v>633</v>
      </c>
      <c r="C1123" s="199">
        <v>3141</v>
      </c>
      <c r="D1123" s="84">
        <v>11884</v>
      </c>
      <c r="E1123" s="70">
        <v>0</v>
      </c>
      <c r="F1123" s="70">
        <v>3988</v>
      </c>
      <c r="G1123" s="70">
        <v>237</v>
      </c>
      <c r="H1123" s="70">
        <v>162</v>
      </c>
      <c r="I1123" s="85">
        <v>16271</v>
      </c>
    </row>
    <row r="1124" spans="1:9" s="129" customFormat="1" ht="14.1" customHeight="1" x14ac:dyDescent="0.2">
      <c r="A1124" s="50">
        <v>5442</v>
      </c>
      <c r="B1124" s="203" t="s">
        <v>633</v>
      </c>
      <c r="C1124" s="199">
        <v>3143</v>
      </c>
      <c r="D1124" s="84">
        <v>64787</v>
      </c>
      <c r="E1124" s="70">
        <v>0</v>
      </c>
      <c r="F1124" s="70">
        <v>21740</v>
      </c>
      <c r="G1124" s="70">
        <v>1295</v>
      </c>
      <c r="H1124" s="70">
        <v>128</v>
      </c>
      <c r="I1124" s="85">
        <v>87950</v>
      </c>
    </row>
    <row r="1125" spans="1:9" s="129" customFormat="1" ht="14.1" customHeight="1" x14ac:dyDescent="0.2">
      <c r="A1125" s="51">
        <v>5442</v>
      </c>
      <c r="B1125" s="204" t="s">
        <v>634</v>
      </c>
      <c r="C1125" s="202"/>
      <c r="D1125" s="86">
        <v>851875</v>
      </c>
      <c r="E1125" s="71">
        <v>2415</v>
      </c>
      <c r="F1125" s="71">
        <v>286698</v>
      </c>
      <c r="G1125" s="71">
        <v>17037</v>
      </c>
      <c r="H1125" s="71">
        <v>21826</v>
      </c>
      <c r="I1125" s="87">
        <v>1179851</v>
      </c>
    </row>
    <row r="1126" spans="1:9" s="129" customFormat="1" ht="14.1" customHeight="1" x14ac:dyDescent="0.2">
      <c r="A1126" s="50">
        <v>5453</v>
      </c>
      <c r="B1126" s="203" t="s">
        <v>635</v>
      </c>
      <c r="C1126" s="199">
        <v>3111</v>
      </c>
      <c r="D1126" s="84">
        <v>300802</v>
      </c>
      <c r="E1126" s="70">
        <v>479</v>
      </c>
      <c r="F1126" s="70">
        <v>101097</v>
      </c>
      <c r="G1126" s="70">
        <v>6016</v>
      </c>
      <c r="H1126" s="70">
        <v>3600</v>
      </c>
      <c r="I1126" s="85">
        <v>411994</v>
      </c>
    </row>
    <row r="1127" spans="1:9" s="129" customFormat="1" ht="14.1" customHeight="1" x14ac:dyDescent="0.2">
      <c r="A1127" s="50">
        <v>5453</v>
      </c>
      <c r="B1127" s="203" t="s">
        <v>635</v>
      </c>
      <c r="C1127" s="199">
        <v>3113</v>
      </c>
      <c r="D1127" s="84">
        <v>1309061</v>
      </c>
      <c r="E1127" s="70">
        <v>766</v>
      </c>
      <c r="F1127" s="70">
        <v>439340</v>
      </c>
      <c r="G1127" s="70">
        <v>26182</v>
      </c>
      <c r="H1127" s="70">
        <v>149277</v>
      </c>
      <c r="I1127" s="85">
        <v>1924626</v>
      </c>
    </row>
    <row r="1128" spans="1:9" s="129" customFormat="1" ht="14.1" customHeight="1" x14ac:dyDescent="0.2">
      <c r="A1128" s="50">
        <v>5453</v>
      </c>
      <c r="B1128" s="203" t="s">
        <v>635</v>
      </c>
      <c r="C1128" s="199">
        <v>3141</v>
      </c>
      <c r="D1128" s="84">
        <v>167062</v>
      </c>
      <c r="E1128" s="70">
        <v>0</v>
      </c>
      <c r="F1128" s="70">
        <v>56058</v>
      </c>
      <c r="G1128" s="70">
        <v>3341</v>
      </c>
      <c r="H1128" s="70">
        <v>2431</v>
      </c>
      <c r="I1128" s="85">
        <v>228892</v>
      </c>
    </row>
    <row r="1129" spans="1:9" s="129" customFormat="1" ht="14.1" customHeight="1" x14ac:dyDescent="0.2">
      <c r="A1129" s="50">
        <v>5453</v>
      </c>
      <c r="B1129" s="205" t="s">
        <v>635</v>
      </c>
      <c r="C1129" s="199">
        <v>3143</v>
      </c>
      <c r="D1129" s="84">
        <v>116023</v>
      </c>
      <c r="E1129" s="70">
        <v>0</v>
      </c>
      <c r="F1129" s="70">
        <v>38931</v>
      </c>
      <c r="G1129" s="70">
        <v>2321</v>
      </c>
      <c r="H1129" s="70">
        <v>378</v>
      </c>
      <c r="I1129" s="85">
        <v>157653</v>
      </c>
    </row>
    <row r="1130" spans="1:9" s="129" customFormat="1" ht="14.1" customHeight="1" x14ac:dyDescent="0.2">
      <c r="A1130" s="51">
        <v>5453</v>
      </c>
      <c r="B1130" s="204" t="s">
        <v>636</v>
      </c>
      <c r="C1130" s="202"/>
      <c r="D1130" s="86">
        <v>1892948</v>
      </c>
      <c r="E1130" s="71">
        <v>1245</v>
      </c>
      <c r="F1130" s="71">
        <v>635426</v>
      </c>
      <c r="G1130" s="71">
        <v>37860</v>
      </c>
      <c r="H1130" s="71">
        <v>155686</v>
      </c>
      <c r="I1130" s="87">
        <v>2723165</v>
      </c>
    </row>
    <row r="1131" spans="1:9" s="129" customFormat="1" ht="14.1" customHeight="1" x14ac:dyDescent="0.2">
      <c r="A1131" s="50">
        <v>5429</v>
      </c>
      <c r="B1131" s="203" t="s">
        <v>637</v>
      </c>
      <c r="C1131" s="199">
        <v>3111</v>
      </c>
      <c r="D1131" s="84">
        <v>185352</v>
      </c>
      <c r="E1131" s="70">
        <v>6421</v>
      </c>
      <c r="F1131" s="70">
        <v>64356</v>
      </c>
      <c r="G1131" s="70">
        <v>3707</v>
      </c>
      <c r="H1131" s="70">
        <v>1584</v>
      </c>
      <c r="I1131" s="85">
        <v>261420</v>
      </c>
    </row>
    <row r="1132" spans="1:9" s="129" customFormat="1" ht="14.1" customHeight="1" x14ac:dyDescent="0.2">
      <c r="A1132" s="50">
        <v>5429</v>
      </c>
      <c r="B1132" s="203" t="s">
        <v>637</v>
      </c>
      <c r="C1132" s="199">
        <v>3141</v>
      </c>
      <c r="D1132" s="84">
        <v>34979</v>
      </c>
      <c r="E1132" s="70">
        <v>0</v>
      </c>
      <c r="F1132" s="70">
        <v>11737</v>
      </c>
      <c r="G1132" s="70">
        <v>699</v>
      </c>
      <c r="H1132" s="70">
        <v>353</v>
      </c>
      <c r="I1132" s="85">
        <v>47768</v>
      </c>
    </row>
    <row r="1133" spans="1:9" s="129" customFormat="1" ht="14.1" customHeight="1" x14ac:dyDescent="0.2">
      <c r="A1133" s="51">
        <v>5429</v>
      </c>
      <c r="B1133" s="204" t="s">
        <v>638</v>
      </c>
      <c r="C1133" s="202"/>
      <c r="D1133" s="86">
        <v>220331</v>
      </c>
      <c r="E1133" s="71">
        <v>6421</v>
      </c>
      <c r="F1133" s="71">
        <v>76093</v>
      </c>
      <c r="G1133" s="71">
        <v>4406</v>
      </c>
      <c r="H1133" s="71">
        <v>1937</v>
      </c>
      <c r="I1133" s="87">
        <v>309188</v>
      </c>
    </row>
    <row r="1134" spans="1:9" s="129" customFormat="1" ht="14.1" customHeight="1" x14ac:dyDescent="0.2">
      <c r="A1134" s="50">
        <v>5468</v>
      </c>
      <c r="B1134" s="203" t="s">
        <v>639</v>
      </c>
      <c r="C1134" s="199">
        <v>3117</v>
      </c>
      <c r="D1134" s="84">
        <v>142490</v>
      </c>
      <c r="E1134" s="70">
        <v>0</v>
      </c>
      <c r="F1134" s="70">
        <v>47813</v>
      </c>
      <c r="G1134" s="70">
        <v>2850</v>
      </c>
      <c r="H1134" s="70">
        <v>4560</v>
      </c>
      <c r="I1134" s="85">
        <v>197713</v>
      </c>
    </row>
    <row r="1135" spans="1:9" s="129" customFormat="1" ht="14.1" customHeight="1" x14ac:dyDescent="0.2">
      <c r="A1135" s="50">
        <v>5468</v>
      </c>
      <c r="B1135" s="203" t="s">
        <v>639</v>
      </c>
      <c r="C1135" s="199">
        <v>3143</v>
      </c>
      <c r="D1135" s="84">
        <v>38379</v>
      </c>
      <c r="E1135" s="70">
        <v>0</v>
      </c>
      <c r="F1135" s="70">
        <v>12878</v>
      </c>
      <c r="G1135" s="70">
        <v>768</v>
      </c>
      <c r="H1135" s="70">
        <v>77</v>
      </c>
      <c r="I1135" s="85">
        <v>52102</v>
      </c>
    </row>
    <row r="1136" spans="1:9" s="129" customFormat="1" ht="14.1" customHeight="1" x14ac:dyDescent="0.2">
      <c r="A1136" s="51">
        <v>5468</v>
      </c>
      <c r="B1136" s="204" t="s">
        <v>640</v>
      </c>
      <c r="C1136" s="202"/>
      <c r="D1136" s="86">
        <v>180869</v>
      </c>
      <c r="E1136" s="71">
        <v>0</v>
      </c>
      <c r="F1136" s="71">
        <v>60691</v>
      </c>
      <c r="G1136" s="71">
        <v>3618</v>
      </c>
      <c r="H1136" s="71">
        <v>4637</v>
      </c>
      <c r="I1136" s="87">
        <v>249815</v>
      </c>
    </row>
    <row r="1137" spans="1:9" s="129" customFormat="1" ht="14.1" customHeight="1" x14ac:dyDescent="0.2">
      <c r="A1137" s="50">
        <v>5488</v>
      </c>
      <c r="B1137" s="203" t="s">
        <v>641</v>
      </c>
      <c r="C1137" s="199">
        <v>3111</v>
      </c>
      <c r="D1137" s="84">
        <v>63624</v>
      </c>
      <c r="E1137" s="70">
        <v>0</v>
      </c>
      <c r="F1137" s="70">
        <v>21350</v>
      </c>
      <c r="G1137" s="70">
        <v>1273</v>
      </c>
      <c r="H1137" s="70">
        <v>720</v>
      </c>
      <c r="I1137" s="85">
        <v>86967</v>
      </c>
    </row>
    <row r="1138" spans="1:9" s="129" customFormat="1" ht="14.1" customHeight="1" x14ac:dyDescent="0.2">
      <c r="A1138" s="50">
        <v>5488</v>
      </c>
      <c r="B1138" s="203" t="s">
        <v>641</v>
      </c>
      <c r="C1138" s="199">
        <v>3117</v>
      </c>
      <c r="D1138" s="84">
        <v>137236</v>
      </c>
      <c r="E1138" s="70">
        <v>0</v>
      </c>
      <c r="F1138" s="70">
        <v>45998</v>
      </c>
      <c r="G1138" s="70">
        <v>2745</v>
      </c>
      <c r="H1138" s="70">
        <v>31371</v>
      </c>
      <c r="I1138" s="85">
        <v>217350</v>
      </c>
    </row>
    <row r="1139" spans="1:9" s="129" customFormat="1" ht="14.1" customHeight="1" x14ac:dyDescent="0.2">
      <c r="A1139" s="50">
        <v>5488</v>
      </c>
      <c r="B1139" s="203" t="s">
        <v>641</v>
      </c>
      <c r="C1139" s="199">
        <v>3141</v>
      </c>
      <c r="D1139" s="84">
        <v>7033</v>
      </c>
      <c r="E1139" s="70">
        <v>0</v>
      </c>
      <c r="F1139" s="70">
        <v>2360</v>
      </c>
      <c r="G1139" s="70">
        <v>141</v>
      </c>
      <c r="H1139" s="70">
        <v>173</v>
      </c>
      <c r="I1139" s="85">
        <v>9707</v>
      </c>
    </row>
    <row r="1140" spans="1:9" s="129" customFormat="1" ht="14.1" customHeight="1" x14ac:dyDescent="0.2">
      <c r="A1140" s="50">
        <v>5488</v>
      </c>
      <c r="B1140" s="203" t="s">
        <v>641</v>
      </c>
      <c r="C1140" s="199">
        <v>3143</v>
      </c>
      <c r="D1140" s="84">
        <v>29057</v>
      </c>
      <c r="E1140" s="70">
        <v>0</v>
      </c>
      <c r="F1140" s="70">
        <v>9750</v>
      </c>
      <c r="G1140" s="70">
        <v>581</v>
      </c>
      <c r="H1140" s="70">
        <v>42</v>
      </c>
      <c r="I1140" s="85">
        <v>39430</v>
      </c>
    </row>
    <row r="1141" spans="1:9" s="129" customFormat="1" ht="14.1" customHeight="1" thickBot="1" x14ac:dyDescent="0.25">
      <c r="A1141" s="52">
        <v>5488</v>
      </c>
      <c r="B1141" s="206" t="s">
        <v>642</v>
      </c>
      <c r="C1141" s="207"/>
      <c r="D1141" s="98">
        <v>236950</v>
      </c>
      <c r="E1141" s="99">
        <v>0</v>
      </c>
      <c r="F1141" s="99">
        <v>79458</v>
      </c>
      <c r="G1141" s="99">
        <v>4740</v>
      </c>
      <c r="H1141" s="99">
        <v>32306</v>
      </c>
      <c r="I1141" s="100">
        <v>353454</v>
      </c>
    </row>
    <row r="1142" spans="1:9" s="129" customFormat="1" ht="14.1" customHeight="1" thickBot="1" x14ac:dyDescent="0.25">
      <c r="A1142" s="64"/>
      <c r="B1142" s="234" t="s">
        <v>643</v>
      </c>
      <c r="C1142" s="237"/>
      <c r="D1142" s="116">
        <v>14915078</v>
      </c>
      <c r="E1142" s="117">
        <v>204332</v>
      </c>
      <c r="F1142" s="117">
        <v>5072390</v>
      </c>
      <c r="G1142" s="117">
        <v>298309</v>
      </c>
      <c r="H1142" s="117">
        <v>1003589</v>
      </c>
      <c r="I1142" s="118">
        <v>21493698</v>
      </c>
    </row>
    <row r="1143" spans="1:9" s="129" customFormat="1" ht="14.1" customHeight="1" x14ac:dyDescent="0.2">
      <c r="A1143" s="53">
        <v>5490</v>
      </c>
      <c r="B1143" s="208" t="s">
        <v>644</v>
      </c>
      <c r="C1143" s="209">
        <v>3111</v>
      </c>
      <c r="D1143" s="107">
        <v>769155</v>
      </c>
      <c r="E1143" s="108">
        <v>0</v>
      </c>
      <c r="F1143" s="108">
        <v>258094</v>
      </c>
      <c r="G1143" s="108">
        <v>15382</v>
      </c>
      <c r="H1143" s="108">
        <v>116628</v>
      </c>
      <c r="I1143" s="109">
        <v>1159259</v>
      </c>
    </row>
    <row r="1144" spans="1:9" s="129" customFormat="1" ht="14.1" customHeight="1" x14ac:dyDescent="0.2">
      <c r="A1144" s="54">
        <v>5490</v>
      </c>
      <c r="B1144" s="210" t="s">
        <v>644</v>
      </c>
      <c r="C1144" s="211">
        <v>3114</v>
      </c>
      <c r="D1144" s="84">
        <v>537844</v>
      </c>
      <c r="E1144" s="70">
        <v>0</v>
      </c>
      <c r="F1144" s="70">
        <v>180485</v>
      </c>
      <c r="G1144" s="70">
        <v>10757</v>
      </c>
      <c r="H1144" s="70">
        <v>3627</v>
      </c>
      <c r="I1144" s="85">
        <v>732713</v>
      </c>
    </row>
    <row r="1145" spans="1:9" s="129" customFormat="1" ht="14.1" customHeight="1" x14ac:dyDescent="0.2">
      <c r="A1145" s="53">
        <v>5490</v>
      </c>
      <c r="B1145" s="212" t="s">
        <v>644</v>
      </c>
      <c r="C1145" s="160">
        <v>3141</v>
      </c>
      <c r="D1145" s="84">
        <v>98436</v>
      </c>
      <c r="E1145" s="70">
        <v>0</v>
      </c>
      <c r="F1145" s="70">
        <v>33030</v>
      </c>
      <c r="G1145" s="70">
        <v>1969</v>
      </c>
      <c r="H1145" s="70">
        <v>996</v>
      </c>
      <c r="I1145" s="85">
        <v>134431</v>
      </c>
    </row>
    <row r="1146" spans="1:9" s="129" customFormat="1" ht="14.1" customHeight="1" x14ac:dyDescent="0.2">
      <c r="A1146" s="55">
        <v>5490</v>
      </c>
      <c r="B1146" s="213" t="s">
        <v>645</v>
      </c>
      <c r="C1146" s="214"/>
      <c r="D1146" s="92">
        <v>1405435</v>
      </c>
      <c r="E1146" s="74">
        <v>0</v>
      </c>
      <c r="F1146" s="74">
        <v>471609</v>
      </c>
      <c r="G1146" s="74">
        <v>28108</v>
      </c>
      <c r="H1146" s="74">
        <v>121251</v>
      </c>
      <c r="I1146" s="93">
        <v>2026403</v>
      </c>
    </row>
    <row r="1147" spans="1:9" s="129" customFormat="1" ht="14.1" customHeight="1" x14ac:dyDescent="0.2">
      <c r="A1147" s="22">
        <v>5460</v>
      </c>
      <c r="B1147" s="212" t="s">
        <v>646</v>
      </c>
      <c r="C1147" s="160">
        <v>3111</v>
      </c>
      <c r="D1147" s="84">
        <v>251186</v>
      </c>
      <c r="E1147" s="70">
        <v>31625</v>
      </c>
      <c r="F1147" s="70">
        <v>94875</v>
      </c>
      <c r="G1147" s="70">
        <v>5024</v>
      </c>
      <c r="H1147" s="70">
        <v>56656</v>
      </c>
      <c r="I1147" s="85">
        <v>439366</v>
      </c>
    </row>
    <row r="1148" spans="1:9" s="129" customFormat="1" ht="14.1" customHeight="1" x14ac:dyDescent="0.2">
      <c r="A1148" s="53">
        <v>5460</v>
      </c>
      <c r="B1148" s="208" t="s">
        <v>646</v>
      </c>
      <c r="C1148" s="209">
        <v>3141</v>
      </c>
      <c r="D1148" s="84">
        <v>46020</v>
      </c>
      <c r="E1148" s="70">
        <v>0</v>
      </c>
      <c r="F1148" s="70">
        <v>15442</v>
      </c>
      <c r="G1148" s="70">
        <v>920</v>
      </c>
      <c r="H1148" s="70">
        <v>445</v>
      </c>
      <c r="I1148" s="85">
        <v>62827</v>
      </c>
    </row>
    <row r="1149" spans="1:9" s="129" customFormat="1" ht="14.1" customHeight="1" x14ac:dyDescent="0.2">
      <c r="A1149" s="55">
        <v>5460</v>
      </c>
      <c r="B1149" s="213" t="s">
        <v>647</v>
      </c>
      <c r="C1149" s="214"/>
      <c r="D1149" s="86">
        <v>297206</v>
      </c>
      <c r="E1149" s="71">
        <v>31625</v>
      </c>
      <c r="F1149" s="71">
        <v>110317</v>
      </c>
      <c r="G1149" s="71">
        <v>5944</v>
      </c>
      <c r="H1149" s="71">
        <v>57101</v>
      </c>
      <c r="I1149" s="87">
        <v>502193</v>
      </c>
    </row>
    <row r="1150" spans="1:9" s="129" customFormat="1" ht="14.1" customHeight="1" x14ac:dyDescent="0.2">
      <c r="A1150" s="21">
        <v>5462</v>
      </c>
      <c r="B1150" s="212" t="s">
        <v>648</v>
      </c>
      <c r="C1150" s="160">
        <v>3111</v>
      </c>
      <c r="D1150" s="84">
        <v>242817</v>
      </c>
      <c r="E1150" s="70">
        <v>0</v>
      </c>
      <c r="F1150" s="70">
        <v>81442</v>
      </c>
      <c r="G1150" s="70">
        <v>4856</v>
      </c>
      <c r="H1150" s="70">
        <v>22400</v>
      </c>
      <c r="I1150" s="85">
        <v>351515</v>
      </c>
    </row>
    <row r="1151" spans="1:9" s="129" customFormat="1" ht="14.1" customHeight="1" x14ac:dyDescent="0.2">
      <c r="A1151" s="53">
        <v>5462</v>
      </c>
      <c r="B1151" s="208" t="s">
        <v>648</v>
      </c>
      <c r="C1151" s="209">
        <v>3141</v>
      </c>
      <c r="D1151" s="84">
        <v>36564</v>
      </c>
      <c r="E1151" s="70">
        <v>0</v>
      </c>
      <c r="F1151" s="70">
        <v>12268</v>
      </c>
      <c r="G1151" s="70">
        <v>731</v>
      </c>
      <c r="H1151" s="70">
        <v>309</v>
      </c>
      <c r="I1151" s="85">
        <v>49872</v>
      </c>
    </row>
    <row r="1152" spans="1:9" s="129" customFormat="1" ht="14.1" customHeight="1" x14ac:dyDescent="0.2">
      <c r="A1152" s="55">
        <v>5462</v>
      </c>
      <c r="B1152" s="213" t="s">
        <v>649</v>
      </c>
      <c r="C1152" s="214"/>
      <c r="D1152" s="92">
        <v>279381</v>
      </c>
      <c r="E1152" s="74">
        <v>0</v>
      </c>
      <c r="F1152" s="74">
        <v>93710</v>
      </c>
      <c r="G1152" s="74">
        <v>5587</v>
      </c>
      <c r="H1152" s="74">
        <v>22709</v>
      </c>
      <c r="I1152" s="93">
        <v>401387</v>
      </c>
    </row>
    <row r="1153" spans="1:9" s="129" customFormat="1" ht="14.1" customHeight="1" x14ac:dyDescent="0.2">
      <c r="A1153" s="21">
        <v>5464</v>
      </c>
      <c r="B1153" s="212" t="s">
        <v>650</v>
      </c>
      <c r="C1153" s="160">
        <v>3111</v>
      </c>
      <c r="D1153" s="84">
        <v>262822</v>
      </c>
      <c r="E1153" s="70">
        <v>5750</v>
      </c>
      <c r="F1153" s="70">
        <v>90126</v>
      </c>
      <c r="G1153" s="70">
        <v>5256</v>
      </c>
      <c r="H1153" s="70">
        <v>8357</v>
      </c>
      <c r="I1153" s="85">
        <v>372311</v>
      </c>
    </row>
    <row r="1154" spans="1:9" s="129" customFormat="1" ht="14.1" customHeight="1" x14ac:dyDescent="0.2">
      <c r="A1154" s="53">
        <v>5464</v>
      </c>
      <c r="B1154" s="208" t="s">
        <v>650</v>
      </c>
      <c r="C1154" s="209">
        <v>3141</v>
      </c>
      <c r="D1154" s="84">
        <v>41404</v>
      </c>
      <c r="E1154" s="70">
        <v>0</v>
      </c>
      <c r="F1154" s="70">
        <v>13893</v>
      </c>
      <c r="G1154" s="70">
        <v>828</v>
      </c>
      <c r="H1154" s="70">
        <v>390</v>
      </c>
      <c r="I1154" s="85">
        <v>56515</v>
      </c>
    </row>
    <row r="1155" spans="1:9" s="129" customFormat="1" ht="14.1" customHeight="1" x14ac:dyDescent="0.2">
      <c r="A1155" s="55">
        <v>5464</v>
      </c>
      <c r="B1155" s="213" t="s">
        <v>651</v>
      </c>
      <c r="C1155" s="214"/>
      <c r="D1155" s="86">
        <v>304226</v>
      </c>
      <c r="E1155" s="71">
        <v>5750</v>
      </c>
      <c r="F1155" s="71">
        <v>104019</v>
      </c>
      <c r="G1155" s="71">
        <v>6084</v>
      </c>
      <c r="H1155" s="71">
        <v>8747</v>
      </c>
      <c r="I1155" s="87">
        <v>428826</v>
      </c>
    </row>
    <row r="1156" spans="1:9" s="129" customFormat="1" ht="14.1" customHeight="1" x14ac:dyDescent="0.2">
      <c r="A1156" s="53">
        <v>5467</v>
      </c>
      <c r="B1156" s="212" t="s">
        <v>652</v>
      </c>
      <c r="C1156" s="160">
        <v>3111</v>
      </c>
      <c r="D1156" s="84">
        <v>243856</v>
      </c>
      <c r="E1156" s="70">
        <v>0</v>
      </c>
      <c r="F1156" s="70">
        <v>81782</v>
      </c>
      <c r="G1156" s="70">
        <v>4877</v>
      </c>
      <c r="H1156" s="70">
        <v>27826</v>
      </c>
      <c r="I1156" s="85">
        <v>358341</v>
      </c>
    </row>
    <row r="1157" spans="1:9" s="129" customFormat="1" ht="14.1" customHeight="1" x14ac:dyDescent="0.2">
      <c r="A1157" s="53">
        <v>5467</v>
      </c>
      <c r="B1157" s="212" t="s">
        <v>652</v>
      </c>
      <c r="C1157" s="160">
        <v>3141</v>
      </c>
      <c r="D1157" s="84">
        <v>34669</v>
      </c>
      <c r="E1157" s="70">
        <v>0</v>
      </c>
      <c r="F1157" s="70">
        <v>11633</v>
      </c>
      <c r="G1157" s="70">
        <v>694</v>
      </c>
      <c r="H1157" s="70">
        <v>309</v>
      </c>
      <c r="I1157" s="85">
        <v>47305</v>
      </c>
    </row>
    <row r="1158" spans="1:9" s="129" customFormat="1" ht="14.1" customHeight="1" x14ac:dyDescent="0.2">
      <c r="A1158" s="55">
        <v>5467</v>
      </c>
      <c r="B1158" s="215" t="s">
        <v>653</v>
      </c>
      <c r="C1158" s="216"/>
      <c r="D1158" s="92">
        <v>278525</v>
      </c>
      <c r="E1158" s="74">
        <v>0</v>
      </c>
      <c r="F1158" s="74">
        <v>93415</v>
      </c>
      <c r="G1158" s="74">
        <v>5571</v>
      </c>
      <c r="H1158" s="74">
        <v>28135</v>
      </c>
      <c r="I1158" s="93">
        <v>405646</v>
      </c>
    </row>
    <row r="1159" spans="1:9" s="129" customFormat="1" ht="14.1" customHeight="1" x14ac:dyDescent="0.2">
      <c r="A1159" s="53">
        <v>5463</v>
      </c>
      <c r="B1159" s="212" t="s">
        <v>654</v>
      </c>
      <c r="C1159" s="160">
        <v>3111</v>
      </c>
      <c r="D1159" s="84">
        <v>224866</v>
      </c>
      <c r="E1159" s="70">
        <v>0</v>
      </c>
      <c r="F1159" s="70">
        <v>75321</v>
      </c>
      <c r="G1159" s="70">
        <v>4496</v>
      </c>
      <c r="H1159" s="70">
        <v>77544</v>
      </c>
      <c r="I1159" s="85">
        <v>382227</v>
      </c>
    </row>
    <row r="1160" spans="1:9" s="129" customFormat="1" ht="14.1" customHeight="1" x14ac:dyDescent="0.2">
      <c r="A1160" s="53">
        <v>5463</v>
      </c>
      <c r="B1160" s="208" t="s">
        <v>654</v>
      </c>
      <c r="C1160" s="209">
        <v>3141</v>
      </c>
      <c r="D1160" s="84">
        <v>36071</v>
      </c>
      <c r="E1160" s="70">
        <v>0</v>
      </c>
      <c r="F1160" s="70">
        <v>12104</v>
      </c>
      <c r="G1160" s="70">
        <v>721</v>
      </c>
      <c r="H1160" s="70">
        <v>328</v>
      </c>
      <c r="I1160" s="85">
        <v>49224</v>
      </c>
    </row>
    <row r="1161" spans="1:9" s="129" customFormat="1" ht="14.1" customHeight="1" x14ac:dyDescent="0.2">
      <c r="A1161" s="55">
        <v>5463</v>
      </c>
      <c r="B1161" s="213" t="s">
        <v>655</v>
      </c>
      <c r="C1161" s="214"/>
      <c r="D1161" s="92">
        <v>260937</v>
      </c>
      <c r="E1161" s="74">
        <v>0</v>
      </c>
      <c r="F1161" s="74">
        <v>87425</v>
      </c>
      <c r="G1161" s="74">
        <v>5217</v>
      </c>
      <c r="H1161" s="74">
        <v>77872</v>
      </c>
      <c r="I1161" s="93">
        <v>431451</v>
      </c>
    </row>
    <row r="1162" spans="1:9" s="129" customFormat="1" ht="14.1" customHeight="1" x14ac:dyDescent="0.2">
      <c r="A1162" s="53">
        <v>5461</v>
      </c>
      <c r="B1162" s="208" t="s">
        <v>656</v>
      </c>
      <c r="C1162" s="209">
        <v>3111</v>
      </c>
      <c r="D1162" s="84">
        <v>177255</v>
      </c>
      <c r="E1162" s="70">
        <v>0</v>
      </c>
      <c r="F1162" s="70">
        <v>59452</v>
      </c>
      <c r="G1162" s="70">
        <v>3545</v>
      </c>
      <c r="H1162" s="70">
        <v>17063</v>
      </c>
      <c r="I1162" s="85">
        <v>257315</v>
      </c>
    </row>
    <row r="1163" spans="1:9" s="129" customFormat="1" ht="14.1" customHeight="1" x14ac:dyDescent="0.2">
      <c r="A1163" s="53">
        <v>5461</v>
      </c>
      <c r="B1163" s="212" t="s">
        <v>656</v>
      </c>
      <c r="C1163" s="160">
        <v>3141</v>
      </c>
      <c r="D1163" s="84">
        <v>33272</v>
      </c>
      <c r="E1163" s="70">
        <v>0</v>
      </c>
      <c r="F1163" s="70">
        <v>11165</v>
      </c>
      <c r="G1163" s="70">
        <v>666</v>
      </c>
      <c r="H1163" s="70">
        <v>266</v>
      </c>
      <c r="I1163" s="85">
        <v>45369</v>
      </c>
    </row>
    <row r="1164" spans="1:9" s="129" customFormat="1" ht="14.1" customHeight="1" x14ac:dyDescent="0.2">
      <c r="A1164" s="55">
        <v>5461</v>
      </c>
      <c r="B1164" s="215" t="s">
        <v>657</v>
      </c>
      <c r="C1164" s="216"/>
      <c r="D1164" s="86">
        <v>210527</v>
      </c>
      <c r="E1164" s="71">
        <v>0</v>
      </c>
      <c r="F1164" s="71">
        <v>70617</v>
      </c>
      <c r="G1164" s="71">
        <v>4211</v>
      </c>
      <c r="H1164" s="71">
        <v>17329</v>
      </c>
      <c r="I1164" s="87">
        <v>302684</v>
      </c>
    </row>
    <row r="1165" spans="1:9" s="129" customFormat="1" ht="14.1" customHeight="1" x14ac:dyDescent="0.2">
      <c r="A1165" s="53">
        <v>5466</v>
      </c>
      <c r="B1165" s="208" t="s">
        <v>658</v>
      </c>
      <c r="C1165" s="209">
        <v>3111</v>
      </c>
      <c r="D1165" s="84">
        <v>452212</v>
      </c>
      <c r="E1165" s="70">
        <v>-2684</v>
      </c>
      <c r="F1165" s="70">
        <v>150802</v>
      </c>
      <c r="G1165" s="70">
        <v>9044</v>
      </c>
      <c r="H1165" s="70">
        <v>41941</v>
      </c>
      <c r="I1165" s="85">
        <v>651315</v>
      </c>
    </row>
    <row r="1166" spans="1:9" s="129" customFormat="1" ht="14.1" customHeight="1" x14ac:dyDescent="0.2">
      <c r="A1166" s="53">
        <v>5466</v>
      </c>
      <c r="B1166" s="208" t="s">
        <v>658</v>
      </c>
      <c r="C1166" s="209">
        <v>3141</v>
      </c>
      <c r="D1166" s="84">
        <v>58129</v>
      </c>
      <c r="E1166" s="70">
        <v>0</v>
      </c>
      <c r="F1166" s="70">
        <v>19506</v>
      </c>
      <c r="G1166" s="70">
        <v>1163</v>
      </c>
      <c r="H1166" s="70">
        <v>631</v>
      </c>
      <c r="I1166" s="85">
        <v>79429</v>
      </c>
    </row>
    <row r="1167" spans="1:9" s="129" customFormat="1" ht="14.1" customHeight="1" x14ac:dyDescent="0.2">
      <c r="A1167" s="55">
        <v>5466</v>
      </c>
      <c r="B1167" s="213" t="s">
        <v>659</v>
      </c>
      <c r="C1167" s="214"/>
      <c r="D1167" s="86">
        <v>510341</v>
      </c>
      <c r="E1167" s="71">
        <v>-2684</v>
      </c>
      <c r="F1167" s="71">
        <v>170308</v>
      </c>
      <c r="G1167" s="71">
        <v>10207</v>
      </c>
      <c r="H1167" s="71">
        <v>42572</v>
      </c>
      <c r="I1167" s="87">
        <v>730744</v>
      </c>
    </row>
    <row r="1168" spans="1:9" s="129" customFormat="1" ht="14.1" customHeight="1" x14ac:dyDescent="0.2">
      <c r="A1168" s="21">
        <v>5702</v>
      </c>
      <c r="B1168" s="217" t="s">
        <v>660</v>
      </c>
      <c r="C1168" s="218">
        <v>3233</v>
      </c>
      <c r="D1168" s="84">
        <v>164296</v>
      </c>
      <c r="E1168" s="70">
        <v>57500</v>
      </c>
      <c r="F1168" s="70">
        <v>74481</v>
      </c>
      <c r="G1168" s="70">
        <v>3286</v>
      </c>
      <c r="H1168" s="70">
        <v>3843</v>
      </c>
      <c r="I1168" s="85">
        <v>303406</v>
      </c>
    </row>
    <row r="1169" spans="1:9" s="129" customFormat="1" ht="14.1" customHeight="1" x14ac:dyDescent="0.2">
      <c r="A1169" s="56">
        <v>5702</v>
      </c>
      <c r="B1169" s="215" t="s">
        <v>661</v>
      </c>
      <c r="C1169" s="216"/>
      <c r="D1169" s="92">
        <v>164296</v>
      </c>
      <c r="E1169" s="74">
        <v>57500</v>
      </c>
      <c r="F1169" s="74">
        <v>74481</v>
      </c>
      <c r="G1169" s="74">
        <v>3286</v>
      </c>
      <c r="H1169" s="74">
        <v>3843</v>
      </c>
      <c r="I1169" s="93">
        <v>303406</v>
      </c>
    </row>
    <row r="1170" spans="1:9" s="129" customFormat="1" ht="14.1" customHeight="1" x14ac:dyDescent="0.2">
      <c r="A1170" s="54">
        <v>5458</v>
      </c>
      <c r="B1170" s="210" t="s">
        <v>662</v>
      </c>
      <c r="C1170" s="211">
        <v>3113</v>
      </c>
      <c r="D1170" s="84">
        <v>2088172</v>
      </c>
      <c r="E1170" s="70">
        <v>-52709</v>
      </c>
      <c r="F1170" s="70">
        <v>682717</v>
      </c>
      <c r="G1170" s="70">
        <v>41763</v>
      </c>
      <c r="H1170" s="70">
        <v>238542</v>
      </c>
      <c r="I1170" s="85">
        <v>2998485</v>
      </c>
    </row>
    <row r="1171" spans="1:9" s="129" customFormat="1" ht="14.1" customHeight="1" x14ac:dyDescent="0.2">
      <c r="A1171" s="53">
        <v>5458</v>
      </c>
      <c r="B1171" s="212" t="s">
        <v>662</v>
      </c>
      <c r="C1171" s="160">
        <v>3141</v>
      </c>
      <c r="D1171" s="84">
        <v>189084</v>
      </c>
      <c r="E1171" s="70">
        <v>0</v>
      </c>
      <c r="F1171" s="70">
        <v>63448</v>
      </c>
      <c r="G1171" s="70">
        <v>3782</v>
      </c>
      <c r="H1171" s="70">
        <v>3619</v>
      </c>
      <c r="I1171" s="85">
        <v>259933</v>
      </c>
    </row>
    <row r="1172" spans="1:9" s="129" customFormat="1" ht="14.1" customHeight="1" x14ac:dyDescent="0.2">
      <c r="A1172" s="54">
        <v>5458</v>
      </c>
      <c r="B1172" s="210" t="s">
        <v>662</v>
      </c>
      <c r="C1172" s="211">
        <v>3143</v>
      </c>
      <c r="D1172" s="84">
        <v>166012</v>
      </c>
      <c r="E1172" s="70">
        <v>0</v>
      </c>
      <c r="F1172" s="70">
        <v>55707</v>
      </c>
      <c r="G1172" s="70">
        <v>3321</v>
      </c>
      <c r="H1172" s="70">
        <v>448</v>
      </c>
      <c r="I1172" s="85">
        <v>225488</v>
      </c>
    </row>
    <row r="1173" spans="1:9" s="129" customFormat="1" ht="14.1" customHeight="1" x14ac:dyDescent="0.2">
      <c r="A1173" s="55">
        <v>5458</v>
      </c>
      <c r="B1173" s="213" t="s">
        <v>663</v>
      </c>
      <c r="C1173" s="214"/>
      <c r="D1173" s="92">
        <v>2443268</v>
      </c>
      <c r="E1173" s="74">
        <v>-52709</v>
      </c>
      <c r="F1173" s="74">
        <v>801872</v>
      </c>
      <c r="G1173" s="74">
        <v>48866</v>
      </c>
      <c r="H1173" s="74">
        <v>242609</v>
      </c>
      <c r="I1173" s="93">
        <v>3483906</v>
      </c>
    </row>
    <row r="1174" spans="1:9" s="129" customFormat="1" ht="14.1" customHeight="1" x14ac:dyDescent="0.2">
      <c r="A1174" s="54">
        <v>5456</v>
      </c>
      <c r="B1174" s="210" t="s">
        <v>664</v>
      </c>
      <c r="C1174" s="211">
        <v>3113</v>
      </c>
      <c r="D1174" s="84">
        <v>2433201</v>
      </c>
      <c r="E1174" s="70">
        <v>27811</v>
      </c>
      <c r="F1174" s="70">
        <v>825383</v>
      </c>
      <c r="G1174" s="70">
        <v>48664</v>
      </c>
      <c r="H1174" s="70">
        <v>692329</v>
      </c>
      <c r="I1174" s="85">
        <v>4027388</v>
      </c>
    </row>
    <row r="1175" spans="1:9" s="129" customFormat="1" ht="14.1" customHeight="1" x14ac:dyDescent="0.2">
      <c r="A1175" s="53">
        <v>5456</v>
      </c>
      <c r="B1175" s="208" t="s">
        <v>664</v>
      </c>
      <c r="C1175" s="209">
        <v>3141</v>
      </c>
      <c r="D1175" s="84">
        <v>277767</v>
      </c>
      <c r="E1175" s="70">
        <v>-9104</v>
      </c>
      <c r="F1175" s="70">
        <v>90143</v>
      </c>
      <c r="G1175" s="70">
        <v>5555</v>
      </c>
      <c r="H1175" s="70">
        <v>5885</v>
      </c>
      <c r="I1175" s="85">
        <v>370246</v>
      </c>
    </row>
    <row r="1176" spans="1:9" s="129" customFormat="1" ht="14.1" customHeight="1" x14ac:dyDescent="0.2">
      <c r="A1176" s="54">
        <v>5456</v>
      </c>
      <c r="B1176" s="210" t="s">
        <v>664</v>
      </c>
      <c r="C1176" s="211">
        <v>3143</v>
      </c>
      <c r="D1176" s="84">
        <v>182307</v>
      </c>
      <c r="E1176" s="70">
        <v>-5175</v>
      </c>
      <c r="F1176" s="70">
        <v>59433</v>
      </c>
      <c r="G1176" s="70">
        <v>3647</v>
      </c>
      <c r="H1176" s="70">
        <v>451</v>
      </c>
      <c r="I1176" s="85">
        <v>240663</v>
      </c>
    </row>
    <row r="1177" spans="1:9" s="129" customFormat="1" ht="14.1" customHeight="1" x14ac:dyDescent="0.2">
      <c r="A1177" s="55">
        <v>5456</v>
      </c>
      <c r="B1177" s="213" t="s">
        <v>665</v>
      </c>
      <c r="C1177" s="214"/>
      <c r="D1177" s="86">
        <v>2893275</v>
      </c>
      <c r="E1177" s="71">
        <v>13532</v>
      </c>
      <c r="F1177" s="71">
        <v>974959</v>
      </c>
      <c r="G1177" s="71">
        <v>57866</v>
      </c>
      <c r="H1177" s="71">
        <v>698665</v>
      </c>
      <c r="I1177" s="87">
        <v>4638297</v>
      </c>
    </row>
    <row r="1178" spans="1:9" s="129" customFormat="1" ht="14.1" customHeight="1" x14ac:dyDescent="0.2">
      <c r="A1178" s="53">
        <v>5481</v>
      </c>
      <c r="B1178" s="212" t="s">
        <v>666</v>
      </c>
      <c r="C1178" s="160">
        <v>3117</v>
      </c>
      <c r="D1178" s="84">
        <v>352004</v>
      </c>
      <c r="E1178" s="70">
        <v>-2127</v>
      </c>
      <c r="F1178" s="70">
        <v>117400</v>
      </c>
      <c r="G1178" s="70">
        <v>7039</v>
      </c>
      <c r="H1178" s="70">
        <v>15322</v>
      </c>
      <c r="I1178" s="85">
        <v>489638</v>
      </c>
    </row>
    <row r="1179" spans="1:9" s="129" customFormat="1" ht="14.1" customHeight="1" x14ac:dyDescent="0.2">
      <c r="A1179" s="53">
        <v>5481</v>
      </c>
      <c r="B1179" s="219" t="s">
        <v>666</v>
      </c>
      <c r="C1179" s="160">
        <v>3141</v>
      </c>
      <c r="D1179" s="84">
        <v>17527</v>
      </c>
      <c r="E1179" s="70">
        <v>1629</v>
      </c>
      <c r="F1179" s="70">
        <v>6429</v>
      </c>
      <c r="G1179" s="70">
        <v>351</v>
      </c>
      <c r="H1179" s="70">
        <v>320</v>
      </c>
      <c r="I1179" s="85">
        <v>26256</v>
      </c>
    </row>
    <row r="1180" spans="1:9" s="129" customFormat="1" ht="14.1" customHeight="1" x14ac:dyDescent="0.2">
      <c r="A1180" s="54">
        <v>5481</v>
      </c>
      <c r="B1180" s="210" t="s">
        <v>666</v>
      </c>
      <c r="C1180" s="211">
        <v>3143</v>
      </c>
      <c r="D1180" s="84">
        <v>57988</v>
      </c>
      <c r="E1180" s="70">
        <v>0</v>
      </c>
      <c r="F1180" s="70">
        <v>19458</v>
      </c>
      <c r="G1180" s="70">
        <v>1161</v>
      </c>
      <c r="H1180" s="70">
        <v>192</v>
      </c>
      <c r="I1180" s="85">
        <v>78799</v>
      </c>
    </row>
    <row r="1181" spans="1:9" s="129" customFormat="1" ht="14.1" customHeight="1" x14ac:dyDescent="0.2">
      <c r="A1181" s="55">
        <v>5481</v>
      </c>
      <c r="B1181" s="213" t="s">
        <v>667</v>
      </c>
      <c r="C1181" s="214"/>
      <c r="D1181" s="86">
        <v>427519</v>
      </c>
      <c r="E1181" s="71">
        <v>-498</v>
      </c>
      <c r="F1181" s="71">
        <v>143287</v>
      </c>
      <c r="G1181" s="71">
        <v>8551</v>
      </c>
      <c r="H1181" s="71">
        <v>15834</v>
      </c>
      <c r="I1181" s="87">
        <v>594693</v>
      </c>
    </row>
    <row r="1182" spans="1:9" s="129" customFormat="1" ht="14.1" customHeight="1" x14ac:dyDescent="0.2">
      <c r="A1182" s="54">
        <v>5492</v>
      </c>
      <c r="B1182" s="212" t="s">
        <v>668</v>
      </c>
      <c r="C1182" s="160">
        <v>3114</v>
      </c>
      <c r="D1182" s="84">
        <v>664618</v>
      </c>
      <c r="E1182" s="70">
        <v>69575</v>
      </c>
      <c r="F1182" s="70">
        <v>246321</v>
      </c>
      <c r="G1182" s="70">
        <v>13291</v>
      </c>
      <c r="H1182" s="70">
        <v>72512</v>
      </c>
      <c r="I1182" s="85">
        <v>1066317</v>
      </c>
    </row>
    <row r="1183" spans="1:9" s="129" customFormat="1" ht="14.1" customHeight="1" x14ac:dyDescent="0.2">
      <c r="A1183" s="57">
        <v>5492</v>
      </c>
      <c r="B1183" s="220" t="s">
        <v>668</v>
      </c>
      <c r="C1183" s="221">
        <v>3143</v>
      </c>
      <c r="D1183" s="84">
        <v>29069</v>
      </c>
      <c r="E1183" s="70">
        <v>0</v>
      </c>
      <c r="F1183" s="70">
        <v>9755</v>
      </c>
      <c r="G1183" s="70">
        <v>581</v>
      </c>
      <c r="H1183" s="70">
        <v>48</v>
      </c>
      <c r="I1183" s="85">
        <v>39453</v>
      </c>
    </row>
    <row r="1184" spans="1:9" s="129" customFormat="1" ht="14.1" customHeight="1" x14ac:dyDescent="0.2">
      <c r="A1184" s="58">
        <v>5492</v>
      </c>
      <c r="B1184" s="222" t="s">
        <v>669</v>
      </c>
      <c r="C1184" s="223"/>
      <c r="D1184" s="86">
        <v>693687</v>
      </c>
      <c r="E1184" s="71">
        <v>69575</v>
      </c>
      <c r="F1184" s="71">
        <v>256076</v>
      </c>
      <c r="G1184" s="71">
        <v>13872</v>
      </c>
      <c r="H1184" s="71">
        <v>72560</v>
      </c>
      <c r="I1184" s="87">
        <v>1105770</v>
      </c>
    </row>
    <row r="1185" spans="1:9" s="129" customFormat="1" ht="14.1" customHeight="1" x14ac:dyDescent="0.2">
      <c r="A1185" s="54">
        <v>5457</v>
      </c>
      <c r="B1185" s="212" t="s">
        <v>670</v>
      </c>
      <c r="C1185" s="160">
        <v>3113</v>
      </c>
      <c r="D1185" s="84">
        <v>2015420</v>
      </c>
      <c r="E1185" s="70">
        <v>-157562</v>
      </c>
      <c r="F1185" s="70">
        <v>654351</v>
      </c>
      <c r="G1185" s="70">
        <v>40310</v>
      </c>
      <c r="H1185" s="70">
        <v>309285</v>
      </c>
      <c r="I1185" s="85">
        <v>2861804</v>
      </c>
    </row>
    <row r="1186" spans="1:9" s="129" customFormat="1" ht="14.1" customHeight="1" x14ac:dyDescent="0.2">
      <c r="A1186" s="53">
        <v>5457</v>
      </c>
      <c r="B1186" s="208" t="s">
        <v>670</v>
      </c>
      <c r="C1186" s="209">
        <v>3141</v>
      </c>
      <c r="D1186" s="84">
        <v>61326</v>
      </c>
      <c r="E1186" s="70">
        <v>11700</v>
      </c>
      <c r="F1186" s="70">
        <v>24511</v>
      </c>
      <c r="G1186" s="70">
        <v>1227</v>
      </c>
      <c r="H1186" s="70">
        <v>2027</v>
      </c>
      <c r="I1186" s="85">
        <v>100791</v>
      </c>
    </row>
    <row r="1187" spans="1:9" s="129" customFormat="1" ht="14.1" customHeight="1" x14ac:dyDescent="0.2">
      <c r="A1187" s="54">
        <v>5457</v>
      </c>
      <c r="B1187" s="224" t="s">
        <v>670</v>
      </c>
      <c r="C1187" s="211">
        <v>3143</v>
      </c>
      <c r="D1187" s="84">
        <v>202447</v>
      </c>
      <c r="E1187" s="70">
        <v>6900</v>
      </c>
      <c r="F1187" s="70">
        <v>70254</v>
      </c>
      <c r="G1187" s="70">
        <v>4049</v>
      </c>
      <c r="H1187" s="70">
        <v>854</v>
      </c>
      <c r="I1187" s="85">
        <v>284504</v>
      </c>
    </row>
    <row r="1188" spans="1:9" s="129" customFormat="1" ht="14.1" customHeight="1" x14ac:dyDescent="0.2">
      <c r="A1188" s="55">
        <v>5457</v>
      </c>
      <c r="B1188" s="213" t="s">
        <v>671</v>
      </c>
      <c r="C1188" s="214"/>
      <c r="D1188" s="92">
        <v>2279193</v>
      </c>
      <c r="E1188" s="74">
        <v>-138962</v>
      </c>
      <c r="F1188" s="74">
        <v>749116</v>
      </c>
      <c r="G1188" s="74">
        <v>45586</v>
      </c>
      <c r="H1188" s="74">
        <v>312166</v>
      </c>
      <c r="I1188" s="93">
        <v>3247099</v>
      </c>
    </row>
    <row r="1189" spans="1:9" s="129" customFormat="1" ht="14.1" customHeight="1" x14ac:dyDescent="0.2">
      <c r="A1189" s="53">
        <v>5459</v>
      </c>
      <c r="B1189" s="208" t="s">
        <v>672</v>
      </c>
      <c r="C1189" s="209">
        <v>3231</v>
      </c>
      <c r="D1189" s="84">
        <v>1097638</v>
      </c>
      <c r="E1189" s="70">
        <v>0</v>
      </c>
      <c r="F1189" s="70">
        <v>368190</v>
      </c>
      <c r="G1189" s="70">
        <v>21954</v>
      </c>
      <c r="H1189" s="70">
        <v>78463</v>
      </c>
      <c r="I1189" s="85">
        <v>1566245</v>
      </c>
    </row>
    <row r="1190" spans="1:9" s="129" customFormat="1" ht="14.1" customHeight="1" x14ac:dyDescent="0.2">
      <c r="A1190" s="55">
        <v>5459</v>
      </c>
      <c r="B1190" s="213" t="s">
        <v>673</v>
      </c>
      <c r="C1190" s="214"/>
      <c r="D1190" s="86">
        <v>1097638</v>
      </c>
      <c r="E1190" s="71">
        <v>0</v>
      </c>
      <c r="F1190" s="71">
        <v>368190</v>
      </c>
      <c r="G1190" s="71">
        <v>21954</v>
      </c>
      <c r="H1190" s="71">
        <v>78463</v>
      </c>
      <c r="I1190" s="87">
        <v>1566245</v>
      </c>
    </row>
    <row r="1191" spans="1:9" s="129" customFormat="1" ht="14.1" customHeight="1" x14ac:dyDescent="0.2">
      <c r="A1191" s="53">
        <v>5482</v>
      </c>
      <c r="B1191" s="208" t="s">
        <v>674</v>
      </c>
      <c r="C1191" s="209">
        <v>3111</v>
      </c>
      <c r="D1191" s="84">
        <v>86639</v>
      </c>
      <c r="E1191" s="70">
        <v>0</v>
      </c>
      <c r="F1191" s="70">
        <v>29071</v>
      </c>
      <c r="G1191" s="70">
        <v>1733</v>
      </c>
      <c r="H1191" s="70">
        <v>1344</v>
      </c>
      <c r="I1191" s="85">
        <v>118787</v>
      </c>
    </row>
    <row r="1192" spans="1:9" s="129" customFormat="1" ht="14.1" customHeight="1" x14ac:dyDescent="0.2">
      <c r="A1192" s="54">
        <v>5482</v>
      </c>
      <c r="B1192" s="208" t="s">
        <v>674</v>
      </c>
      <c r="C1192" s="209">
        <v>3117</v>
      </c>
      <c r="D1192" s="84">
        <v>211693</v>
      </c>
      <c r="E1192" s="70">
        <v>0</v>
      </c>
      <c r="F1192" s="70">
        <v>71035</v>
      </c>
      <c r="G1192" s="70">
        <v>4234</v>
      </c>
      <c r="H1192" s="70">
        <v>7478</v>
      </c>
      <c r="I1192" s="85">
        <v>294440</v>
      </c>
    </row>
    <row r="1193" spans="1:9" s="129" customFormat="1" ht="14.1" customHeight="1" x14ac:dyDescent="0.2">
      <c r="A1193" s="53">
        <v>5482</v>
      </c>
      <c r="B1193" s="212" t="s">
        <v>674</v>
      </c>
      <c r="C1193" s="160">
        <v>3141</v>
      </c>
      <c r="D1193" s="84">
        <v>45128</v>
      </c>
      <c r="E1193" s="70">
        <v>0</v>
      </c>
      <c r="F1193" s="70">
        <v>15143</v>
      </c>
      <c r="G1193" s="70">
        <v>902</v>
      </c>
      <c r="H1193" s="70">
        <v>427</v>
      </c>
      <c r="I1193" s="85">
        <v>61600</v>
      </c>
    </row>
    <row r="1194" spans="1:9" s="129" customFormat="1" ht="14.1" customHeight="1" x14ac:dyDescent="0.2">
      <c r="A1194" s="54">
        <v>5482</v>
      </c>
      <c r="B1194" s="212" t="s">
        <v>674</v>
      </c>
      <c r="C1194" s="160">
        <v>3143</v>
      </c>
      <c r="D1194" s="84">
        <v>29353</v>
      </c>
      <c r="E1194" s="70">
        <v>0</v>
      </c>
      <c r="F1194" s="70">
        <v>9850</v>
      </c>
      <c r="G1194" s="70">
        <v>587</v>
      </c>
      <c r="H1194" s="70">
        <v>96</v>
      </c>
      <c r="I1194" s="85">
        <v>39886</v>
      </c>
    </row>
    <row r="1195" spans="1:9" s="129" customFormat="1" ht="14.1" customHeight="1" x14ac:dyDescent="0.2">
      <c r="A1195" s="55">
        <v>5482</v>
      </c>
      <c r="B1195" s="215" t="s">
        <v>675</v>
      </c>
      <c r="C1195" s="216"/>
      <c r="D1195" s="86">
        <v>372813</v>
      </c>
      <c r="E1195" s="71">
        <v>0</v>
      </c>
      <c r="F1195" s="71">
        <v>125099</v>
      </c>
      <c r="G1195" s="71">
        <v>7456</v>
      </c>
      <c r="H1195" s="71">
        <v>9345</v>
      </c>
      <c r="I1195" s="87">
        <v>514713</v>
      </c>
    </row>
    <row r="1196" spans="1:9" s="129" customFormat="1" ht="14.1" customHeight="1" x14ac:dyDescent="0.2">
      <c r="A1196" s="53">
        <v>3421</v>
      </c>
      <c r="B1196" s="208" t="s">
        <v>676</v>
      </c>
      <c r="C1196" s="209">
        <v>3111</v>
      </c>
      <c r="D1196" s="84">
        <v>350014</v>
      </c>
      <c r="E1196" s="70">
        <v>-13416</v>
      </c>
      <c r="F1196" s="70">
        <v>112935</v>
      </c>
      <c r="G1196" s="70">
        <v>7001</v>
      </c>
      <c r="H1196" s="70">
        <v>9557</v>
      </c>
      <c r="I1196" s="85">
        <v>466091</v>
      </c>
    </row>
    <row r="1197" spans="1:9" s="129" customFormat="1" ht="14.1" customHeight="1" x14ac:dyDescent="0.2">
      <c r="A1197" s="54">
        <v>3421</v>
      </c>
      <c r="B1197" s="208" t="s">
        <v>676</v>
      </c>
      <c r="C1197" s="209">
        <v>3141</v>
      </c>
      <c r="D1197" s="84">
        <v>50867</v>
      </c>
      <c r="E1197" s="70">
        <v>0</v>
      </c>
      <c r="F1197" s="70">
        <v>17069</v>
      </c>
      <c r="G1197" s="70">
        <v>1018</v>
      </c>
      <c r="H1197" s="70">
        <v>545</v>
      </c>
      <c r="I1197" s="85">
        <v>69499</v>
      </c>
    </row>
    <row r="1198" spans="1:9" s="129" customFormat="1" ht="14.1" customHeight="1" x14ac:dyDescent="0.2">
      <c r="A1198" s="55">
        <v>3421</v>
      </c>
      <c r="B1198" s="213" t="s">
        <v>677</v>
      </c>
      <c r="C1198" s="214"/>
      <c r="D1198" s="86">
        <v>400881</v>
      </c>
      <c r="E1198" s="71">
        <v>-13416</v>
      </c>
      <c r="F1198" s="71">
        <v>130004</v>
      </c>
      <c r="G1198" s="71">
        <v>8019</v>
      </c>
      <c r="H1198" s="71">
        <v>10102</v>
      </c>
      <c r="I1198" s="87">
        <v>535590</v>
      </c>
    </row>
    <row r="1199" spans="1:9" s="129" customFormat="1" ht="14.1" customHeight="1" x14ac:dyDescent="0.2">
      <c r="A1199" s="54">
        <v>3420</v>
      </c>
      <c r="B1199" s="210" t="s">
        <v>678</v>
      </c>
      <c r="C1199" s="211">
        <v>3113</v>
      </c>
      <c r="D1199" s="84">
        <v>859146</v>
      </c>
      <c r="E1199" s="70">
        <v>-25766</v>
      </c>
      <c r="F1199" s="70">
        <v>279659</v>
      </c>
      <c r="G1199" s="70">
        <v>17183</v>
      </c>
      <c r="H1199" s="70">
        <v>31596</v>
      </c>
      <c r="I1199" s="85">
        <v>1161818</v>
      </c>
    </row>
    <row r="1200" spans="1:9" s="129" customFormat="1" ht="14.1" customHeight="1" x14ac:dyDescent="0.2">
      <c r="A1200" s="53">
        <v>3420</v>
      </c>
      <c r="B1200" s="212" t="s">
        <v>678</v>
      </c>
      <c r="C1200" s="160">
        <v>3141</v>
      </c>
      <c r="D1200" s="84">
        <v>31440</v>
      </c>
      <c r="E1200" s="70">
        <v>40959</v>
      </c>
      <c r="F1200" s="70">
        <v>24294</v>
      </c>
      <c r="G1200" s="70">
        <v>629</v>
      </c>
      <c r="H1200" s="70">
        <v>1144</v>
      </c>
      <c r="I1200" s="85">
        <v>98466</v>
      </c>
    </row>
    <row r="1201" spans="1:9" s="129" customFormat="1" ht="14.1" customHeight="1" x14ac:dyDescent="0.2">
      <c r="A1201" s="57">
        <v>3420</v>
      </c>
      <c r="B1201" s="220" t="s">
        <v>678</v>
      </c>
      <c r="C1201" s="221">
        <v>3143</v>
      </c>
      <c r="D1201" s="84">
        <v>50400</v>
      </c>
      <c r="E1201" s="70">
        <v>1437</v>
      </c>
      <c r="F1201" s="70">
        <v>17395</v>
      </c>
      <c r="G1201" s="70">
        <v>1008</v>
      </c>
      <c r="H1201" s="70">
        <v>160</v>
      </c>
      <c r="I1201" s="85">
        <v>70400</v>
      </c>
    </row>
    <row r="1202" spans="1:9" s="129" customFormat="1" ht="14.1" customHeight="1" x14ac:dyDescent="0.2">
      <c r="A1202" s="58">
        <v>3420</v>
      </c>
      <c r="B1202" s="222" t="s">
        <v>679</v>
      </c>
      <c r="C1202" s="223"/>
      <c r="D1202" s="86">
        <v>940986</v>
      </c>
      <c r="E1202" s="71">
        <v>16630</v>
      </c>
      <c r="F1202" s="71">
        <v>321348</v>
      </c>
      <c r="G1202" s="71">
        <v>18820</v>
      </c>
      <c r="H1202" s="71">
        <v>32900</v>
      </c>
      <c r="I1202" s="87">
        <v>1330684</v>
      </c>
    </row>
    <row r="1203" spans="1:9" s="129" customFormat="1" ht="14.1" customHeight="1" x14ac:dyDescent="0.2">
      <c r="A1203" s="54">
        <v>5493</v>
      </c>
      <c r="B1203" s="210" t="s">
        <v>680</v>
      </c>
      <c r="C1203" s="211">
        <v>3111</v>
      </c>
      <c r="D1203" s="84">
        <v>79428</v>
      </c>
      <c r="E1203" s="70">
        <v>6576</v>
      </c>
      <c r="F1203" s="70">
        <v>28702</v>
      </c>
      <c r="G1203" s="70">
        <v>1589</v>
      </c>
      <c r="H1203" s="70">
        <v>1568</v>
      </c>
      <c r="I1203" s="85">
        <v>117863</v>
      </c>
    </row>
    <row r="1204" spans="1:9" s="129" customFormat="1" ht="14.1" customHeight="1" x14ac:dyDescent="0.2">
      <c r="A1204" s="54">
        <v>5493</v>
      </c>
      <c r="B1204" s="210" t="s">
        <v>680</v>
      </c>
      <c r="C1204" s="211">
        <v>3141</v>
      </c>
      <c r="D1204" s="84">
        <v>5960</v>
      </c>
      <c r="E1204" s="70">
        <v>0</v>
      </c>
      <c r="F1204" s="70">
        <v>2000</v>
      </c>
      <c r="G1204" s="70">
        <v>120</v>
      </c>
      <c r="H1204" s="70">
        <v>106</v>
      </c>
      <c r="I1204" s="85">
        <v>8186</v>
      </c>
    </row>
    <row r="1205" spans="1:9" s="129" customFormat="1" ht="14.1" customHeight="1" x14ac:dyDescent="0.2">
      <c r="A1205" s="59">
        <v>5493</v>
      </c>
      <c r="B1205" s="213" t="s">
        <v>681</v>
      </c>
      <c r="C1205" s="214"/>
      <c r="D1205" s="86">
        <v>85388</v>
      </c>
      <c r="E1205" s="71">
        <v>6576</v>
      </c>
      <c r="F1205" s="71">
        <v>30702</v>
      </c>
      <c r="G1205" s="71">
        <v>1709</v>
      </c>
      <c r="H1205" s="71">
        <v>1674</v>
      </c>
      <c r="I1205" s="87">
        <v>126049</v>
      </c>
    </row>
    <row r="1206" spans="1:9" s="129" customFormat="1" ht="14.1" customHeight="1" x14ac:dyDescent="0.2">
      <c r="A1206" s="54">
        <v>2463</v>
      </c>
      <c r="B1206" s="210" t="s">
        <v>682</v>
      </c>
      <c r="C1206" s="211">
        <v>3113</v>
      </c>
      <c r="D1206" s="84">
        <v>520984</v>
      </c>
      <c r="E1206" s="70">
        <v>-18749</v>
      </c>
      <c r="F1206" s="70">
        <v>168509</v>
      </c>
      <c r="G1206" s="70">
        <v>10419</v>
      </c>
      <c r="H1206" s="70">
        <v>14218</v>
      </c>
      <c r="I1206" s="85">
        <v>695381</v>
      </c>
    </row>
    <row r="1207" spans="1:9" s="129" customFormat="1" ht="14.1" customHeight="1" x14ac:dyDescent="0.2">
      <c r="A1207" s="54">
        <v>2463</v>
      </c>
      <c r="B1207" s="208" t="s">
        <v>682</v>
      </c>
      <c r="C1207" s="209">
        <v>3141</v>
      </c>
      <c r="D1207" s="84">
        <v>49342</v>
      </c>
      <c r="E1207" s="70">
        <v>0</v>
      </c>
      <c r="F1207" s="70">
        <v>16557</v>
      </c>
      <c r="G1207" s="70">
        <v>987</v>
      </c>
      <c r="H1207" s="70">
        <v>520</v>
      </c>
      <c r="I1207" s="85">
        <v>67406</v>
      </c>
    </row>
    <row r="1208" spans="1:9" s="129" customFormat="1" ht="14.1" customHeight="1" x14ac:dyDescent="0.2">
      <c r="A1208" s="54">
        <v>2463</v>
      </c>
      <c r="B1208" s="210" t="s">
        <v>682</v>
      </c>
      <c r="C1208" s="211">
        <v>3143</v>
      </c>
      <c r="D1208" s="84">
        <v>33729</v>
      </c>
      <c r="E1208" s="70">
        <v>0</v>
      </c>
      <c r="F1208" s="70">
        <v>11318</v>
      </c>
      <c r="G1208" s="70">
        <v>675</v>
      </c>
      <c r="H1208" s="70">
        <v>93</v>
      </c>
      <c r="I1208" s="85">
        <v>45815</v>
      </c>
    </row>
    <row r="1209" spans="1:9" s="129" customFormat="1" ht="14.1" customHeight="1" x14ac:dyDescent="0.2">
      <c r="A1209" s="55">
        <v>2463</v>
      </c>
      <c r="B1209" s="213" t="s">
        <v>683</v>
      </c>
      <c r="C1209" s="214"/>
      <c r="D1209" s="86">
        <v>604055</v>
      </c>
      <c r="E1209" s="71">
        <v>-18749</v>
      </c>
      <c r="F1209" s="71">
        <v>196384</v>
      </c>
      <c r="G1209" s="71">
        <v>12081</v>
      </c>
      <c r="H1209" s="71">
        <v>14831</v>
      </c>
      <c r="I1209" s="87">
        <v>808602</v>
      </c>
    </row>
    <row r="1210" spans="1:9" s="129" customFormat="1" ht="14.1" customHeight="1" x14ac:dyDescent="0.2">
      <c r="A1210" s="53">
        <v>3427</v>
      </c>
      <c r="B1210" s="208" t="s">
        <v>684</v>
      </c>
      <c r="C1210" s="209">
        <v>3111</v>
      </c>
      <c r="D1210" s="84">
        <v>152056</v>
      </c>
      <c r="E1210" s="70">
        <v>0</v>
      </c>
      <c r="F1210" s="70">
        <v>51024</v>
      </c>
      <c r="G1210" s="70">
        <v>3041</v>
      </c>
      <c r="H1210" s="70">
        <v>2160</v>
      </c>
      <c r="I1210" s="85">
        <v>208281</v>
      </c>
    </row>
    <row r="1211" spans="1:9" s="129" customFormat="1" ht="14.1" customHeight="1" x14ac:dyDescent="0.2">
      <c r="A1211" s="54">
        <v>3427</v>
      </c>
      <c r="B1211" s="210" t="s">
        <v>684</v>
      </c>
      <c r="C1211" s="211">
        <v>3113</v>
      </c>
      <c r="D1211" s="84">
        <v>748955</v>
      </c>
      <c r="E1211" s="70">
        <v>4600</v>
      </c>
      <c r="F1211" s="70">
        <v>252774</v>
      </c>
      <c r="G1211" s="70">
        <v>14979</v>
      </c>
      <c r="H1211" s="70">
        <v>76097</v>
      </c>
      <c r="I1211" s="85">
        <v>1097405</v>
      </c>
    </row>
    <row r="1212" spans="1:9" s="129" customFormat="1" ht="14.1" customHeight="1" x14ac:dyDescent="0.2">
      <c r="A1212" s="54">
        <v>3427</v>
      </c>
      <c r="B1212" s="208" t="s">
        <v>684</v>
      </c>
      <c r="C1212" s="209">
        <v>3141</v>
      </c>
      <c r="D1212" s="84">
        <v>85132</v>
      </c>
      <c r="E1212" s="70">
        <v>0</v>
      </c>
      <c r="F1212" s="70">
        <v>28567</v>
      </c>
      <c r="G1212" s="70">
        <v>1703</v>
      </c>
      <c r="H1212" s="70">
        <v>1324</v>
      </c>
      <c r="I1212" s="85">
        <v>116726</v>
      </c>
    </row>
    <row r="1213" spans="1:9" s="129" customFormat="1" ht="14.1" customHeight="1" x14ac:dyDescent="0.2">
      <c r="A1213" s="54">
        <v>3427</v>
      </c>
      <c r="B1213" s="210" t="s">
        <v>684</v>
      </c>
      <c r="C1213" s="211">
        <v>3143</v>
      </c>
      <c r="D1213" s="84">
        <v>61779</v>
      </c>
      <c r="E1213" s="70">
        <v>0</v>
      </c>
      <c r="F1213" s="70">
        <v>20730</v>
      </c>
      <c r="G1213" s="70">
        <v>1236</v>
      </c>
      <c r="H1213" s="70">
        <v>141</v>
      </c>
      <c r="I1213" s="85">
        <v>83886</v>
      </c>
    </row>
    <row r="1214" spans="1:9" s="129" customFormat="1" ht="14.1" customHeight="1" x14ac:dyDescent="0.2">
      <c r="A1214" s="55">
        <v>3427</v>
      </c>
      <c r="B1214" s="213" t="s">
        <v>685</v>
      </c>
      <c r="C1214" s="214"/>
      <c r="D1214" s="86">
        <v>1047922</v>
      </c>
      <c r="E1214" s="71">
        <v>4600</v>
      </c>
      <c r="F1214" s="71">
        <v>353095</v>
      </c>
      <c r="G1214" s="71">
        <v>20959</v>
      </c>
      <c r="H1214" s="71">
        <v>79722</v>
      </c>
      <c r="I1214" s="87">
        <v>1506298</v>
      </c>
    </row>
    <row r="1215" spans="1:9" s="129" customFormat="1" ht="14.1" customHeight="1" x14ac:dyDescent="0.2">
      <c r="A1215" s="53">
        <v>5484</v>
      </c>
      <c r="B1215" s="208" t="s">
        <v>686</v>
      </c>
      <c r="C1215" s="209">
        <v>3111</v>
      </c>
      <c r="D1215" s="84">
        <v>343324</v>
      </c>
      <c r="E1215" s="70">
        <v>0</v>
      </c>
      <c r="F1215" s="70">
        <v>115168</v>
      </c>
      <c r="G1215" s="70">
        <v>6866</v>
      </c>
      <c r="H1215" s="70">
        <v>26368</v>
      </c>
      <c r="I1215" s="85">
        <v>491726</v>
      </c>
    </row>
    <row r="1216" spans="1:9" s="129" customFormat="1" ht="14.1" customHeight="1" x14ac:dyDescent="0.2">
      <c r="A1216" s="53">
        <v>5484</v>
      </c>
      <c r="B1216" s="208" t="s">
        <v>686</v>
      </c>
      <c r="C1216" s="209">
        <v>3141</v>
      </c>
      <c r="D1216" s="84">
        <v>73463</v>
      </c>
      <c r="E1216" s="70">
        <v>0</v>
      </c>
      <c r="F1216" s="70">
        <v>24650</v>
      </c>
      <c r="G1216" s="70">
        <v>1469</v>
      </c>
      <c r="H1216" s="70">
        <v>696</v>
      </c>
      <c r="I1216" s="85">
        <v>100278</v>
      </c>
    </row>
    <row r="1217" spans="1:9" s="129" customFormat="1" ht="14.1" customHeight="1" x14ac:dyDescent="0.2">
      <c r="A1217" s="55">
        <v>5484</v>
      </c>
      <c r="B1217" s="213" t="s">
        <v>687</v>
      </c>
      <c r="C1217" s="214"/>
      <c r="D1217" s="86">
        <v>416787</v>
      </c>
      <c r="E1217" s="71">
        <v>0</v>
      </c>
      <c r="F1217" s="71">
        <v>139818</v>
      </c>
      <c r="G1217" s="71">
        <v>8335</v>
      </c>
      <c r="H1217" s="71">
        <v>27064</v>
      </c>
      <c r="I1217" s="87">
        <v>592004</v>
      </c>
    </row>
    <row r="1218" spans="1:9" s="129" customFormat="1" ht="14.1" customHeight="1" x14ac:dyDescent="0.2">
      <c r="A1218" s="53">
        <v>5485</v>
      </c>
      <c r="B1218" s="212" t="s">
        <v>688</v>
      </c>
      <c r="C1218" s="160">
        <v>3117</v>
      </c>
      <c r="D1218" s="84">
        <v>299690</v>
      </c>
      <c r="E1218" s="70">
        <v>5079</v>
      </c>
      <c r="F1218" s="70">
        <v>102272</v>
      </c>
      <c r="G1218" s="70">
        <v>5994</v>
      </c>
      <c r="H1218" s="70">
        <v>70270</v>
      </c>
      <c r="I1218" s="85">
        <v>483305</v>
      </c>
    </row>
    <row r="1219" spans="1:9" s="129" customFormat="1" ht="14.1" customHeight="1" x14ac:dyDescent="0.2">
      <c r="A1219" s="54">
        <v>5485</v>
      </c>
      <c r="B1219" s="208" t="s">
        <v>688</v>
      </c>
      <c r="C1219" s="209">
        <v>3141</v>
      </c>
      <c r="D1219" s="84">
        <v>16022</v>
      </c>
      <c r="E1219" s="70">
        <v>0</v>
      </c>
      <c r="F1219" s="70">
        <v>5377</v>
      </c>
      <c r="G1219" s="70">
        <v>321</v>
      </c>
      <c r="H1219" s="70">
        <v>288</v>
      </c>
      <c r="I1219" s="85">
        <v>22008</v>
      </c>
    </row>
    <row r="1220" spans="1:9" s="129" customFormat="1" ht="14.1" customHeight="1" x14ac:dyDescent="0.2">
      <c r="A1220" s="54">
        <v>5485</v>
      </c>
      <c r="B1220" s="212" t="s">
        <v>688</v>
      </c>
      <c r="C1220" s="160">
        <v>3143</v>
      </c>
      <c r="D1220" s="84">
        <v>35652</v>
      </c>
      <c r="E1220" s="70">
        <v>0</v>
      </c>
      <c r="F1220" s="70">
        <v>11963</v>
      </c>
      <c r="G1220" s="70">
        <v>712</v>
      </c>
      <c r="H1220" s="70">
        <v>118</v>
      </c>
      <c r="I1220" s="85">
        <v>48445</v>
      </c>
    </row>
    <row r="1221" spans="1:9" s="129" customFormat="1" ht="14.1" customHeight="1" x14ac:dyDescent="0.2">
      <c r="A1221" s="55">
        <v>5485</v>
      </c>
      <c r="B1221" s="215" t="s">
        <v>689</v>
      </c>
      <c r="C1221" s="216"/>
      <c r="D1221" s="86">
        <v>351364</v>
      </c>
      <c r="E1221" s="71">
        <v>5079</v>
      </c>
      <c r="F1221" s="71">
        <v>119612</v>
      </c>
      <c r="G1221" s="71">
        <v>7027</v>
      </c>
      <c r="H1221" s="71">
        <v>70676</v>
      </c>
      <c r="I1221" s="87">
        <v>553758</v>
      </c>
    </row>
    <row r="1222" spans="1:9" s="129" customFormat="1" ht="14.1" customHeight="1" x14ac:dyDescent="0.2">
      <c r="A1222" s="53">
        <v>5434</v>
      </c>
      <c r="B1222" s="208" t="s">
        <v>690</v>
      </c>
      <c r="C1222" s="209">
        <v>3111</v>
      </c>
      <c r="D1222" s="84">
        <v>176860</v>
      </c>
      <c r="E1222" s="70">
        <v>0</v>
      </c>
      <c r="F1222" s="70">
        <v>59328</v>
      </c>
      <c r="G1222" s="70">
        <v>3538</v>
      </c>
      <c r="H1222" s="70">
        <v>29791</v>
      </c>
      <c r="I1222" s="85">
        <v>269517</v>
      </c>
    </row>
    <row r="1223" spans="1:9" s="129" customFormat="1" ht="14.1" customHeight="1" x14ac:dyDescent="0.2">
      <c r="A1223" s="53">
        <v>5434</v>
      </c>
      <c r="B1223" s="208" t="s">
        <v>690</v>
      </c>
      <c r="C1223" s="209">
        <v>3141</v>
      </c>
      <c r="D1223" s="84">
        <v>29187</v>
      </c>
      <c r="E1223" s="70">
        <v>0</v>
      </c>
      <c r="F1223" s="70">
        <v>9793</v>
      </c>
      <c r="G1223" s="70">
        <v>585</v>
      </c>
      <c r="H1223" s="70">
        <v>241</v>
      </c>
      <c r="I1223" s="85">
        <v>39806</v>
      </c>
    </row>
    <row r="1224" spans="1:9" s="129" customFormat="1" ht="14.1" customHeight="1" x14ac:dyDescent="0.2">
      <c r="A1224" s="55">
        <v>5434</v>
      </c>
      <c r="B1224" s="213" t="s">
        <v>691</v>
      </c>
      <c r="C1224" s="214"/>
      <c r="D1224" s="86">
        <v>206047</v>
      </c>
      <c r="E1224" s="71">
        <v>0</v>
      </c>
      <c r="F1224" s="71">
        <v>69121</v>
      </c>
      <c r="G1224" s="71">
        <v>4123</v>
      </c>
      <c r="H1224" s="71">
        <v>30032</v>
      </c>
      <c r="I1224" s="87">
        <v>309323</v>
      </c>
    </row>
    <row r="1225" spans="1:9" s="129" customFormat="1" ht="14.1" customHeight="1" x14ac:dyDescent="0.2">
      <c r="A1225" s="53">
        <v>5433</v>
      </c>
      <c r="B1225" s="208" t="s">
        <v>692</v>
      </c>
      <c r="C1225" s="209">
        <v>3117</v>
      </c>
      <c r="D1225" s="84">
        <v>194120</v>
      </c>
      <c r="E1225" s="70">
        <v>0</v>
      </c>
      <c r="F1225" s="70">
        <v>65138</v>
      </c>
      <c r="G1225" s="70">
        <v>3883</v>
      </c>
      <c r="H1225" s="70">
        <v>6931</v>
      </c>
      <c r="I1225" s="85">
        <v>270072</v>
      </c>
    </row>
    <row r="1226" spans="1:9" s="129" customFormat="1" ht="14.1" customHeight="1" x14ac:dyDescent="0.2">
      <c r="A1226" s="53">
        <v>5433</v>
      </c>
      <c r="B1226" s="208" t="s">
        <v>692</v>
      </c>
      <c r="C1226" s="209">
        <v>3141</v>
      </c>
      <c r="D1226" s="84">
        <v>20146</v>
      </c>
      <c r="E1226" s="70">
        <v>0</v>
      </c>
      <c r="F1226" s="70">
        <v>6761</v>
      </c>
      <c r="G1226" s="70">
        <v>403</v>
      </c>
      <c r="H1226" s="70">
        <v>235</v>
      </c>
      <c r="I1226" s="85">
        <v>27545</v>
      </c>
    </row>
    <row r="1227" spans="1:9" s="129" customFormat="1" ht="14.1" customHeight="1" x14ac:dyDescent="0.2">
      <c r="A1227" s="54">
        <v>5433</v>
      </c>
      <c r="B1227" s="210" t="s">
        <v>692</v>
      </c>
      <c r="C1227" s="211">
        <v>3143</v>
      </c>
      <c r="D1227" s="84">
        <v>32010</v>
      </c>
      <c r="E1227" s="70">
        <v>0</v>
      </c>
      <c r="F1227" s="70">
        <v>10741</v>
      </c>
      <c r="G1227" s="70">
        <v>641</v>
      </c>
      <c r="H1227" s="70">
        <v>96</v>
      </c>
      <c r="I1227" s="85">
        <v>43488</v>
      </c>
    </row>
    <row r="1228" spans="1:9" s="129" customFormat="1" ht="14.1" customHeight="1" x14ac:dyDescent="0.2">
      <c r="A1228" s="55">
        <v>5433</v>
      </c>
      <c r="B1228" s="213" t="s">
        <v>693</v>
      </c>
      <c r="C1228" s="214"/>
      <c r="D1228" s="86">
        <v>246276</v>
      </c>
      <c r="E1228" s="71">
        <v>0</v>
      </c>
      <c r="F1228" s="71">
        <v>82640</v>
      </c>
      <c r="G1228" s="71">
        <v>4927</v>
      </c>
      <c r="H1228" s="71">
        <v>7262</v>
      </c>
      <c r="I1228" s="87">
        <v>341105</v>
      </c>
    </row>
    <row r="1229" spans="1:9" s="129" customFormat="1" ht="14.1" customHeight="1" x14ac:dyDescent="0.2">
      <c r="A1229" s="53">
        <v>5486</v>
      </c>
      <c r="B1229" s="208" t="s">
        <v>694</v>
      </c>
      <c r="C1229" s="209">
        <v>3111</v>
      </c>
      <c r="D1229" s="84">
        <v>111563</v>
      </c>
      <c r="E1229" s="70">
        <v>0</v>
      </c>
      <c r="F1229" s="70">
        <v>37425</v>
      </c>
      <c r="G1229" s="70">
        <v>2232</v>
      </c>
      <c r="H1229" s="70">
        <v>7103</v>
      </c>
      <c r="I1229" s="85">
        <v>158323</v>
      </c>
    </row>
    <row r="1230" spans="1:9" s="129" customFormat="1" ht="14.1" customHeight="1" x14ac:dyDescent="0.2">
      <c r="A1230" s="54">
        <v>5486</v>
      </c>
      <c r="B1230" s="208" t="s">
        <v>694</v>
      </c>
      <c r="C1230" s="209">
        <v>3141</v>
      </c>
      <c r="D1230" s="84">
        <v>21093</v>
      </c>
      <c r="E1230" s="70">
        <v>0</v>
      </c>
      <c r="F1230" s="70">
        <v>7078</v>
      </c>
      <c r="G1230" s="70">
        <v>421</v>
      </c>
      <c r="H1230" s="70">
        <v>142</v>
      </c>
      <c r="I1230" s="85">
        <v>28734</v>
      </c>
    </row>
    <row r="1231" spans="1:9" s="129" customFormat="1" ht="14.1" customHeight="1" x14ac:dyDescent="0.2">
      <c r="A1231" s="55">
        <v>5486</v>
      </c>
      <c r="B1231" s="213" t="s">
        <v>695</v>
      </c>
      <c r="C1231" s="214"/>
      <c r="D1231" s="92">
        <v>132656</v>
      </c>
      <c r="E1231" s="74">
        <v>0</v>
      </c>
      <c r="F1231" s="74">
        <v>44503</v>
      </c>
      <c r="G1231" s="74">
        <v>2653</v>
      </c>
      <c r="H1231" s="74">
        <v>7245</v>
      </c>
      <c r="I1231" s="93">
        <v>187057</v>
      </c>
    </row>
    <row r="1232" spans="1:9" s="129" customFormat="1" ht="14.1" customHeight="1" x14ac:dyDescent="0.2">
      <c r="A1232" s="53">
        <v>2440</v>
      </c>
      <c r="B1232" s="208" t="s">
        <v>696</v>
      </c>
      <c r="C1232" s="209">
        <v>3111</v>
      </c>
      <c r="D1232" s="84">
        <v>124624</v>
      </c>
      <c r="E1232" s="70">
        <v>0</v>
      </c>
      <c r="F1232" s="70">
        <v>41808</v>
      </c>
      <c r="G1232" s="70">
        <v>2492</v>
      </c>
      <c r="H1232" s="70">
        <v>6537</v>
      </c>
      <c r="I1232" s="85">
        <v>175461</v>
      </c>
    </row>
    <row r="1233" spans="1:9" s="129" customFormat="1" ht="14.1" customHeight="1" x14ac:dyDescent="0.2">
      <c r="A1233" s="53">
        <v>2440</v>
      </c>
      <c r="B1233" s="208" t="s">
        <v>696</v>
      </c>
      <c r="C1233" s="209">
        <v>3141</v>
      </c>
      <c r="D1233" s="84">
        <v>25327</v>
      </c>
      <c r="E1233" s="70">
        <v>0</v>
      </c>
      <c r="F1233" s="70">
        <v>8498</v>
      </c>
      <c r="G1233" s="70">
        <v>507</v>
      </c>
      <c r="H1233" s="70">
        <v>198</v>
      </c>
      <c r="I1233" s="85">
        <v>34530</v>
      </c>
    </row>
    <row r="1234" spans="1:9" s="129" customFormat="1" ht="14.1" customHeight="1" x14ac:dyDescent="0.2">
      <c r="A1234" s="55">
        <v>2440</v>
      </c>
      <c r="B1234" s="213" t="s">
        <v>697</v>
      </c>
      <c r="C1234" s="214"/>
      <c r="D1234" s="92">
        <v>149951</v>
      </c>
      <c r="E1234" s="74">
        <v>0</v>
      </c>
      <c r="F1234" s="74">
        <v>50306</v>
      </c>
      <c r="G1234" s="74">
        <v>2999</v>
      </c>
      <c r="H1234" s="74">
        <v>6735</v>
      </c>
      <c r="I1234" s="93">
        <v>209991</v>
      </c>
    </row>
    <row r="1235" spans="1:9" s="129" customFormat="1" ht="14.1" customHeight="1" x14ac:dyDescent="0.2">
      <c r="A1235" s="53">
        <v>2303</v>
      </c>
      <c r="B1235" s="208" t="s">
        <v>698</v>
      </c>
      <c r="C1235" s="209">
        <v>3111</v>
      </c>
      <c r="D1235" s="84">
        <v>140679</v>
      </c>
      <c r="E1235" s="70">
        <v>1916</v>
      </c>
      <c r="F1235" s="70">
        <v>47851</v>
      </c>
      <c r="G1235" s="70">
        <v>2814</v>
      </c>
      <c r="H1235" s="70">
        <v>33968</v>
      </c>
      <c r="I1235" s="85">
        <v>227228</v>
      </c>
    </row>
    <row r="1236" spans="1:9" s="129" customFormat="1" ht="14.1" customHeight="1" x14ac:dyDescent="0.2">
      <c r="A1236" s="54">
        <v>2303</v>
      </c>
      <c r="B1236" s="208" t="s">
        <v>698</v>
      </c>
      <c r="C1236" s="209">
        <v>3117</v>
      </c>
      <c r="D1236" s="84">
        <v>219902</v>
      </c>
      <c r="E1236" s="70">
        <v>1534</v>
      </c>
      <c r="F1236" s="70">
        <v>74305</v>
      </c>
      <c r="G1236" s="70">
        <v>4399</v>
      </c>
      <c r="H1236" s="70">
        <v>6931</v>
      </c>
      <c r="I1236" s="85">
        <v>307071</v>
      </c>
    </row>
    <row r="1237" spans="1:9" s="129" customFormat="1" ht="14.1" customHeight="1" x14ac:dyDescent="0.2">
      <c r="A1237" s="60">
        <v>2303</v>
      </c>
      <c r="B1237" s="225" t="s">
        <v>698</v>
      </c>
      <c r="C1237" s="226">
        <v>3141</v>
      </c>
      <c r="D1237" s="84">
        <v>35623</v>
      </c>
      <c r="E1237" s="70">
        <v>26834</v>
      </c>
      <c r="F1237" s="70">
        <v>20984</v>
      </c>
      <c r="G1237" s="70">
        <v>712</v>
      </c>
      <c r="H1237" s="70">
        <v>489</v>
      </c>
      <c r="I1237" s="85">
        <v>84642</v>
      </c>
    </row>
    <row r="1238" spans="1:9" s="129" customFormat="1" ht="14.1" customHeight="1" x14ac:dyDescent="0.2">
      <c r="A1238" s="54">
        <v>2303</v>
      </c>
      <c r="B1238" s="210" t="s">
        <v>698</v>
      </c>
      <c r="C1238" s="211">
        <v>3143</v>
      </c>
      <c r="D1238" s="84">
        <v>33433</v>
      </c>
      <c r="E1238" s="70">
        <v>0</v>
      </c>
      <c r="F1238" s="70">
        <v>11219</v>
      </c>
      <c r="G1238" s="70">
        <v>669</v>
      </c>
      <c r="H1238" s="70">
        <v>80</v>
      </c>
      <c r="I1238" s="85">
        <v>45401</v>
      </c>
    </row>
    <row r="1239" spans="1:9" s="129" customFormat="1" ht="14.1" customHeight="1" x14ac:dyDescent="0.2">
      <c r="A1239" s="55">
        <v>2303</v>
      </c>
      <c r="B1239" s="213" t="s">
        <v>699</v>
      </c>
      <c r="C1239" s="214"/>
      <c r="D1239" s="92">
        <v>429637</v>
      </c>
      <c r="E1239" s="74">
        <v>30284</v>
      </c>
      <c r="F1239" s="74">
        <v>154359</v>
      </c>
      <c r="G1239" s="74">
        <v>8594</v>
      </c>
      <c r="H1239" s="74">
        <v>41468</v>
      </c>
      <c r="I1239" s="93">
        <v>664342</v>
      </c>
    </row>
    <row r="1240" spans="1:9" s="129" customFormat="1" ht="14.1" customHeight="1" x14ac:dyDescent="0.2">
      <c r="A1240" s="53">
        <v>5437</v>
      </c>
      <c r="B1240" s="208" t="s">
        <v>700</v>
      </c>
      <c r="C1240" s="209">
        <v>3111</v>
      </c>
      <c r="D1240" s="84">
        <v>255812</v>
      </c>
      <c r="E1240" s="70">
        <v>0</v>
      </c>
      <c r="F1240" s="70">
        <v>85822</v>
      </c>
      <c r="G1240" s="70">
        <v>5118</v>
      </c>
      <c r="H1240" s="70">
        <v>18213</v>
      </c>
      <c r="I1240" s="85">
        <v>364965</v>
      </c>
    </row>
    <row r="1241" spans="1:9" s="129" customFormat="1" ht="14.1" customHeight="1" x14ac:dyDescent="0.2">
      <c r="A1241" s="53">
        <v>5437</v>
      </c>
      <c r="B1241" s="208" t="s">
        <v>700</v>
      </c>
      <c r="C1241" s="209">
        <v>3141</v>
      </c>
      <c r="D1241" s="84">
        <v>68840</v>
      </c>
      <c r="E1241" s="70">
        <v>0</v>
      </c>
      <c r="F1241" s="70">
        <v>23099</v>
      </c>
      <c r="G1241" s="70">
        <v>1376</v>
      </c>
      <c r="H1241" s="70">
        <v>656</v>
      </c>
      <c r="I1241" s="85">
        <v>93971</v>
      </c>
    </row>
    <row r="1242" spans="1:9" s="129" customFormat="1" ht="14.1" customHeight="1" x14ac:dyDescent="0.2">
      <c r="A1242" s="55">
        <v>5437</v>
      </c>
      <c r="B1242" s="213" t="s">
        <v>701</v>
      </c>
      <c r="C1242" s="214"/>
      <c r="D1242" s="92">
        <v>324652</v>
      </c>
      <c r="E1242" s="74">
        <v>0</v>
      </c>
      <c r="F1242" s="74">
        <v>108921</v>
      </c>
      <c r="G1242" s="74">
        <v>6494</v>
      </c>
      <c r="H1242" s="74">
        <v>18869</v>
      </c>
      <c r="I1242" s="93">
        <v>458936</v>
      </c>
    </row>
    <row r="1243" spans="1:9" s="129" customFormat="1" ht="14.1" customHeight="1" x14ac:dyDescent="0.2">
      <c r="A1243" s="53">
        <v>5438</v>
      </c>
      <c r="B1243" s="212" t="s">
        <v>702</v>
      </c>
      <c r="C1243" s="160">
        <v>3117</v>
      </c>
      <c r="D1243" s="84">
        <v>220996</v>
      </c>
      <c r="E1243" s="70">
        <v>0</v>
      </c>
      <c r="F1243" s="70">
        <v>74157</v>
      </c>
      <c r="G1243" s="70">
        <v>4419</v>
      </c>
      <c r="H1243" s="70">
        <v>8755</v>
      </c>
      <c r="I1243" s="85">
        <v>308327</v>
      </c>
    </row>
    <row r="1244" spans="1:9" s="129" customFormat="1" ht="14.1" customHeight="1" x14ac:dyDescent="0.2">
      <c r="A1244" s="54">
        <v>5438</v>
      </c>
      <c r="B1244" s="210" t="s">
        <v>702</v>
      </c>
      <c r="C1244" s="211">
        <v>3143</v>
      </c>
      <c r="D1244" s="84">
        <v>40840</v>
      </c>
      <c r="E1244" s="70">
        <v>0</v>
      </c>
      <c r="F1244" s="70">
        <v>13704</v>
      </c>
      <c r="G1244" s="70">
        <v>817</v>
      </c>
      <c r="H1244" s="70">
        <v>93</v>
      </c>
      <c r="I1244" s="85">
        <v>55454</v>
      </c>
    </row>
    <row r="1245" spans="1:9" s="129" customFormat="1" ht="14.1" customHeight="1" x14ac:dyDescent="0.2">
      <c r="A1245" s="55">
        <v>5438</v>
      </c>
      <c r="B1245" s="213" t="s">
        <v>703</v>
      </c>
      <c r="C1245" s="214"/>
      <c r="D1245" s="92">
        <v>261836</v>
      </c>
      <c r="E1245" s="74">
        <v>0</v>
      </c>
      <c r="F1245" s="74">
        <v>87861</v>
      </c>
      <c r="G1245" s="74">
        <v>5236</v>
      </c>
      <c r="H1245" s="74">
        <v>8848</v>
      </c>
      <c r="I1245" s="93">
        <v>363781</v>
      </c>
    </row>
    <row r="1246" spans="1:9" s="129" customFormat="1" ht="14.1" customHeight="1" x14ac:dyDescent="0.2">
      <c r="A1246" s="53">
        <v>2441</v>
      </c>
      <c r="B1246" s="208" t="s">
        <v>704</v>
      </c>
      <c r="C1246" s="209">
        <v>3111</v>
      </c>
      <c r="D1246" s="84">
        <v>177211</v>
      </c>
      <c r="E1246" s="70">
        <v>0</v>
      </c>
      <c r="F1246" s="70">
        <v>59428</v>
      </c>
      <c r="G1246" s="70">
        <v>3544</v>
      </c>
      <c r="H1246" s="70">
        <v>22256</v>
      </c>
      <c r="I1246" s="85">
        <v>262439</v>
      </c>
    </row>
    <row r="1247" spans="1:9" s="129" customFormat="1" ht="14.1" customHeight="1" x14ac:dyDescent="0.2">
      <c r="A1247" s="60">
        <v>2441</v>
      </c>
      <c r="B1247" s="225" t="s">
        <v>704</v>
      </c>
      <c r="C1247" s="226">
        <v>3141</v>
      </c>
      <c r="D1247" s="84">
        <v>31251</v>
      </c>
      <c r="E1247" s="70">
        <v>0</v>
      </c>
      <c r="F1247" s="70">
        <v>10486</v>
      </c>
      <c r="G1247" s="70">
        <v>625</v>
      </c>
      <c r="H1247" s="70">
        <v>291</v>
      </c>
      <c r="I1247" s="85">
        <v>42653</v>
      </c>
    </row>
    <row r="1248" spans="1:9" s="129" customFormat="1" ht="14.1" customHeight="1" x14ac:dyDescent="0.2">
      <c r="A1248" s="58">
        <v>2441</v>
      </c>
      <c r="B1248" s="222" t="s">
        <v>705</v>
      </c>
      <c r="C1248" s="223"/>
      <c r="D1248" s="92">
        <v>208462</v>
      </c>
      <c r="E1248" s="74">
        <v>0</v>
      </c>
      <c r="F1248" s="74">
        <v>69914</v>
      </c>
      <c r="G1248" s="74">
        <v>4169</v>
      </c>
      <c r="H1248" s="74">
        <v>22547</v>
      </c>
      <c r="I1248" s="93">
        <v>305092</v>
      </c>
    </row>
    <row r="1249" spans="1:9" s="129" customFormat="1" ht="14.1" customHeight="1" x14ac:dyDescent="0.2">
      <c r="A1249" s="61">
        <v>2496</v>
      </c>
      <c r="B1249" s="208" t="s">
        <v>706</v>
      </c>
      <c r="C1249" s="209">
        <v>3117</v>
      </c>
      <c r="D1249" s="84">
        <v>315101</v>
      </c>
      <c r="E1249" s="70">
        <v>479</v>
      </c>
      <c r="F1249" s="70">
        <v>105895</v>
      </c>
      <c r="G1249" s="70">
        <v>6303</v>
      </c>
      <c r="H1249" s="70">
        <v>45216</v>
      </c>
      <c r="I1249" s="85">
        <v>472994</v>
      </c>
    </row>
    <row r="1250" spans="1:9" s="129" customFormat="1" ht="14.1" customHeight="1" x14ac:dyDescent="0.2">
      <c r="A1250" s="53">
        <v>2496</v>
      </c>
      <c r="B1250" s="208" t="s">
        <v>706</v>
      </c>
      <c r="C1250" s="209">
        <v>3141</v>
      </c>
      <c r="D1250" s="84">
        <v>34010</v>
      </c>
      <c r="E1250" s="70">
        <v>0</v>
      </c>
      <c r="F1250" s="70">
        <v>11413</v>
      </c>
      <c r="G1250" s="70">
        <v>680</v>
      </c>
      <c r="H1250" s="70">
        <v>359</v>
      </c>
      <c r="I1250" s="85">
        <v>46462</v>
      </c>
    </row>
    <row r="1251" spans="1:9" s="129" customFormat="1" ht="14.1" customHeight="1" x14ac:dyDescent="0.2">
      <c r="A1251" s="54">
        <v>2496</v>
      </c>
      <c r="B1251" s="212" t="s">
        <v>706</v>
      </c>
      <c r="C1251" s="160">
        <v>3143</v>
      </c>
      <c r="D1251" s="84">
        <v>57126</v>
      </c>
      <c r="E1251" s="70">
        <v>0</v>
      </c>
      <c r="F1251" s="70">
        <v>19169</v>
      </c>
      <c r="G1251" s="70">
        <v>1143</v>
      </c>
      <c r="H1251" s="70">
        <v>147</v>
      </c>
      <c r="I1251" s="85">
        <v>77585</v>
      </c>
    </row>
    <row r="1252" spans="1:9" s="129" customFormat="1" ht="14.1" customHeight="1" x14ac:dyDescent="0.2">
      <c r="A1252" s="55">
        <v>2496</v>
      </c>
      <c r="B1252" s="215" t="s">
        <v>707</v>
      </c>
      <c r="C1252" s="216"/>
      <c r="D1252" s="92">
        <v>406237</v>
      </c>
      <c r="E1252" s="74">
        <v>479</v>
      </c>
      <c r="F1252" s="74">
        <v>136477</v>
      </c>
      <c r="G1252" s="74">
        <v>8126</v>
      </c>
      <c r="H1252" s="74">
        <v>45722</v>
      </c>
      <c r="I1252" s="93">
        <v>597041</v>
      </c>
    </row>
    <row r="1253" spans="1:9" s="129" customFormat="1" ht="14.1" customHeight="1" x14ac:dyDescent="0.2">
      <c r="A1253" s="53">
        <v>5440</v>
      </c>
      <c r="B1253" s="208" t="s">
        <v>708</v>
      </c>
      <c r="C1253" s="209">
        <v>3111</v>
      </c>
      <c r="D1253" s="84">
        <v>183659</v>
      </c>
      <c r="E1253" s="70">
        <v>27409</v>
      </c>
      <c r="F1253" s="70">
        <v>70807</v>
      </c>
      <c r="G1253" s="70">
        <v>3673</v>
      </c>
      <c r="H1253" s="70">
        <v>29873</v>
      </c>
      <c r="I1253" s="85">
        <v>315421</v>
      </c>
    </row>
    <row r="1254" spans="1:9" s="129" customFormat="1" ht="14.1" customHeight="1" x14ac:dyDescent="0.2">
      <c r="A1254" s="53">
        <v>5440</v>
      </c>
      <c r="B1254" s="208" t="s">
        <v>708</v>
      </c>
      <c r="C1254" s="209">
        <v>3141</v>
      </c>
      <c r="D1254" s="84">
        <v>14269</v>
      </c>
      <c r="E1254" s="70">
        <v>0</v>
      </c>
      <c r="F1254" s="70">
        <v>4787</v>
      </c>
      <c r="G1254" s="70">
        <v>285</v>
      </c>
      <c r="H1254" s="70">
        <v>186</v>
      </c>
      <c r="I1254" s="85">
        <v>19527</v>
      </c>
    </row>
    <row r="1255" spans="1:9" s="129" customFormat="1" ht="14.1" customHeight="1" x14ac:dyDescent="0.2">
      <c r="A1255" s="55">
        <v>5440</v>
      </c>
      <c r="B1255" s="213" t="s">
        <v>709</v>
      </c>
      <c r="C1255" s="214"/>
      <c r="D1255" s="92">
        <v>197928</v>
      </c>
      <c r="E1255" s="74">
        <v>27409</v>
      </c>
      <c r="F1255" s="74">
        <v>75594</v>
      </c>
      <c r="G1255" s="74">
        <v>3958</v>
      </c>
      <c r="H1255" s="74">
        <v>30059</v>
      </c>
      <c r="I1255" s="93">
        <v>334948</v>
      </c>
    </row>
    <row r="1256" spans="1:9" s="129" customFormat="1" ht="14.1" customHeight="1" x14ac:dyDescent="0.2">
      <c r="A1256" s="54">
        <v>5441</v>
      </c>
      <c r="B1256" s="212" t="s">
        <v>710</v>
      </c>
      <c r="C1256" s="160">
        <v>3113</v>
      </c>
      <c r="D1256" s="84">
        <v>572769</v>
      </c>
      <c r="E1256" s="70">
        <v>9296</v>
      </c>
      <c r="F1256" s="70">
        <v>194820</v>
      </c>
      <c r="G1256" s="70">
        <v>11455</v>
      </c>
      <c r="H1256" s="70">
        <v>305041</v>
      </c>
      <c r="I1256" s="85">
        <v>1093381</v>
      </c>
    </row>
    <row r="1257" spans="1:9" s="129" customFormat="1" ht="14.1" customHeight="1" x14ac:dyDescent="0.2">
      <c r="A1257" s="54">
        <v>5441</v>
      </c>
      <c r="B1257" s="208" t="s">
        <v>710</v>
      </c>
      <c r="C1257" s="209">
        <v>3141</v>
      </c>
      <c r="D1257" s="84">
        <v>89080</v>
      </c>
      <c r="E1257" s="70">
        <v>17499</v>
      </c>
      <c r="F1257" s="70">
        <v>35780</v>
      </c>
      <c r="G1257" s="70">
        <v>1781</v>
      </c>
      <c r="H1257" s="70">
        <v>1009</v>
      </c>
      <c r="I1257" s="85">
        <v>145149</v>
      </c>
    </row>
    <row r="1258" spans="1:9" s="129" customFormat="1" ht="14.1" customHeight="1" x14ac:dyDescent="0.2">
      <c r="A1258" s="54">
        <v>5441</v>
      </c>
      <c r="B1258" s="210" t="s">
        <v>710</v>
      </c>
      <c r="C1258" s="211">
        <v>3143</v>
      </c>
      <c r="D1258" s="84">
        <v>59073</v>
      </c>
      <c r="E1258" s="70">
        <v>949</v>
      </c>
      <c r="F1258" s="70">
        <v>20141</v>
      </c>
      <c r="G1258" s="70">
        <v>1181</v>
      </c>
      <c r="H1258" s="70">
        <v>160</v>
      </c>
      <c r="I1258" s="85">
        <v>81504</v>
      </c>
    </row>
    <row r="1259" spans="1:9" s="129" customFormat="1" ht="14.1" customHeight="1" x14ac:dyDescent="0.2">
      <c r="A1259" s="55">
        <v>5441</v>
      </c>
      <c r="B1259" s="213" t="s">
        <v>711</v>
      </c>
      <c r="C1259" s="214"/>
      <c r="D1259" s="92">
        <v>720922</v>
      </c>
      <c r="E1259" s="74">
        <v>27744</v>
      </c>
      <c r="F1259" s="74">
        <v>250741</v>
      </c>
      <c r="G1259" s="74">
        <v>14417</v>
      </c>
      <c r="H1259" s="74">
        <v>306210</v>
      </c>
      <c r="I1259" s="93">
        <v>1320034</v>
      </c>
    </row>
    <row r="1260" spans="1:9" s="129" customFormat="1" ht="14.1" customHeight="1" x14ac:dyDescent="0.2">
      <c r="A1260" s="53">
        <v>2306</v>
      </c>
      <c r="B1260" s="208" t="s">
        <v>712</v>
      </c>
      <c r="C1260" s="209">
        <v>3111</v>
      </c>
      <c r="D1260" s="84">
        <v>138346</v>
      </c>
      <c r="E1260" s="70">
        <v>0</v>
      </c>
      <c r="F1260" s="70">
        <v>46405</v>
      </c>
      <c r="G1260" s="70">
        <v>2767</v>
      </c>
      <c r="H1260" s="70">
        <v>11920</v>
      </c>
      <c r="I1260" s="85">
        <v>199438</v>
      </c>
    </row>
    <row r="1261" spans="1:9" s="129" customFormat="1" ht="14.1" customHeight="1" x14ac:dyDescent="0.2">
      <c r="A1261" s="53">
        <v>2306</v>
      </c>
      <c r="B1261" s="208" t="s">
        <v>712</v>
      </c>
      <c r="C1261" s="209">
        <v>3117</v>
      </c>
      <c r="D1261" s="84">
        <v>183401</v>
      </c>
      <c r="E1261" s="70">
        <v>0</v>
      </c>
      <c r="F1261" s="70">
        <v>61541</v>
      </c>
      <c r="G1261" s="70">
        <v>3669</v>
      </c>
      <c r="H1261" s="70">
        <v>5472</v>
      </c>
      <c r="I1261" s="85">
        <v>254083</v>
      </c>
    </row>
    <row r="1262" spans="1:9" s="129" customFormat="1" ht="14.1" customHeight="1" x14ac:dyDescent="0.2">
      <c r="A1262" s="54">
        <v>2306</v>
      </c>
      <c r="B1262" s="208" t="s">
        <v>712</v>
      </c>
      <c r="C1262" s="209">
        <v>3141</v>
      </c>
      <c r="D1262" s="84">
        <v>46780</v>
      </c>
      <c r="E1262" s="70">
        <v>0</v>
      </c>
      <c r="F1262" s="70">
        <v>15697</v>
      </c>
      <c r="G1262" s="70">
        <v>935</v>
      </c>
      <c r="H1262" s="70">
        <v>433</v>
      </c>
      <c r="I1262" s="85">
        <v>63845</v>
      </c>
    </row>
    <row r="1263" spans="1:9" s="129" customFormat="1" ht="14.1" customHeight="1" x14ac:dyDescent="0.2">
      <c r="A1263" s="54">
        <v>2306</v>
      </c>
      <c r="B1263" s="210" t="s">
        <v>712</v>
      </c>
      <c r="C1263" s="211">
        <v>3143</v>
      </c>
      <c r="D1263" s="84">
        <v>27671</v>
      </c>
      <c r="E1263" s="70">
        <v>0</v>
      </c>
      <c r="F1263" s="70">
        <v>9285</v>
      </c>
      <c r="G1263" s="70">
        <v>554</v>
      </c>
      <c r="H1263" s="70">
        <v>48</v>
      </c>
      <c r="I1263" s="85">
        <v>37558</v>
      </c>
    </row>
    <row r="1264" spans="1:9" s="129" customFormat="1" ht="14.1" customHeight="1" x14ac:dyDescent="0.2">
      <c r="A1264" s="55">
        <v>2306</v>
      </c>
      <c r="B1264" s="213" t="s">
        <v>713</v>
      </c>
      <c r="C1264" s="214"/>
      <c r="D1264" s="86">
        <v>396198</v>
      </c>
      <c r="E1264" s="71">
        <v>0</v>
      </c>
      <c r="F1264" s="71">
        <v>132928</v>
      </c>
      <c r="G1264" s="71">
        <v>7925</v>
      </c>
      <c r="H1264" s="71">
        <v>17873</v>
      </c>
      <c r="I1264" s="87">
        <v>554924</v>
      </c>
    </row>
    <row r="1265" spans="1:9" s="129" customFormat="1" ht="14.1" customHeight="1" x14ac:dyDescent="0.2">
      <c r="A1265" s="53">
        <v>2447</v>
      </c>
      <c r="B1265" s="212" t="s">
        <v>714</v>
      </c>
      <c r="C1265" s="160">
        <v>3117</v>
      </c>
      <c r="D1265" s="84">
        <v>50037</v>
      </c>
      <c r="E1265" s="70">
        <v>-2684</v>
      </c>
      <c r="F1265" s="70">
        <v>15887</v>
      </c>
      <c r="G1265" s="70">
        <v>1001</v>
      </c>
      <c r="H1265" s="70">
        <v>8755</v>
      </c>
      <c r="I1265" s="85">
        <v>72996</v>
      </c>
    </row>
    <row r="1266" spans="1:9" s="129" customFormat="1" ht="14.1" customHeight="1" x14ac:dyDescent="0.2">
      <c r="A1266" s="53">
        <v>2447</v>
      </c>
      <c r="B1266" s="212" t="s">
        <v>714</v>
      </c>
      <c r="C1266" s="160">
        <v>3141</v>
      </c>
      <c r="D1266" s="84">
        <v>9034</v>
      </c>
      <c r="E1266" s="70">
        <v>0</v>
      </c>
      <c r="F1266" s="70">
        <v>3032</v>
      </c>
      <c r="G1266" s="70">
        <v>180</v>
      </c>
      <c r="H1266" s="70">
        <v>162</v>
      </c>
      <c r="I1266" s="85">
        <v>12408</v>
      </c>
    </row>
    <row r="1267" spans="1:9" s="129" customFormat="1" ht="14.1" customHeight="1" x14ac:dyDescent="0.2">
      <c r="A1267" s="54">
        <v>2447</v>
      </c>
      <c r="B1267" s="210" t="s">
        <v>714</v>
      </c>
      <c r="C1267" s="211">
        <v>3143</v>
      </c>
      <c r="D1267" s="84">
        <v>75531</v>
      </c>
      <c r="E1267" s="70">
        <v>0</v>
      </c>
      <c r="F1267" s="70">
        <v>25346</v>
      </c>
      <c r="G1267" s="70">
        <v>1511</v>
      </c>
      <c r="H1267" s="70">
        <v>96</v>
      </c>
      <c r="I1267" s="85">
        <v>102484</v>
      </c>
    </row>
    <row r="1268" spans="1:9" s="129" customFormat="1" ht="14.1" customHeight="1" x14ac:dyDescent="0.2">
      <c r="A1268" s="55">
        <v>2447</v>
      </c>
      <c r="B1268" s="213" t="s">
        <v>715</v>
      </c>
      <c r="C1268" s="214"/>
      <c r="D1268" s="86">
        <v>134602</v>
      </c>
      <c r="E1268" s="71">
        <v>-2684</v>
      </c>
      <c r="F1268" s="71">
        <v>44265</v>
      </c>
      <c r="G1268" s="71">
        <v>2692</v>
      </c>
      <c r="H1268" s="71">
        <v>9013</v>
      </c>
      <c r="I1268" s="87">
        <v>187888</v>
      </c>
    </row>
    <row r="1269" spans="1:9" s="129" customFormat="1" ht="14.1" customHeight="1" x14ac:dyDescent="0.2">
      <c r="A1269" s="53">
        <v>5455</v>
      </c>
      <c r="B1269" s="208" t="s">
        <v>716</v>
      </c>
      <c r="C1269" s="209">
        <v>3111</v>
      </c>
      <c r="D1269" s="84">
        <v>145032</v>
      </c>
      <c r="E1269" s="70">
        <v>0</v>
      </c>
      <c r="F1269" s="70">
        <v>48667</v>
      </c>
      <c r="G1269" s="70">
        <v>2901</v>
      </c>
      <c r="H1269" s="70">
        <v>1680</v>
      </c>
      <c r="I1269" s="85">
        <v>198280</v>
      </c>
    </row>
    <row r="1270" spans="1:9" s="129" customFormat="1" ht="14.1" customHeight="1" x14ac:dyDescent="0.2">
      <c r="A1270" s="53">
        <v>5455</v>
      </c>
      <c r="B1270" s="208" t="s">
        <v>716</v>
      </c>
      <c r="C1270" s="209">
        <v>3117</v>
      </c>
      <c r="D1270" s="84">
        <v>181551</v>
      </c>
      <c r="E1270" s="70">
        <v>0</v>
      </c>
      <c r="F1270" s="70">
        <v>60921</v>
      </c>
      <c r="G1270" s="70">
        <v>3631</v>
      </c>
      <c r="H1270" s="70">
        <v>5472</v>
      </c>
      <c r="I1270" s="85">
        <v>251575</v>
      </c>
    </row>
    <row r="1271" spans="1:9" s="129" customFormat="1" ht="14.1" customHeight="1" x14ac:dyDescent="0.2">
      <c r="A1271" s="53">
        <v>5455</v>
      </c>
      <c r="B1271" s="208" t="s">
        <v>716</v>
      </c>
      <c r="C1271" s="209">
        <v>3141</v>
      </c>
      <c r="D1271" s="84">
        <v>45431</v>
      </c>
      <c r="E1271" s="70">
        <v>0</v>
      </c>
      <c r="F1271" s="70">
        <v>15244</v>
      </c>
      <c r="G1271" s="70">
        <v>909</v>
      </c>
      <c r="H1271" s="70">
        <v>402</v>
      </c>
      <c r="I1271" s="85">
        <v>61986</v>
      </c>
    </row>
    <row r="1272" spans="1:9" s="129" customFormat="1" ht="14.1" customHeight="1" x14ac:dyDescent="0.2">
      <c r="A1272" s="54">
        <v>5455</v>
      </c>
      <c r="B1272" s="212" t="s">
        <v>716</v>
      </c>
      <c r="C1272" s="160">
        <v>3143</v>
      </c>
      <c r="D1272" s="84">
        <v>23974</v>
      </c>
      <c r="E1272" s="70">
        <v>0</v>
      </c>
      <c r="F1272" s="70">
        <v>8045</v>
      </c>
      <c r="G1272" s="70">
        <v>479</v>
      </c>
      <c r="H1272" s="70">
        <v>83</v>
      </c>
      <c r="I1272" s="85">
        <v>32581</v>
      </c>
    </row>
    <row r="1273" spans="1:9" s="129" customFormat="1" ht="14.1" customHeight="1" x14ac:dyDescent="0.2">
      <c r="A1273" s="55">
        <v>5455</v>
      </c>
      <c r="B1273" s="215" t="s">
        <v>717</v>
      </c>
      <c r="C1273" s="216"/>
      <c r="D1273" s="92">
        <v>395988</v>
      </c>
      <c r="E1273" s="74">
        <v>0</v>
      </c>
      <c r="F1273" s="74">
        <v>132877</v>
      </c>
      <c r="G1273" s="74">
        <v>7920</v>
      </c>
      <c r="H1273" s="74">
        <v>7637</v>
      </c>
      <c r="I1273" s="93">
        <v>544422</v>
      </c>
    </row>
    <row r="1274" spans="1:9" s="129" customFormat="1" ht="14.1" customHeight="1" x14ac:dyDescent="0.2">
      <c r="A1274" s="53">
        <v>5470</v>
      </c>
      <c r="B1274" s="208" t="s">
        <v>718</v>
      </c>
      <c r="C1274" s="209">
        <v>3111</v>
      </c>
      <c r="D1274" s="84">
        <v>142478</v>
      </c>
      <c r="E1274" s="70">
        <v>0</v>
      </c>
      <c r="F1274" s="70">
        <v>47810</v>
      </c>
      <c r="G1274" s="70">
        <v>2850</v>
      </c>
      <c r="H1274" s="70">
        <v>1296</v>
      </c>
      <c r="I1274" s="85">
        <v>194434</v>
      </c>
    </row>
    <row r="1275" spans="1:9" s="129" customFormat="1" ht="14.1" customHeight="1" x14ac:dyDescent="0.2">
      <c r="A1275" s="60">
        <v>5470</v>
      </c>
      <c r="B1275" s="225" t="s">
        <v>718</v>
      </c>
      <c r="C1275" s="226">
        <v>3117</v>
      </c>
      <c r="D1275" s="84">
        <v>142441</v>
      </c>
      <c r="E1275" s="70">
        <v>160325</v>
      </c>
      <c r="F1275" s="70">
        <v>101510</v>
      </c>
      <c r="G1275" s="70">
        <v>2849</v>
      </c>
      <c r="H1275" s="70">
        <v>59485</v>
      </c>
      <c r="I1275" s="85">
        <v>466610</v>
      </c>
    </row>
    <row r="1276" spans="1:9" s="129" customFormat="1" ht="14.1" customHeight="1" x14ac:dyDescent="0.2">
      <c r="A1276" s="54">
        <v>5470</v>
      </c>
      <c r="B1276" s="208" t="s">
        <v>718</v>
      </c>
      <c r="C1276" s="209">
        <v>3141</v>
      </c>
      <c r="D1276" s="84">
        <v>49684</v>
      </c>
      <c r="E1276" s="70">
        <v>0</v>
      </c>
      <c r="F1276" s="70">
        <v>16672</v>
      </c>
      <c r="G1276" s="70">
        <v>994</v>
      </c>
      <c r="H1276" s="70">
        <v>580</v>
      </c>
      <c r="I1276" s="85">
        <v>67930</v>
      </c>
    </row>
    <row r="1277" spans="1:9" s="129" customFormat="1" ht="14.1" customHeight="1" x14ac:dyDescent="0.2">
      <c r="A1277" s="54">
        <v>5470</v>
      </c>
      <c r="B1277" s="210" t="s">
        <v>718</v>
      </c>
      <c r="C1277" s="211">
        <v>3143</v>
      </c>
      <c r="D1277" s="84">
        <v>33257</v>
      </c>
      <c r="E1277" s="70">
        <v>0</v>
      </c>
      <c r="F1277" s="70">
        <v>11159</v>
      </c>
      <c r="G1277" s="70">
        <v>665</v>
      </c>
      <c r="H1277" s="70">
        <v>106</v>
      </c>
      <c r="I1277" s="85">
        <v>45187</v>
      </c>
    </row>
    <row r="1278" spans="1:9" s="129" customFormat="1" ht="14.1" customHeight="1" thickBot="1" x14ac:dyDescent="0.25">
      <c r="A1278" s="62">
        <v>5470</v>
      </c>
      <c r="B1278" s="227" t="s">
        <v>719</v>
      </c>
      <c r="C1278" s="228"/>
      <c r="D1278" s="98">
        <v>367860</v>
      </c>
      <c r="E1278" s="99">
        <v>160325</v>
      </c>
      <c r="F1278" s="99">
        <v>177151</v>
      </c>
      <c r="G1278" s="99">
        <v>7358</v>
      </c>
      <c r="H1278" s="99">
        <v>61467</v>
      </c>
      <c r="I1278" s="100">
        <v>774161</v>
      </c>
    </row>
    <row r="1279" spans="1:9" s="129" customFormat="1" ht="14.1" customHeight="1" thickBot="1" x14ac:dyDescent="0.25">
      <c r="A1279" s="65"/>
      <c r="B1279" s="66" t="s">
        <v>720</v>
      </c>
      <c r="C1279" s="238"/>
      <c r="D1279" s="116">
        <v>22344902</v>
      </c>
      <c r="E1279" s="117">
        <v>227406</v>
      </c>
      <c r="F1279" s="117">
        <v>7603121</v>
      </c>
      <c r="G1279" s="117">
        <v>446907</v>
      </c>
      <c r="H1279" s="117">
        <v>2667157</v>
      </c>
      <c r="I1279" s="118">
        <v>33289493</v>
      </c>
    </row>
    <row r="1281" spans="1:9" s="14" customFormat="1" ht="14.1" customHeight="1" x14ac:dyDescent="0.2">
      <c r="A1281" s="13"/>
      <c r="B1281" s="13" t="s">
        <v>234</v>
      </c>
      <c r="C1281" s="13"/>
      <c r="D1281" s="15">
        <f>D1279+D1142+D1048+D938+D858+D652+D606+D543+D412+D329</f>
        <v>283898763</v>
      </c>
      <c r="E1281" s="15">
        <f t="shared" ref="E1281:I1281" si="203">E1279+E1142+E1048+E938+E858+E652+E606+E543+E412+E329</f>
        <v>4369303</v>
      </c>
      <c r="F1281" s="15">
        <f t="shared" si="203"/>
        <v>96645596</v>
      </c>
      <c r="G1281" s="15">
        <f t="shared" si="203"/>
        <v>5677992</v>
      </c>
      <c r="H1281" s="15">
        <f t="shared" si="203"/>
        <v>24707457</v>
      </c>
      <c r="I1281" s="15">
        <f t="shared" si="203"/>
        <v>415299111</v>
      </c>
    </row>
    <row r="1282" spans="1:9" ht="14.1" customHeight="1" x14ac:dyDescent="0.2">
      <c r="I1282" s="16">
        <f>SUM(D1281:H1281)</f>
        <v>415299111</v>
      </c>
    </row>
    <row r="1284" spans="1:9" ht="14.1" customHeight="1" x14ac:dyDescent="0.2">
      <c r="D1284" s="125"/>
      <c r="E1284" s="125"/>
      <c r="F1284" s="125"/>
      <c r="G1284" s="125"/>
      <c r="H1284" s="125"/>
      <c r="I1284" s="125"/>
    </row>
    <row r="1285" spans="1:9" ht="14.1" customHeight="1" x14ac:dyDescent="0.2">
      <c r="D1285" s="124"/>
      <c r="E1285" s="124"/>
      <c r="F1285" s="124"/>
      <c r="G1285" s="124"/>
      <c r="H1285" s="124"/>
      <c r="I1285" s="124"/>
    </row>
  </sheetData>
  <mergeCells count="1">
    <mergeCell ref="D5:I5"/>
  </mergeCells>
  <pageMargins left="0.39370078740157483" right="0.1968503937007874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prosinec</vt:lpstr>
      <vt:lpstr>prosinec!Názvy_tisku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Parmová Kateřina</cp:lastModifiedBy>
  <cp:lastPrinted>2022-09-22T12:59:25Z</cp:lastPrinted>
  <dcterms:created xsi:type="dcterms:W3CDTF">2009-03-06T07:28:09Z</dcterms:created>
  <dcterms:modified xsi:type="dcterms:W3CDTF">2022-12-09T11:54:47Z</dcterms:modified>
</cp:coreProperties>
</file>