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4/WEB/DOTACE/PŘEHLED DOTACÍ/"/>
    </mc:Choice>
  </mc:AlternateContent>
  <xr:revisionPtr revIDLastSave="16" documentId="8_{C4CCCBC6-28AB-41CA-9309-98B98A9A4631}" xr6:coauthVersionLast="47" xr6:coauthVersionMax="47" xr10:uidLastSave="{5B967333-3BC4-4827-AA99-AF7433EFE6C8}"/>
  <bookViews>
    <workbookView xWindow="-120" yWindow="-120" windowWidth="29040" windowHeight="15840" firstSheet="2" activeTab="2" xr2:uid="{00000000-000D-0000-FFFF-FFFF00000000}"/>
  </bookViews>
  <sheets>
    <sheet name="List2" sheetId="2" state="hidden" r:id="rId1"/>
    <sheet name="List3" sheetId="3" state="hidden" r:id="rId2"/>
    <sheet name="UZ33353" sheetId="11" r:id="rId3"/>
  </sheets>
  <definedNames>
    <definedName name="_xlnm._FilterDatabase" localSheetId="1" hidden="1">List3!$A$3:$Q$51</definedName>
    <definedName name="_xlnm._FilterDatabase" localSheetId="2" hidden="1">'UZ33353'!$A$5:$L$190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50" i="3" l="1"/>
  <c r="J50" i="3"/>
  <c r="T49" i="3"/>
  <c r="J49" i="3"/>
  <c r="T48" i="3"/>
  <c r="J48" i="3"/>
  <c r="T47" i="3"/>
  <c r="J47" i="3"/>
  <c r="T46" i="3"/>
  <c r="J46" i="3"/>
  <c r="T45" i="3"/>
  <c r="J45" i="3"/>
  <c r="T44" i="3"/>
  <c r="J44" i="3"/>
  <c r="T43" i="3"/>
  <c r="J43" i="3"/>
  <c r="T42" i="3"/>
  <c r="J42" i="3"/>
  <c r="T41" i="3"/>
  <c r="J41" i="3"/>
  <c r="T40" i="3"/>
  <c r="J40" i="3"/>
  <c r="T39" i="3"/>
  <c r="J39" i="3"/>
  <c r="T38" i="3"/>
  <c r="J38" i="3"/>
  <c r="T37" i="3"/>
  <c r="J37" i="3"/>
  <c r="T36" i="3"/>
  <c r="J36" i="3"/>
  <c r="T35" i="3"/>
  <c r="J35" i="3"/>
  <c r="T34" i="3"/>
  <c r="J34" i="3"/>
  <c r="T33" i="3"/>
  <c r="J33" i="3"/>
  <c r="T32" i="3"/>
  <c r="J32" i="3"/>
  <c r="T31" i="3"/>
  <c r="J31" i="3"/>
  <c r="T30" i="3"/>
  <c r="J30" i="3"/>
  <c r="T29" i="3"/>
  <c r="J29" i="3"/>
  <c r="T28" i="3"/>
  <c r="J28" i="3"/>
  <c r="T27" i="3"/>
  <c r="J27" i="3"/>
  <c r="T26" i="3"/>
  <c r="J26" i="3"/>
  <c r="T25" i="3"/>
  <c r="J25" i="3"/>
  <c r="T24" i="3"/>
  <c r="J24" i="3"/>
  <c r="T23" i="3"/>
  <c r="J23" i="3"/>
  <c r="T22" i="3"/>
  <c r="J22" i="3"/>
  <c r="T21" i="3"/>
  <c r="J21" i="3"/>
  <c r="T20" i="3"/>
  <c r="J20" i="3"/>
  <c r="T19" i="3"/>
  <c r="J19" i="3"/>
  <c r="T18" i="3"/>
  <c r="J18" i="3"/>
  <c r="T17" i="3"/>
  <c r="J17" i="3"/>
  <c r="T16" i="3"/>
  <c r="J16" i="3"/>
  <c r="T15" i="3"/>
  <c r="J15" i="3"/>
  <c r="T14" i="3"/>
  <c r="J14" i="3"/>
  <c r="T13" i="3"/>
  <c r="J13" i="3"/>
  <c r="T12" i="3"/>
  <c r="J12" i="3"/>
  <c r="T11" i="3"/>
  <c r="J11" i="3"/>
  <c r="T10" i="3"/>
  <c r="J10" i="3"/>
  <c r="T9" i="3"/>
  <c r="J9" i="3"/>
  <c r="T8" i="3"/>
  <c r="J8" i="3"/>
  <c r="T7" i="3"/>
  <c r="J7" i="3"/>
  <c r="T6" i="3"/>
  <c r="J6" i="3"/>
  <c r="T5" i="3"/>
  <c r="J5" i="3"/>
  <c r="T4" i="3"/>
  <c r="J4" i="3"/>
  <c r="Q127" i="2"/>
  <c r="P127" i="2"/>
  <c r="O127" i="2"/>
  <c r="N127" i="2"/>
  <c r="M127" i="2"/>
  <c r="L127" i="2"/>
  <c r="K127" i="2"/>
  <c r="J127" i="2"/>
  <c r="I127" i="2"/>
  <c r="H127" i="2"/>
  <c r="G127" i="2"/>
  <c r="Q125" i="2"/>
  <c r="P125" i="2"/>
  <c r="O125" i="2"/>
  <c r="N125" i="2"/>
  <c r="M125" i="2"/>
  <c r="L125" i="2"/>
  <c r="K125" i="2"/>
  <c r="J125" i="2"/>
  <c r="I125" i="2"/>
  <c r="H125" i="2"/>
  <c r="G125" i="2"/>
  <c r="Q121" i="2"/>
  <c r="P121" i="2"/>
  <c r="O121" i="2"/>
  <c r="N121" i="2"/>
  <c r="M121" i="2"/>
  <c r="L121" i="2"/>
  <c r="K121" i="2"/>
  <c r="J121" i="2"/>
  <c r="I121" i="2"/>
  <c r="H121" i="2"/>
  <c r="G121" i="2"/>
  <c r="Q116" i="2"/>
  <c r="P116" i="2"/>
  <c r="O116" i="2"/>
  <c r="N116" i="2"/>
  <c r="M116" i="2"/>
  <c r="L116" i="2"/>
  <c r="K116" i="2"/>
  <c r="J116" i="2"/>
  <c r="I116" i="2"/>
  <c r="H116" i="2"/>
  <c r="G116" i="2"/>
  <c r="Q112" i="2"/>
  <c r="P112" i="2"/>
  <c r="O112" i="2"/>
  <c r="N112" i="2"/>
  <c r="M112" i="2"/>
  <c r="L112" i="2"/>
  <c r="K112" i="2"/>
  <c r="J112" i="2"/>
  <c r="I112" i="2"/>
  <c r="H112" i="2"/>
  <c r="G112" i="2"/>
  <c r="Q107" i="2"/>
  <c r="P107" i="2"/>
  <c r="O107" i="2"/>
  <c r="N107" i="2"/>
  <c r="M107" i="2"/>
  <c r="L107" i="2"/>
  <c r="K107" i="2"/>
  <c r="J107" i="2"/>
  <c r="I107" i="2"/>
  <c r="H107" i="2"/>
  <c r="G107" i="2"/>
  <c r="Q104" i="2"/>
  <c r="P104" i="2"/>
  <c r="O104" i="2"/>
  <c r="N104" i="2"/>
  <c r="M104" i="2"/>
  <c r="L104" i="2"/>
  <c r="K104" i="2"/>
  <c r="J104" i="2"/>
  <c r="I104" i="2"/>
  <c r="H104" i="2"/>
  <c r="G104" i="2"/>
  <c r="Q101" i="2"/>
  <c r="P101" i="2"/>
  <c r="O101" i="2"/>
  <c r="N101" i="2"/>
  <c r="M101" i="2"/>
  <c r="L101" i="2"/>
  <c r="K101" i="2"/>
  <c r="J101" i="2"/>
  <c r="I101" i="2"/>
  <c r="H101" i="2"/>
  <c r="G101" i="2"/>
  <c r="Q97" i="2"/>
  <c r="P97" i="2"/>
  <c r="O97" i="2"/>
  <c r="N97" i="2"/>
  <c r="M97" i="2"/>
  <c r="L97" i="2"/>
  <c r="K97" i="2"/>
  <c r="J97" i="2"/>
  <c r="I97" i="2"/>
  <c r="H97" i="2"/>
  <c r="G97" i="2"/>
  <c r="Q91" i="2"/>
  <c r="P91" i="2"/>
  <c r="O91" i="2"/>
  <c r="N91" i="2"/>
  <c r="M91" i="2"/>
  <c r="L91" i="2"/>
  <c r="K91" i="2"/>
  <c r="J91" i="2"/>
  <c r="I91" i="2"/>
  <c r="H91" i="2"/>
  <c r="G91" i="2"/>
  <c r="Q84" i="2"/>
  <c r="P84" i="2"/>
  <c r="O84" i="2"/>
  <c r="N84" i="2"/>
  <c r="M84" i="2"/>
  <c r="L84" i="2"/>
  <c r="K84" i="2"/>
  <c r="J84" i="2"/>
  <c r="I84" i="2"/>
  <c r="H84" i="2"/>
  <c r="G84" i="2"/>
  <c r="Q82" i="2"/>
  <c r="P82" i="2"/>
  <c r="O82" i="2"/>
  <c r="N82" i="2"/>
  <c r="M82" i="2"/>
  <c r="L82" i="2"/>
  <c r="K82" i="2"/>
  <c r="J82" i="2"/>
  <c r="I82" i="2"/>
  <c r="H82" i="2"/>
  <c r="G82" i="2"/>
  <c r="Q79" i="2"/>
  <c r="P79" i="2"/>
  <c r="O79" i="2"/>
  <c r="N79" i="2"/>
  <c r="M79" i="2"/>
  <c r="L79" i="2"/>
  <c r="K79" i="2"/>
  <c r="J79" i="2"/>
  <c r="I79" i="2"/>
  <c r="H79" i="2"/>
  <c r="G79" i="2"/>
  <c r="Q77" i="2"/>
  <c r="P77" i="2"/>
  <c r="O77" i="2"/>
  <c r="N77" i="2"/>
  <c r="M77" i="2"/>
  <c r="L77" i="2"/>
  <c r="K77" i="2"/>
  <c r="J77" i="2"/>
  <c r="I77" i="2"/>
  <c r="H77" i="2"/>
  <c r="G77" i="2"/>
  <c r="Q75" i="2"/>
  <c r="P75" i="2"/>
  <c r="O75" i="2"/>
  <c r="N75" i="2"/>
  <c r="M75" i="2"/>
  <c r="L75" i="2"/>
  <c r="K75" i="2"/>
  <c r="J75" i="2"/>
  <c r="I75" i="2"/>
  <c r="H75" i="2"/>
  <c r="G75" i="2"/>
  <c r="Q73" i="2"/>
  <c r="P73" i="2"/>
  <c r="O73" i="2"/>
  <c r="N73" i="2"/>
  <c r="M73" i="2"/>
  <c r="L73" i="2"/>
  <c r="K73" i="2"/>
  <c r="J73" i="2"/>
  <c r="I73" i="2"/>
  <c r="H73" i="2"/>
  <c r="G73" i="2"/>
  <c r="Q71" i="2"/>
  <c r="P71" i="2"/>
  <c r="O71" i="2"/>
  <c r="N71" i="2"/>
  <c r="M71" i="2"/>
  <c r="L71" i="2"/>
  <c r="K71" i="2"/>
  <c r="J71" i="2"/>
  <c r="I71" i="2"/>
  <c r="H71" i="2"/>
  <c r="G71" i="2"/>
  <c r="Q69" i="2"/>
  <c r="P69" i="2"/>
  <c r="O69" i="2"/>
  <c r="N69" i="2"/>
  <c r="M69" i="2"/>
  <c r="L69" i="2"/>
  <c r="K69" i="2"/>
  <c r="J69" i="2"/>
  <c r="I69" i="2"/>
  <c r="H69" i="2"/>
  <c r="G69" i="2"/>
  <c r="Q67" i="2"/>
  <c r="P67" i="2"/>
  <c r="O67" i="2"/>
  <c r="N67" i="2"/>
  <c r="M67" i="2"/>
  <c r="L67" i="2"/>
  <c r="K67" i="2"/>
  <c r="J67" i="2"/>
  <c r="I67" i="2"/>
  <c r="H67" i="2"/>
  <c r="G67" i="2"/>
  <c r="Q65" i="2"/>
  <c r="P65" i="2"/>
  <c r="O65" i="2"/>
  <c r="N65" i="2"/>
  <c r="M65" i="2"/>
  <c r="L65" i="2"/>
  <c r="K65" i="2"/>
  <c r="J65" i="2"/>
  <c r="I65" i="2"/>
  <c r="H65" i="2"/>
  <c r="G65" i="2"/>
  <c r="Q63" i="2"/>
  <c r="P63" i="2"/>
  <c r="O63" i="2"/>
  <c r="N63" i="2"/>
  <c r="M63" i="2"/>
  <c r="L63" i="2"/>
  <c r="K63" i="2"/>
  <c r="J63" i="2"/>
  <c r="I63" i="2"/>
  <c r="H63" i="2"/>
  <c r="G63" i="2"/>
  <c r="Q61" i="2"/>
  <c r="P61" i="2"/>
  <c r="O61" i="2"/>
  <c r="N61" i="2"/>
  <c r="M61" i="2"/>
  <c r="L61" i="2"/>
  <c r="K61" i="2"/>
  <c r="J61" i="2"/>
  <c r="I61" i="2"/>
  <c r="H61" i="2"/>
  <c r="G61" i="2"/>
  <c r="Q58" i="2"/>
  <c r="P58" i="2"/>
  <c r="O58" i="2"/>
  <c r="N58" i="2"/>
  <c r="M58" i="2"/>
  <c r="L58" i="2"/>
  <c r="K58" i="2"/>
  <c r="J58" i="2"/>
  <c r="I58" i="2"/>
  <c r="H58" i="2"/>
  <c r="G58" i="2"/>
  <c r="Q56" i="2"/>
  <c r="P56" i="2"/>
  <c r="O56" i="2"/>
  <c r="N56" i="2"/>
  <c r="M56" i="2"/>
  <c r="L56" i="2"/>
  <c r="K56" i="2"/>
  <c r="J56" i="2"/>
  <c r="I56" i="2"/>
  <c r="H56" i="2"/>
  <c r="G56" i="2"/>
  <c r="Q53" i="2"/>
  <c r="P53" i="2"/>
  <c r="O53" i="2"/>
  <c r="N53" i="2"/>
  <c r="M53" i="2"/>
  <c r="L53" i="2"/>
  <c r="K53" i="2"/>
  <c r="J53" i="2"/>
  <c r="I53" i="2"/>
  <c r="H53" i="2"/>
  <c r="G53" i="2"/>
  <c r="Q50" i="2"/>
  <c r="P50" i="2"/>
  <c r="O50" i="2"/>
  <c r="N50" i="2"/>
  <c r="M50" i="2"/>
  <c r="L50" i="2"/>
  <c r="K50" i="2"/>
  <c r="J50" i="2"/>
  <c r="I50" i="2"/>
  <c r="H50" i="2"/>
  <c r="G50" i="2"/>
  <c r="Q48" i="2"/>
  <c r="P48" i="2"/>
  <c r="O48" i="2"/>
  <c r="N48" i="2"/>
  <c r="M48" i="2"/>
  <c r="L48" i="2"/>
  <c r="K48" i="2"/>
  <c r="J48" i="2"/>
  <c r="I48" i="2"/>
  <c r="H48" i="2"/>
  <c r="G48" i="2"/>
  <c r="Q45" i="2"/>
  <c r="P45" i="2"/>
  <c r="O45" i="2"/>
  <c r="N45" i="2"/>
  <c r="M45" i="2"/>
  <c r="L45" i="2"/>
  <c r="K45" i="2"/>
  <c r="J45" i="2"/>
  <c r="I45" i="2"/>
  <c r="H45" i="2"/>
  <c r="G45" i="2"/>
  <c r="Q43" i="2"/>
  <c r="P43" i="2"/>
  <c r="O43" i="2"/>
  <c r="N43" i="2"/>
  <c r="M43" i="2"/>
  <c r="L43" i="2"/>
  <c r="K43" i="2"/>
  <c r="J43" i="2"/>
  <c r="I43" i="2"/>
  <c r="H43" i="2"/>
  <c r="G43" i="2"/>
  <c r="Q41" i="2"/>
  <c r="P41" i="2"/>
  <c r="O41" i="2"/>
  <c r="N41" i="2"/>
  <c r="M41" i="2"/>
  <c r="L41" i="2"/>
  <c r="K41" i="2"/>
  <c r="J41" i="2"/>
  <c r="I41" i="2"/>
  <c r="H41" i="2"/>
  <c r="G41" i="2"/>
  <c r="Q39" i="2"/>
  <c r="P39" i="2"/>
  <c r="O39" i="2"/>
  <c r="N39" i="2"/>
  <c r="M39" i="2"/>
  <c r="L39" i="2"/>
  <c r="K39" i="2"/>
  <c r="J39" i="2"/>
  <c r="I39" i="2"/>
  <c r="H39" i="2"/>
  <c r="G39" i="2"/>
  <c r="Q36" i="2"/>
  <c r="P36" i="2"/>
  <c r="O36" i="2"/>
  <c r="N36" i="2"/>
  <c r="M36" i="2"/>
  <c r="L36" i="2"/>
  <c r="K36" i="2"/>
  <c r="J36" i="2"/>
  <c r="I36" i="2"/>
  <c r="H36" i="2"/>
  <c r="G36" i="2"/>
  <c r="Q34" i="2"/>
  <c r="P34" i="2"/>
  <c r="O34" i="2"/>
  <c r="N34" i="2"/>
  <c r="M34" i="2"/>
  <c r="L34" i="2"/>
  <c r="K34" i="2"/>
  <c r="J34" i="2"/>
  <c r="I34" i="2"/>
  <c r="H34" i="2"/>
  <c r="G34" i="2"/>
  <c r="Q32" i="2"/>
  <c r="P32" i="2"/>
  <c r="O32" i="2"/>
  <c r="N32" i="2"/>
  <c r="M32" i="2"/>
  <c r="L32" i="2"/>
  <c r="K32" i="2"/>
  <c r="J32" i="2"/>
  <c r="I32" i="2"/>
  <c r="H32" i="2"/>
  <c r="G32" i="2"/>
  <c r="Q30" i="2"/>
  <c r="P30" i="2"/>
  <c r="O30" i="2"/>
  <c r="N30" i="2"/>
  <c r="M30" i="2"/>
  <c r="L30" i="2"/>
  <c r="K30" i="2"/>
  <c r="J30" i="2"/>
  <c r="I30" i="2"/>
  <c r="H30" i="2"/>
  <c r="G30" i="2"/>
  <c r="Q27" i="2"/>
  <c r="P27" i="2"/>
  <c r="O27" i="2"/>
  <c r="N27" i="2"/>
  <c r="M27" i="2"/>
  <c r="L27" i="2"/>
  <c r="K27" i="2"/>
  <c r="J27" i="2"/>
  <c r="I27" i="2"/>
  <c r="H27" i="2"/>
  <c r="G27" i="2"/>
  <c r="Q25" i="2"/>
  <c r="P25" i="2"/>
  <c r="O25" i="2"/>
  <c r="N25" i="2"/>
  <c r="M25" i="2"/>
  <c r="L25" i="2"/>
  <c r="K25" i="2"/>
  <c r="J25" i="2"/>
  <c r="I25" i="2"/>
  <c r="H25" i="2"/>
  <c r="G25" i="2"/>
  <c r="Q23" i="2"/>
  <c r="P23" i="2"/>
  <c r="O23" i="2"/>
  <c r="N23" i="2"/>
  <c r="M23" i="2"/>
  <c r="L23" i="2"/>
  <c r="K23" i="2"/>
  <c r="J23" i="2"/>
  <c r="I23" i="2"/>
  <c r="H23" i="2"/>
  <c r="G23" i="2"/>
  <c r="Q21" i="2"/>
  <c r="P21" i="2"/>
  <c r="O21" i="2"/>
  <c r="N21" i="2"/>
  <c r="M21" i="2"/>
  <c r="L21" i="2"/>
  <c r="K21" i="2"/>
  <c r="J21" i="2"/>
  <c r="I21" i="2"/>
  <c r="H21" i="2"/>
  <c r="G21" i="2"/>
  <c r="Q19" i="2"/>
  <c r="P19" i="2"/>
  <c r="O19" i="2"/>
  <c r="N19" i="2"/>
  <c r="M19" i="2"/>
  <c r="L19" i="2"/>
  <c r="K19" i="2"/>
  <c r="J19" i="2"/>
  <c r="I19" i="2"/>
  <c r="H19" i="2"/>
  <c r="G19" i="2"/>
  <c r="Q17" i="2"/>
  <c r="P17" i="2"/>
  <c r="O17" i="2"/>
  <c r="N17" i="2"/>
  <c r="M17" i="2"/>
  <c r="L17" i="2"/>
  <c r="K17" i="2"/>
  <c r="J17" i="2"/>
  <c r="I17" i="2"/>
  <c r="H17" i="2"/>
  <c r="G17" i="2"/>
  <c r="Q15" i="2"/>
  <c r="P15" i="2"/>
  <c r="O15" i="2"/>
  <c r="N15" i="2"/>
  <c r="M15" i="2"/>
  <c r="L15" i="2"/>
  <c r="K15" i="2"/>
  <c r="J15" i="2"/>
  <c r="I15" i="2"/>
  <c r="H15" i="2"/>
  <c r="G15" i="2"/>
  <c r="Q13" i="2"/>
  <c r="P13" i="2"/>
  <c r="O13" i="2"/>
  <c r="N13" i="2"/>
  <c r="M13" i="2"/>
  <c r="L13" i="2"/>
  <c r="K13" i="2"/>
  <c r="J13" i="2"/>
  <c r="I13" i="2"/>
  <c r="H13" i="2"/>
  <c r="G13" i="2"/>
  <c r="Q11" i="2"/>
  <c r="P11" i="2"/>
  <c r="O11" i="2"/>
  <c r="N11" i="2"/>
  <c r="M11" i="2"/>
  <c r="L11" i="2"/>
  <c r="K11" i="2"/>
  <c r="J11" i="2"/>
  <c r="I11" i="2"/>
  <c r="H11" i="2"/>
  <c r="G11" i="2"/>
  <c r="Q9" i="2"/>
  <c r="P9" i="2"/>
  <c r="O9" i="2"/>
  <c r="N9" i="2"/>
  <c r="M9" i="2"/>
  <c r="L9" i="2"/>
  <c r="K9" i="2"/>
  <c r="J9" i="2"/>
  <c r="I9" i="2"/>
  <c r="H9" i="2"/>
  <c r="G9" i="2"/>
  <c r="Q7" i="2"/>
  <c r="P7" i="2"/>
  <c r="O7" i="2"/>
  <c r="N7" i="2"/>
  <c r="M7" i="2"/>
  <c r="L7" i="2"/>
  <c r="K7" i="2"/>
  <c r="J7" i="2"/>
  <c r="I7" i="2"/>
  <c r="H7" i="2"/>
  <c r="G7" i="2"/>
  <c r="Q5" i="2"/>
  <c r="P5" i="2"/>
  <c r="O5" i="2"/>
  <c r="N5" i="2"/>
  <c r="M5" i="2"/>
  <c r="L5" i="2"/>
  <c r="K5" i="2"/>
  <c r="J5" i="2"/>
  <c r="I5" i="2"/>
  <c r="H5" i="2"/>
  <c r="G5" i="2"/>
  <c r="G128" i="2" l="1"/>
  <c r="H128" i="2"/>
  <c r="M128" i="2"/>
  <c r="N128" i="2"/>
  <c r="I128" i="2"/>
  <c r="O128" i="2"/>
  <c r="J128" i="2"/>
  <c r="P128" i="2"/>
  <c r="K128" i="2"/>
  <c r="Q128" i="2"/>
  <c r="L128" i="2"/>
</calcChain>
</file>

<file path=xl/sharedStrings.xml><?xml version="1.0" encoding="utf-8"?>
<sst xmlns="http://schemas.openxmlformats.org/spreadsheetml/2006/main" count="857" uniqueCount="163">
  <si>
    <t>OON</t>
  </si>
  <si>
    <t>ONIV</t>
  </si>
  <si>
    <t>NIV_CELKEM</t>
  </si>
  <si>
    <t>z toho v Kč</t>
  </si>
  <si>
    <t>Limit počtu zaměstnanců</t>
  </si>
  <si>
    <t>z toho:</t>
  </si>
  <si>
    <t>č. KÚ</t>
  </si>
  <si>
    <t>RED IZO</t>
  </si>
  <si>
    <t>Zkr. název</t>
  </si>
  <si>
    <t>§</t>
  </si>
  <si>
    <t>druh činnosti</t>
  </si>
  <si>
    <t>poskytovatel</t>
  </si>
  <si>
    <t>Platy</t>
  </si>
  <si>
    <t>OON z P1_c1</t>
  </si>
  <si>
    <t>Pojistné</t>
  </si>
  <si>
    <t>FKSP</t>
  </si>
  <si>
    <t>Limit počtu PP</t>
  </si>
  <si>
    <t>Limit počtu NPZ</t>
  </si>
  <si>
    <t>c_KU</t>
  </si>
  <si>
    <t>RED_IZO</t>
  </si>
  <si>
    <t>Zkr_nazev</t>
  </si>
  <si>
    <t>druh_cinnosti</t>
  </si>
  <si>
    <t>Platy_CELKEM</t>
  </si>
  <si>
    <t>OON_CELKEM</t>
  </si>
  <si>
    <t>ODVODY_CELKEM</t>
  </si>
  <si>
    <t>FKSP_CELKEM</t>
  </si>
  <si>
    <t>ONIV_CELKEM</t>
  </si>
  <si>
    <t>ZAM_CELKEM</t>
  </si>
  <si>
    <t>ZAM_PP</t>
  </si>
  <si>
    <t>ZAM_NPZ</t>
  </si>
  <si>
    <t>Gymnázium Česká Lípa</t>
  </si>
  <si>
    <t>SŠ</t>
  </si>
  <si>
    <t>MŠMT</t>
  </si>
  <si>
    <t>ŠJ</t>
  </si>
  <si>
    <t>KULK</t>
  </si>
  <si>
    <t>1401 Celkem</t>
  </si>
  <si>
    <t>Gymnázium Mimoň</t>
  </si>
  <si>
    <t>1402 Celkem</t>
  </si>
  <si>
    <t>Gymnázium Jablonec nad Nisou</t>
  </si>
  <si>
    <t>1403 Celkem</t>
  </si>
  <si>
    <t>Gymnázium a Obchodní akademie Tanvald</t>
  </si>
  <si>
    <t>1404 Celkem</t>
  </si>
  <si>
    <t>Gymnázium F. X. Šaldy Liberec</t>
  </si>
  <si>
    <t>1405 Celkem</t>
  </si>
  <si>
    <t>Gymnázium Frýdlant</t>
  </si>
  <si>
    <t>1406 Celkem</t>
  </si>
  <si>
    <t>Gymnázium Ivana Olbrachta Semily</t>
  </si>
  <si>
    <t>1407 Celkem</t>
  </si>
  <si>
    <t>Gymnázium Turnov</t>
  </si>
  <si>
    <t>1408 Celkem</t>
  </si>
  <si>
    <t>1409 Celkem</t>
  </si>
  <si>
    <t>Gymnázium a Střední odborná škola Jilemnice</t>
  </si>
  <si>
    <t>DM</t>
  </si>
  <si>
    <t>1410 Celkem</t>
  </si>
  <si>
    <t>Gymnázium a Střední odborná škola pedagogická Liberec</t>
  </si>
  <si>
    <t>1411 Celkem</t>
  </si>
  <si>
    <t>Obchodní akademie Česká Lípa</t>
  </si>
  <si>
    <t>1412 Celkem</t>
  </si>
  <si>
    <t>Vyšší odborná škola mezinárodního obchodu a Obchodní akademie Jablonec nad Nisou</t>
  </si>
  <si>
    <t>VOŠ</t>
  </si>
  <si>
    <t>1413 Celkem</t>
  </si>
  <si>
    <t>Obchodní akademie a Jazyková škola s právem státní jazykové zkoušky Liberec</t>
  </si>
  <si>
    <t>1414 Celkem</t>
  </si>
  <si>
    <t>Střední průmyslová škola Česká Lípa</t>
  </si>
  <si>
    <t>1418 Celkem</t>
  </si>
  <si>
    <t>Střední průmyslová škola stavební Liberec</t>
  </si>
  <si>
    <t>1420 Celkem</t>
  </si>
  <si>
    <t>Střední průmyslová škola strojní a elektrotechnická a Vyšší odborná škola Liberec</t>
  </si>
  <si>
    <t>1421 Celkem</t>
  </si>
  <si>
    <t>Střední průmyslová škola textilní Liberec</t>
  </si>
  <si>
    <t>1422 Celkem</t>
  </si>
  <si>
    <t>Vyšší odborná škola sklářská a Střední škola Nový Bor</t>
  </si>
  <si>
    <t>1424 Celkem</t>
  </si>
  <si>
    <t>Střední uměleckoprůmyslová škola sklářská Kamenický Šenov</t>
  </si>
  <si>
    <t>SUPŠ sklářská, Kamenický Šenov, Havlíčkova 57</t>
  </si>
  <si>
    <t>1425 Celkem</t>
  </si>
  <si>
    <t>Střední uměleckoprůmyslová škola a Vyšší odborná škola Jablonec nad Nisou</t>
  </si>
  <si>
    <t>1426 Celkem</t>
  </si>
  <si>
    <t>Střední uměleckoprůmyslová škola sklářská Železný Brod</t>
  </si>
  <si>
    <t>1427 Celkem</t>
  </si>
  <si>
    <t>Střední uměleckoprůmyslová škola a Vyšší odborná škola Turnov</t>
  </si>
  <si>
    <t>1428 Celkem</t>
  </si>
  <si>
    <t>Střední zdravotnická škola a Vyšší odborná škola zdravotnická Liberec</t>
  </si>
  <si>
    <t>1429 Celkem</t>
  </si>
  <si>
    <t>Střední zdravotnická škola Turnov</t>
  </si>
  <si>
    <t>1430 Celkem</t>
  </si>
  <si>
    <t>Střední škola a Mateřská škola Liberec</t>
  </si>
  <si>
    <t>MŠ</t>
  </si>
  <si>
    <t>1432 Celkem</t>
  </si>
  <si>
    <t>Střední škola strojní, stavební a dopravní Liberec</t>
  </si>
  <si>
    <t>1433 Celkem</t>
  </si>
  <si>
    <t>Integrovaná střední škola Semily</t>
  </si>
  <si>
    <t>1434 Celkem</t>
  </si>
  <si>
    <t>Integrovaná střední škola Vysoké nad Jizerou</t>
  </si>
  <si>
    <t>1436 Celkem</t>
  </si>
  <si>
    <t>Střední odborná škola a Střední odborné učiliště Česká Lípa</t>
  </si>
  <si>
    <t>1437 Celkem</t>
  </si>
  <si>
    <t>Střední průmyslová škola technická Jablonec nad Nisou</t>
  </si>
  <si>
    <t>1438 Celkem</t>
  </si>
  <si>
    <t>Střední škola řemesel a služeb Jablonec nad Nisou</t>
  </si>
  <si>
    <t>1440 Celkem</t>
  </si>
  <si>
    <t>Střední škola gastronomie a služeb Liberec</t>
  </si>
  <si>
    <t>1442 Celkem</t>
  </si>
  <si>
    <t>Střední škola Lomnice nad Popelkou</t>
  </si>
  <si>
    <t>1443 Celkem</t>
  </si>
  <si>
    <t>Střední škola hospodářská a lesnická Frýdlant</t>
  </si>
  <si>
    <t>1448 Celkem</t>
  </si>
  <si>
    <t>Střední odborná škola Liberec</t>
  </si>
  <si>
    <t>SŠ AP ve spec</t>
  </si>
  <si>
    <t>INTERNÁT</t>
  </si>
  <si>
    <t>1450 Celkem</t>
  </si>
  <si>
    <t>Obchodní akademie, Hotelová škola a Střední odborná škola Turnov</t>
  </si>
  <si>
    <t>1452 Celkem</t>
  </si>
  <si>
    <t>Základní škola a mateřská škola logopedická</t>
  </si>
  <si>
    <t>MŠ AP ve spec</t>
  </si>
  <si>
    <t>ZŠ</t>
  </si>
  <si>
    <t>ZŠ AP ve spec</t>
  </si>
  <si>
    <t>ŠD</t>
  </si>
  <si>
    <t>ŠD AP ve spec</t>
  </si>
  <si>
    <t>1455 Celkem</t>
  </si>
  <si>
    <t>Základní škola a Mateřská škola pro tělesně postižené</t>
  </si>
  <si>
    <t>SPC</t>
  </si>
  <si>
    <t>1456 Celkem</t>
  </si>
  <si>
    <t>Základní škola Jablonec nad Nisou</t>
  </si>
  <si>
    <t>1457 Celkem</t>
  </si>
  <si>
    <t>Základní škola a Mateřská škola při dětské léčebně</t>
  </si>
  <si>
    <t>1459 Celkem</t>
  </si>
  <si>
    <t>Základní škola a Mateřská škola při nemocnici</t>
  </si>
  <si>
    <t>1460 Celkem</t>
  </si>
  <si>
    <t>Základní škola a Mateřská škola Jablonec nad Nisou</t>
  </si>
  <si>
    <t>1462 Celkem</t>
  </si>
  <si>
    <t>Základní škola Tanvald</t>
  </si>
  <si>
    <t>1463 Celkem</t>
  </si>
  <si>
    <t>Základní škola a Mateřská škola Jilemnice</t>
  </si>
  <si>
    <t>1468 Celkem</t>
  </si>
  <si>
    <t>Základní škola speciální Semily</t>
  </si>
  <si>
    <t>1469 Celkem</t>
  </si>
  <si>
    <t>Dětský domov, Česká Lípa, Mariánská 570</t>
  </si>
  <si>
    <t>DD</t>
  </si>
  <si>
    <t>Dětský domov, Jablonné v Podještědí, Zámecká 1</t>
  </si>
  <si>
    <t>Dětský domov, Základní škola a Mateřská škola Krompach</t>
  </si>
  <si>
    <t>1472 Celkem</t>
  </si>
  <si>
    <t>Dětský domov, Dubá - Deštná 6</t>
  </si>
  <si>
    <t>Dětský domov, Jablonec nad Nisou, Pasecká 20</t>
  </si>
  <si>
    <t>Dětský domov, Frýdlant, Větrov 3005</t>
  </si>
  <si>
    <t>Dětský domov, Semily, Nad školami 480</t>
  </si>
  <si>
    <t>Pedagogická-psychologická poradna, Česká Lípa, Havlíčkova 443</t>
  </si>
  <si>
    <t>PPP</t>
  </si>
  <si>
    <t>Pedagogicko-psychologická poradna, Jablonec nad Nisou, Smetanova 66</t>
  </si>
  <si>
    <t>Pedagogicko-psychologická poradna,  Liberec, Truhlářská 3</t>
  </si>
  <si>
    <t>Pedagogicko-psychologická poradna a speciálně pedagogické centrum, Semily, Nádražní 213</t>
  </si>
  <si>
    <t>SPC logopedické a surdopedické, Liberec, E. Krásnohorské 921</t>
  </si>
  <si>
    <t>Celkový součet</t>
  </si>
  <si>
    <t>Střední odborná škola, Liberec, Jablonecká 999</t>
  </si>
  <si>
    <t>ZŠ, Tanvald, Údolí Kamenice 238</t>
  </si>
  <si>
    <t>Celkem Součet</t>
  </si>
  <si>
    <t>Gymnázium Tanvald</t>
  </si>
  <si>
    <t>Gymnázium, Střední odborná škola a Střední zdravotnická škola Jilemnice</t>
  </si>
  <si>
    <t>Střední zdravotnická škola a Střední odborná škola  Česká Lípa</t>
  </si>
  <si>
    <t>Střední průmyslová škola a Vyšší odborná škola Liberec</t>
  </si>
  <si>
    <t>Střední škola Semily</t>
  </si>
  <si>
    <t>PŘEHLED DOTACE UZ 33353 K 31. 12. 2024 - KRAJSKÉ ŠKOLY</t>
  </si>
  <si>
    <t xml:space="preserve">Dotace k 31.12.2024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</si>
</sst>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2"/>
      <name val="Arial"/>
      <family val="2"/>
      <charset val="1"/>
    </font>
    <font>
      <b/>
      <sz val="14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0C0C0"/>
      </patternFill>
    </fill>
    <fill>
      <patternFill patternType="solid">
        <fgColor theme="0" tint="-0.14999847407452621"/>
        <bgColor rgb="FFFCD5B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1" fillId="2" borderId="1" xfId="0" applyNumberFormat="1" applyFont="1" applyFill="1" applyBorder="1"/>
    <xf numFmtId="4" fontId="5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horizontal="center" shrinkToFit="1"/>
    </xf>
    <xf numFmtId="0" fontId="1" fillId="0" borderId="1" xfId="0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3" fontId="0" fillId="0" borderId="1" xfId="0" applyNumberFormat="1" applyBorder="1"/>
    <xf numFmtId="3" fontId="1" fillId="2" borderId="1" xfId="0" applyNumberFormat="1" applyFont="1" applyFill="1" applyBorder="1"/>
    <xf numFmtId="3" fontId="5" fillId="2" borderId="1" xfId="0" applyNumberFormat="1" applyFont="1" applyFill="1" applyBorder="1"/>
    <xf numFmtId="164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D5B5"/>
      <rgbColor rgb="FFCCFFFF"/>
      <rgbColor rgb="FF660066"/>
      <rgbColor rgb="FFFF8080"/>
      <rgbColor rgb="FF0066CC"/>
      <rgbColor rgb="FFCCCCCC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A9D18E"/>
      <rgbColor rgb="FFFFC7CE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8"/>
  <sheetViews>
    <sheetView topLeftCell="A50" zoomScaleNormal="100" workbookViewId="0">
      <selection activeCell="F57" sqref="F57"/>
    </sheetView>
  </sheetViews>
  <sheetFormatPr defaultColWidth="8.7109375" defaultRowHeight="15" outlineLevelRow="2" x14ac:dyDescent="0.25"/>
  <sheetData>
    <row r="1" spans="1:17" x14ac:dyDescent="0.25">
      <c r="G1" t="s">
        <v>2</v>
      </c>
      <c r="H1" t="s">
        <v>3</v>
      </c>
      <c r="O1" t="s">
        <v>4</v>
      </c>
      <c r="P1" t="s">
        <v>5</v>
      </c>
    </row>
    <row r="2" spans="1:17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12</v>
      </c>
      <c r="K2" t="s">
        <v>13</v>
      </c>
      <c r="L2" t="s">
        <v>14</v>
      </c>
      <c r="M2" t="s">
        <v>15</v>
      </c>
      <c r="N2" t="s">
        <v>1</v>
      </c>
      <c r="P2" t="s">
        <v>16</v>
      </c>
      <c r="Q2" t="s">
        <v>17</v>
      </c>
    </row>
    <row r="3" spans="1:17" x14ac:dyDescent="0.25">
      <c r="A3" t="s">
        <v>18</v>
      </c>
      <c r="B3" t="s">
        <v>19</v>
      </c>
      <c r="C3" t="s">
        <v>20</v>
      </c>
      <c r="D3" t="s">
        <v>9</v>
      </c>
      <c r="E3" t="s">
        <v>21</v>
      </c>
      <c r="F3" t="s">
        <v>21</v>
      </c>
      <c r="G3" t="s">
        <v>2</v>
      </c>
      <c r="H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27</v>
      </c>
      <c r="P3" t="s">
        <v>28</v>
      </c>
      <c r="Q3" t="s">
        <v>29</v>
      </c>
    </row>
    <row r="4" spans="1:17" hidden="1" outlineLevel="2" x14ac:dyDescent="0.25">
      <c r="A4">
        <v>1401</v>
      </c>
      <c r="B4">
        <v>600009998</v>
      </c>
      <c r="C4" t="s">
        <v>30</v>
      </c>
      <c r="D4">
        <v>3121</v>
      </c>
      <c r="E4" t="s">
        <v>31</v>
      </c>
      <c r="F4" t="s">
        <v>32</v>
      </c>
      <c r="G4">
        <v>33472546</v>
      </c>
      <c r="H4">
        <v>24388171</v>
      </c>
      <c r="K4">
        <v>32400</v>
      </c>
      <c r="L4">
        <v>8243202</v>
      </c>
      <c r="M4">
        <v>487763</v>
      </c>
      <c r="N4">
        <v>321010</v>
      </c>
      <c r="O4">
        <v>45.317300000000003</v>
      </c>
      <c r="P4">
        <v>35.571399999999997</v>
      </c>
      <c r="Q4">
        <v>9.7459000000000007</v>
      </c>
    </row>
    <row r="5" spans="1:17" outlineLevel="1" collapsed="1" x14ac:dyDescent="0.25">
      <c r="A5" s="5" t="s">
        <v>35</v>
      </c>
      <c r="G5">
        <f t="shared" ref="G5:Q5" si="0">SUBTOTAL(9,G4:G4)</f>
        <v>33472546</v>
      </c>
      <c r="H5">
        <f t="shared" si="0"/>
        <v>24388171</v>
      </c>
      <c r="I5">
        <f t="shared" si="0"/>
        <v>0</v>
      </c>
      <c r="J5">
        <f t="shared" si="0"/>
        <v>0</v>
      </c>
      <c r="K5">
        <f t="shared" si="0"/>
        <v>32400</v>
      </c>
      <c r="L5">
        <f t="shared" si="0"/>
        <v>8243202</v>
      </c>
      <c r="M5">
        <f t="shared" si="0"/>
        <v>487763</v>
      </c>
      <c r="N5">
        <f t="shared" si="0"/>
        <v>321010</v>
      </c>
      <c r="O5">
        <f t="shared" si="0"/>
        <v>45.317300000000003</v>
      </c>
      <c r="P5">
        <f t="shared" si="0"/>
        <v>35.571399999999997</v>
      </c>
      <c r="Q5">
        <f t="shared" si="0"/>
        <v>9.7459000000000007</v>
      </c>
    </row>
    <row r="6" spans="1:17" hidden="1" outlineLevel="2" x14ac:dyDescent="0.25">
      <c r="A6">
        <v>1402</v>
      </c>
      <c r="B6">
        <v>600010007</v>
      </c>
      <c r="C6" t="s">
        <v>36</v>
      </c>
      <c r="D6">
        <v>3121</v>
      </c>
      <c r="E6" t="s">
        <v>31</v>
      </c>
      <c r="F6" t="s">
        <v>32</v>
      </c>
      <c r="G6">
        <v>14000446</v>
      </c>
      <c r="H6">
        <v>10216059</v>
      </c>
      <c r="L6">
        <v>3453028</v>
      </c>
      <c r="M6">
        <v>204321</v>
      </c>
      <c r="N6">
        <v>127038</v>
      </c>
      <c r="O6">
        <v>20.364100000000001</v>
      </c>
      <c r="P6">
        <v>16.118200000000002</v>
      </c>
      <c r="Q6">
        <v>4.2458999999999998</v>
      </c>
    </row>
    <row r="7" spans="1:17" outlineLevel="1" collapsed="1" x14ac:dyDescent="0.25">
      <c r="A7" s="5" t="s">
        <v>37</v>
      </c>
      <c r="G7">
        <f t="shared" ref="G7:Q7" si="1">SUBTOTAL(9,G6:G6)</f>
        <v>14000446</v>
      </c>
      <c r="H7">
        <f t="shared" si="1"/>
        <v>10216059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3453028</v>
      </c>
      <c r="M7">
        <f t="shared" si="1"/>
        <v>204321</v>
      </c>
      <c r="N7">
        <f t="shared" si="1"/>
        <v>127038</v>
      </c>
      <c r="O7">
        <f t="shared" si="1"/>
        <v>20.364100000000001</v>
      </c>
      <c r="P7">
        <f t="shared" si="1"/>
        <v>16.118200000000002</v>
      </c>
      <c r="Q7">
        <f t="shared" si="1"/>
        <v>4.2458999999999998</v>
      </c>
    </row>
    <row r="8" spans="1:17" hidden="1" outlineLevel="2" x14ac:dyDescent="0.25">
      <c r="A8">
        <v>1403</v>
      </c>
      <c r="B8">
        <v>600010449</v>
      </c>
      <c r="C8" t="s">
        <v>38</v>
      </c>
      <c r="D8">
        <v>3121</v>
      </c>
      <c r="E8" t="s">
        <v>31</v>
      </c>
      <c r="F8" t="s">
        <v>32</v>
      </c>
      <c r="G8">
        <v>16677217</v>
      </c>
      <c r="H8">
        <v>12174598</v>
      </c>
      <c r="L8">
        <v>4115014</v>
      </c>
      <c r="M8">
        <v>243492</v>
      </c>
      <c r="N8">
        <v>144113</v>
      </c>
      <c r="O8">
        <v>23.0474</v>
      </c>
      <c r="P8">
        <v>18</v>
      </c>
      <c r="Q8">
        <v>5.0473999999999997</v>
      </c>
    </row>
    <row r="9" spans="1:17" outlineLevel="1" collapsed="1" x14ac:dyDescent="0.25">
      <c r="A9" s="5" t="s">
        <v>39</v>
      </c>
      <c r="G9">
        <f t="shared" ref="G9:Q9" si="2">SUBTOTAL(9,G8:G8)</f>
        <v>16677217</v>
      </c>
      <c r="H9">
        <f t="shared" si="2"/>
        <v>12174598</v>
      </c>
      <c r="I9">
        <f t="shared" si="2"/>
        <v>0</v>
      </c>
      <c r="J9">
        <f t="shared" si="2"/>
        <v>0</v>
      </c>
      <c r="K9">
        <f t="shared" si="2"/>
        <v>0</v>
      </c>
      <c r="L9">
        <f t="shared" si="2"/>
        <v>4115014</v>
      </c>
      <c r="M9">
        <f t="shared" si="2"/>
        <v>243492</v>
      </c>
      <c r="N9">
        <f t="shared" si="2"/>
        <v>144113</v>
      </c>
      <c r="O9">
        <f t="shared" si="2"/>
        <v>23.0474</v>
      </c>
      <c r="P9">
        <f t="shared" si="2"/>
        <v>18</v>
      </c>
      <c r="Q9">
        <f t="shared" si="2"/>
        <v>5.0473999999999997</v>
      </c>
    </row>
    <row r="10" spans="1:17" hidden="1" outlineLevel="2" x14ac:dyDescent="0.25">
      <c r="A10">
        <v>1404</v>
      </c>
      <c r="B10">
        <v>600010414</v>
      </c>
      <c r="C10" t="s">
        <v>40</v>
      </c>
      <c r="D10">
        <v>3121</v>
      </c>
      <c r="E10" t="s">
        <v>31</v>
      </c>
      <c r="F10" t="s">
        <v>32</v>
      </c>
      <c r="G10">
        <v>16504482</v>
      </c>
      <c r="H10">
        <v>12052429</v>
      </c>
      <c r="L10">
        <v>4073721</v>
      </c>
      <c r="M10">
        <v>241049</v>
      </c>
      <c r="N10">
        <v>137283</v>
      </c>
      <c r="O10">
        <v>23.3429</v>
      </c>
      <c r="P10">
        <v>17.714200000000002</v>
      </c>
      <c r="Q10">
        <v>5.6287000000000003</v>
      </c>
    </row>
    <row r="11" spans="1:17" outlineLevel="1" collapsed="1" x14ac:dyDescent="0.25">
      <c r="A11" s="5" t="s">
        <v>41</v>
      </c>
      <c r="G11">
        <f t="shared" ref="G11:Q11" si="3">SUBTOTAL(9,G10:G10)</f>
        <v>16504482</v>
      </c>
      <c r="H11">
        <f t="shared" si="3"/>
        <v>12052429</v>
      </c>
      <c r="I11">
        <f t="shared" si="3"/>
        <v>0</v>
      </c>
      <c r="J11">
        <f t="shared" si="3"/>
        <v>0</v>
      </c>
      <c r="K11">
        <f t="shared" si="3"/>
        <v>0</v>
      </c>
      <c r="L11">
        <f t="shared" si="3"/>
        <v>4073721</v>
      </c>
      <c r="M11">
        <f t="shared" si="3"/>
        <v>241049</v>
      </c>
      <c r="N11">
        <f t="shared" si="3"/>
        <v>137283</v>
      </c>
      <c r="O11">
        <f t="shared" si="3"/>
        <v>23.3429</v>
      </c>
      <c r="P11">
        <f t="shared" si="3"/>
        <v>17.714200000000002</v>
      </c>
      <c r="Q11">
        <f t="shared" si="3"/>
        <v>5.6287000000000003</v>
      </c>
    </row>
    <row r="12" spans="1:17" hidden="1" outlineLevel="2" x14ac:dyDescent="0.25">
      <c r="A12">
        <v>1405</v>
      </c>
      <c r="B12">
        <v>600010554</v>
      </c>
      <c r="C12" t="s">
        <v>42</v>
      </c>
      <c r="D12">
        <v>3121</v>
      </c>
      <c r="E12" t="s">
        <v>31</v>
      </c>
      <c r="F12" t="s">
        <v>32</v>
      </c>
      <c r="G12">
        <v>44483134</v>
      </c>
      <c r="H12">
        <v>32446543</v>
      </c>
      <c r="L12">
        <v>10966932</v>
      </c>
      <c r="M12">
        <v>648931</v>
      </c>
      <c r="N12">
        <v>420728</v>
      </c>
      <c r="O12">
        <v>60.989899999999999</v>
      </c>
      <c r="P12">
        <v>48.442500000000003</v>
      </c>
      <c r="Q12">
        <v>12.5474</v>
      </c>
    </row>
    <row r="13" spans="1:17" outlineLevel="1" collapsed="1" x14ac:dyDescent="0.25">
      <c r="A13" s="5" t="s">
        <v>43</v>
      </c>
      <c r="G13">
        <f t="shared" ref="G13:Q13" si="4">SUBTOTAL(9,G12:G12)</f>
        <v>44483134</v>
      </c>
      <c r="H13">
        <f t="shared" si="4"/>
        <v>32446543</v>
      </c>
      <c r="I13">
        <f t="shared" si="4"/>
        <v>0</v>
      </c>
      <c r="J13">
        <f t="shared" si="4"/>
        <v>0</v>
      </c>
      <c r="K13">
        <f t="shared" si="4"/>
        <v>0</v>
      </c>
      <c r="L13">
        <f t="shared" si="4"/>
        <v>10966932</v>
      </c>
      <c r="M13">
        <f t="shared" si="4"/>
        <v>648931</v>
      </c>
      <c r="N13">
        <f t="shared" si="4"/>
        <v>420728</v>
      </c>
      <c r="O13">
        <f t="shared" si="4"/>
        <v>60.989899999999999</v>
      </c>
      <c r="P13">
        <f t="shared" si="4"/>
        <v>48.442500000000003</v>
      </c>
      <c r="Q13">
        <f t="shared" si="4"/>
        <v>12.5474</v>
      </c>
    </row>
    <row r="14" spans="1:17" hidden="1" outlineLevel="2" x14ac:dyDescent="0.25">
      <c r="A14">
        <v>1406</v>
      </c>
      <c r="B14">
        <v>600010511</v>
      </c>
      <c r="C14" t="s">
        <v>44</v>
      </c>
      <c r="D14">
        <v>3121</v>
      </c>
      <c r="E14" t="s">
        <v>31</v>
      </c>
      <c r="F14" t="s">
        <v>32</v>
      </c>
      <c r="G14">
        <v>15659489</v>
      </c>
      <c r="H14">
        <v>11421143</v>
      </c>
      <c r="L14">
        <v>3860346</v>
      </c>
      <c r="M14">
        <v>228423</v>
      </c>
      <c r="N14">
        <v>149577</v>
      </c>
      <c r="O14">
        <v>22.818100000000001</v>
      </c>
      <c r="P14">
        <v>17.189399999999999</v>
      </c>
      <c r="Q14">
        <v>5.6287000000000003</v>
      </c>
    </row>
    <row r="15" spans="1:17" outlineLevel="1" collapsed="1" x14ac:dyDescent="0.25">
      <c r="A15" s="5" t="s">
        <v>45</v>
      </c>
      <c r="G15">
        <f t="shared" ref="G15:Q15" si="5">SUBTOTAL(9,G14:G14)</f>
        <v>15659489</v>
      </c>
      <c r="H15">
        <f t="shared" si="5"/>
        <v>11421143</v>
      </c>
      <c r="I15">
        <f t="shared" si="5"/>
        <v>0</v>
      </c>
      <c r="J15">
        <f t="shared" si="5"/>
        <v>0</v>
      </c>
      <c r="K15">
        <f t="shared" si="5"/>
        <v>0</v>
      </c>
      <c r="L15">
        <f t="shared" si="5"/>
        <v>3860346</v>
      </c>
      <c r="M15">
        <f t="shared" si="5"/>
        <v>228423</v>
      </c>
      <c r="N15">
        <f t="shared" si="5"/>
        <v>149577</v>
      </c>
      <c r="O15">
        <f t="shared" si="5"/>
        <v>22.818100000000001</v>
      </c>
      <c r="P15">
        <f t="shared" si="5"/>
        <v>17.189399999999999</v>
      </c>
      <c r="Q15">
        <f t="shared" si="5"/>
        <v>5.6287000000000003</v>
      </c>
    </row>
    <row r="16" spans="1:17" hidden="1" outlineLevel="2" x14ac:dyDescent="0.25">
      <c r="A16">
        <v>1407</v>
      </c>
      <c r="B16">
        <v>600012654</v>
      </c>
      <c r="C16" t="s">
        <v>46</v>
      </c>
      <c r="D16">
        <v>3121</v>
      </c>
      <c r="E16" t="s">
        <v>31</v>
      </c>
      <c r="F16" t="s">
        <v>32</v>
      </c>
      <c r="G16">
        <v>21087062</v>
      </c>
      <c r="H16">
        <v>15388209</v>
      </c>
      <c r="L16">
        <v>5201215</v>
      </c>
      <c r="M16">
        <v>307764</v>
      </c>
      <c r="N16">
        <v>189874</v>
      </c>
      <c r="O16">
        <v>31.0075</v>
      </c>
      <c r="P16">
        <v>24.619299999999999</v>
      </c>
      <c r="Q16">
        <v>6.3882000000000003</v>
      </c>
    </row>
    <row r="17" spans="1:17" outlineLevel="1" collapsed="1" x14ac:dyDescent="0.25">
      <c r="A17" s="5" t="s">
        <v>47</v>
      </c>
      <c r="G17">
        <f t="shared" ref="G17:Q17" si="6">SUBTOTAL(9,G16:G16)</f>
        <v>21087062</v>
      </c>
      <c r="H17">
        <f t="shared" si="6"/>
        <v>15388209</v>
      </c>
      <c r="I17">
        <f t="shared" si="6"/>
        <v>0</v>
      </c>
      <c r="J17">
        <f t="shared" si="6"/>
        <v>0</v>
      </c>
      <c r="K17">
        <f t="shared" si="6"/>
        <v>0</v>
      </c>
      <c r="L17">
        <f t="shared" si="6"/>
        <v>5201215</v>
      </c>
      <c r="M17">
        <f t="shared" si="6"/>
        <v>307764</v>
      </c>
      <c r="N17">
        <f t="shared" si="6"/>
        <v>189874</v>
      </c>
      <c r="O17">
        <f t="shared" si="6"/>
        <v>31.0075</v>
      </c>
      <c r="P17">
        <f t="shared" si="6"/>
        <v>24.619299999999999</v>
      </c>
      <c r="Q17">
        <f t="shared" si="6"/>
        <v>6.3882000000000003</v>
      </c>
    </row>
    <row r="18" spans="1:17" hidden="1" outlineLevel="2" x14ac:dyDescent="0.25">
      <c r="A18">
        <v>1408</v>
      </c>
      <c r="B18">
        <v>600012638</v>
      </c>
      <c r="C18" t="s">
        <v>48</v>
      </c>
      <c r="D18">
        <v>3121</v>
      </c>
      <c r="E18" t="s">
        <v>31</v>
      </c>
      <c r="F18" t="s">
        <v>32</v>
      </c>
      <c r="G18">
        <v>26689772</v>
      </c>
      <c r="H18">
        <v>19453342</v>
      </c>
      <c r="K18">
        <v>32400</v>
      </c>
      <c r="L18">
        <v>6575230</v>
      </c>
      <c r="M18">
        <v>389067</v>
      </c>
      <c r="N18">
        <v>239733</v>
      </c>
      <c r="O18">
        <v>36.866</v>
      </c>
      <c r="P18">
        <v>29.094899999999999</v>
      </c>
      <c r="Q18">
        <v>7.7710999999999997</v>
      </c>
    </row>
    <row r="19" spans="1:17" outlineLevel="1" collapsed="1" x14ac:dyDescent="0.25">
      <c r="A19" s="5" t="s">
        <v>49</v>
      </c>
      <c r="G19">
        <f t="shared" ref="G19:Q19" si="7">SUBTOTAL(9,G18:G18)</f>
        <v>26689772</v>
      </c>
      <c r="H19">
        <f t="shared" si="7"/>
        <v>19453342</v>
      </c>
      <c r="I19">
        <f t="shared" si="7"/>
        <v>0</v>
      </c>
      <c r="J19">
        <f t="shared" si="7"/>
        <v>0</v>
      </c>
      <c r="K19">
        <f t="shared" si="7"/>
        <v>32400</v>
      </c>
      <c r="L19">
        <f t="shared" si="7"/>
        <v>6575230</v>
      </c>
      <c r="M19">
        <f t="shared" si="7"/>
        <v>389067</v>
      </c>
      <c r="N19">
        <f t="shared" si="7"/>
        <v>239733</v>
      </c>
      <c r="O19">
        <f t="shared" si="7"/>
        <v>36.866</v>
      </c>
      <c r="P19">
        <f t="shared" si="7"/>
        <v>29.094899999999999</v>
      </c>
      <c r="Q19">
        <f t="shared" si="7"/>
        <v>7.7710999999999997</v>
      </c>
    </row>
    <row r="20" spans="1:17" hidden="1" outlineLevel="2" x14ac:dyDescent="0.25">
      <c r="A20">
        <v>1409</v>
      </c>
      <c r="B20">
        <v>600171744</v>
      </c>
      <c r="C20" t="s">
        <v>38</v>
      </c>
      <c r="D20">
        <v>3121</v>
      </c>
      <c r="E20" t="s">
        <v>31</v>
      </c>
      <c r="F20" t="s">
        <v>32</v>
      </c>
      <c r="G20">
        <v>41378872</v>
      </c>
      <c r="H20">
        <v>30126844</v>
      </c>
      <c r="K20">
        <v>162000</v>
      </c>
      <c r="L20">
        <v>10182873</v>
      </c>
      <c r="M20">
        <v>602537</v>
      </c>
      <c r="N20">
        <v>304618</v>
      </c>
      <c r="O20">
        <v>56.431600000000003</v>
      </c>
      <c r="P20">
        <v>46.685699999999997</v>
      </c>
      <c r="Q20">
        <v>9.7459000000000007</v>
      </c>
    </row>
    <row r="21" spans="1:17" outlineLevel="1" collapsed="1" x14ac:dyDescent="0.25">
      <c r="A21" s="5" t="s">
        <v>50</v>
      </c>
      <c r="G21">
        <f t="shared" ref="G21:Q21" si="8">SUBTOTAL(9,G20:G20)</f>
        <v>41378872</v>
      </c>
      <c r="H21">
        <f t="shared" si="8"/>
        <v>30126844</v>
      </c>
      <c r="I21">
        <f t="shared" si="8"/>
        <v>0</v>
      </c>
      <c r="J21">
        <f t="shared" si="8"/>
        <v>0</v>
      </c>
      <c r="K21">
        <f t="shared" si="8"/>
        <v>162000</v>
      </c>
      <c r="L21">
        <f t="shared" si="8"/>
        <v>10182873</v>
      </c>
      <c r="M21">
        <f t="shared" si="8"/>
        <v>602537</v>
      </c>
      <c r="N21">
        <f t="shared" si="8"/>
        <v>304618</v>
      </c>
      <c r="O21">
        <f t="shared" si="8"/>
        <v>56.431600000000003</v>
      </c>
      <c r="P21">
        <f t="shared" si="8"/>
        <v>46.685699999999997</v>
      </c>
      <c r="Q21">
        <f t="shared" si="8"/>
        <v>9.7459000000000007</v>
      </c>
    </row>
    <row r="22" spans="1:17" hidden="1" outlineLevel="2" x14ac:dyDescent="0.25">
      <c r="A22">
        <v>1410</v>
      </c>
      <c r="B22">
        <v>600171752</v>
      </c>
      <c r="C22" t="s">
        <v>51</v>
      </c>
      <c r="D22">
        <v>3121</v>
      </c>
      <c r="E22" t="s">
        <v>31</v>
      </c>
      <c r="F22" t="s">
        <v>32</v>
      </c>
      <c r="G22">
        <v>31682790</v>
      </c>
      <c r="H22">
        <v>23151430</v>
      </c>
      <c r="L22">
        <v>7825183</v>
      </c>
      <c r="M22">
        <v>463029</v>
      </c>
      <c r="N22">
        <v>243148</v>
      </c>
      <c r="O22">
        <v>45.214399999999998</v>
      </c>
      <c r="P22">
        <v>36.884</v>
      </c>
      <c r="Q22">
        <v>8.3303999999999991</v>
      </c>
    </row>
    <row r="23" spans="1:17" outlineLevel="1" collapsed="1" x14ac:dyDescent="0.25">
      <c r="A23" s="5" t="s">
        <v>53</v>
      </c>
      <c r="G23">
        <f t="shared" ref="G23:Q23" si="9">SUBTOTAL(9,G22:G22)</f>
        <v>31682790</v>
      </c>
      <c r="H23">
        <f t="shared" si="9"/>
        <v>23151430</v>
      </c>
      <c r="I23">
        <f t="shared" si="9"/>
        <v>0</v>
      </c>
      <c r="J23">
        <f t="shared" si="9"/>
        <v>0</v>
      </c>
      <c r="K23">
        <f t="shared" si="9"/>
        <v>0</v>
      </c>
      <c r="L23">
        <f t="shared" si="9"/>
        <v>7825183</v>
      </c>
      <c r="M23">
        <f t="shared" si="9"/>
        <v>463029</v>
      </c>
      <c r="N23">
        <f t="shared" si="9"/>
        <v>243148</v>
      </c>
      <c r="O23">
        <f t="shared" si="9"/>
        <v>45.214399999999998</v>
      </c>
      <c r="P23">
        <f t="shared" si="9"/>
        <v>36.884</v>
      </c>
      <c r="Q23">
        <f t="shared" si="9"/>
        <v>8.3303999999999991</v>
      </c>
    </row>
    <row r="24" spans="1:17" hidden="1" outlineLevel="2" x14ac:dyDescent="0.25">
      <c r="A24">
        <v>1411</v>
      </c>
      <c r="B24">
        <v>600010589</v>
      </c>
      <c r="C24" t="s">
        <v>54</v>
      </c>
      <c r="D24">
        <v>3121</v>
      </c>
      <c r="E24" t="s">
        <v>31</v>
      </c>
      <c r="F24" t="s">
        <v>32</v>
      </c>
      <c r="G24">
        <v>48275612</v>
      </c>
      <c r="H24">
        <v>34845334</v>
      </c>
      <c r="K24">
        <v>507600</v>
      </c>
      <c r="L24">
        <v>11777723</v>
      </c>
      <c r="M24">
        <v>696907</v>
      </c>
      <c r="N24">
        <v>448048</v>
      </c>
      <c r="O24">
        <v>64.759699999999995</v>
      </c>
      <c r="P24">
        <v>52.104999999999997</v>
      </c>
      <c r="Q24">
        <v>12.6547</v>
      </c>
    </row>
    <row r="25" spans="1:17" outlineLevel="1" collapsed="1" x14ac:dyDescent="0.25">
      <c r="A25" s="5" t="s">
        <v>55</v>
      </c>
      <c r="G25">
        <f t="shared" ref="G25:Q25" si="10">SUBTOTAL(9,G24:G24)</f>
        <v>48275612</v>
      </c>
      <c r="H25">
        <f t="shared" si="10"/>
        <v>34845334</v>
      </c>
      <c r="I25">
        <f t="shared" si="10"/>
        <v>0</v>
      </c>
      <c r="J25">
        <f t="shared" si="10"/>
        <v>0</v>
      </c>
      <c r="K25">
        <f t="shared" si="10"/>
        <v>507600</v>
      </c>
      <c r="L25">
        <f t="shared" si="10"/>
        <v>11777723</v>
      </c>
      <c r="M25">
        <f t="shared" si="10"/>
        <v>696907</v>
      </c>
      <c r="N25">
        <f t="shared" si="10"/>
        <v>448048</v>
      </c>
      <c r="O25">
        <f t="shared" si="10"/>
        <v>64.759699999999995</v>
      </c>
      <c r="P25">
        <f t="shared" si="10"/>
        <v>52.104999999999997</v>
      </c>
      <c r="Q25">
        <f t="shared" si="10"/>
        <v>12.6547</v>
      </c>
    </row>
    <row r="26" spans="1:17" hidden="1" outlineLevel="2" x14ac:dyDescent="0.25">
      <c r="A26">
        <v>1412</v>
      </c>
      <c r="B26">
        <v>600010015</v>
      </c>
      <c r="C26" t="s">
        <v>56</v>
      </c>
      <c r="D26">
        <v>3122</v>
      </c>
      <c r="E26" t="s">
        <v>31</v>
      </c>
      <c r="F26" t="s">
        <v>32</v>
      </c>
      <c r="G26">
        <v>26079745</v>
      </c>
      <c r="H26">
        <v>19039559</v>
      </c>
      <c r="L26">
        <v>6435371</v>
      </c>
      <c r="M26">
        <v>380791</v>
      </c>
      <c r="N26">
        <v>224024</v>
      </c>
      <c r="O26">
        <v>35.0807</v>
      </c>
      <c r="P26">
        <v>27.999400000000001</v>
      </c>
      <c r="Q26">
        <v>7.0812999999999997</v>
      </c>
    </row>
    <row r="27" spans="1:17" outlineLevel="1" collapsed="1" x14ac:dyDescent="0.25">
      <c r="A27" s="5" t="s">
        <v>57</v>
      </c>
      <c r="G27">
        <f t="shared" ref="G27:Q27" si="11">SUBTOTAL(9,G26:G26)</f>
        <v>26079745</v>
      </c>
      <c r="H27">
        <f t="shared" si="11"/>
        <v>19039559</v>
      </c>
      <c r="I27">
        <f t="shared" si="11"/>
        <v>0</v>
      </c>
      <c r="J27">
        <f t="shared" si="11"/>
        <v>0</v>
      </c>
      <c r="K27">
        <f t="shared" si="11"/>
        <v>0</v>
      </c>
      <c r="L27">
        <f t="shared" si="11"/>
        <v>6435371</v>
      </c>
      <c r="M27">
        <f t="shared" si="11"/>
        <v>380791</v>
      </c>
      <c r="N27">
        <f t="shared" si="11"/>
        <v>224024</v>
      </c>
      <c r="O27">
        <f t="shared" si="11"/>
        <v>35.0807</v>
      </c>
      <c r="P27">
        <f t="shared" si="11"/>
        <v>27.999400000000001</v>
      </c>
      <c r="Q27">
        <f t="shared" si="11"/>
        <v>7.0812999999999997</v>
      </c>
    </row>
    <row r="28" spans="1:17" hidden="1" outlineLevel="2" x14ac:dyDescent="0.25">
      <c r="A28">
        <v>1413</v>
      </c>
      <c r="B28">
        <v>600020380</v>
      </c>
      <c r="C28" t="s">
        <v>58</v>
      </c>
      <c r="D28">
        <v>3122</v>
      </c>
      <c r="E28" t="s">
        <v>31</v>
      </c>
      <c r="F28" t="s">
        <v>32</v>
      </c>
      <c r="G28">
        <v>27658308</v>
      </c>
      <c r="H28">
        <v>20068192</v>
      </c>
      <c r="K28">
        <v>172800</v>
      </c>
      <c r="L28">
        <v>6783049</v>
      </c>
      <c r="M28">
        <v>401364</v>
      </c>
      <c r="N28">
        <v>232903</v>
      </c>
      <c r="O28">
        <v>37.601100000000002</v>
      </c>
      <c r="P28">
        <v>28.9894</v>
      </c>
      <c r="Q28">
        <v>8.6117000000000008</v>
      </c>
    </row>
    <row r="29" spans="1:17" hidden="1" outlineLevel="2" x14ac:dyDescent="0.25">
      <c r="A29">
        <v>1413</v>
      </c>
      <c r="B29">
        <v>600020380</v>
      </c>
      <c r="C29" t="s">
        <v>58</v>
      </c>
      <c r="D29">
        <v>3150</v>
      </c>
      <c r="E29" t="s">
        <v>59</v>
      </c>
      <c r="F29" t="s">
        <v>32</v>
      </c>
      <c r="G29">
        <v>4073610</v>
      </c>
      <c r="H29">
        <v>2958486</v>
      </c>
      <c r="L29">
        <v>999968</v>
      </c>
      <c r="M29">
        <v>59170</v>
      </c>
      <c r="N29">
        <v>55986</v>
      </c>
      <c r="O29">
        <v>5.7431000000000001</v>
      </c>
      <c r="P29">
        <v>5.16</v>
      </c>
      <c r="Q29">
        <v>0.58309999999999995</v>
      </c>
    </row>
    <row r="30" spans="1:17" outlineLevel="1" collapsed="1" x14ac:dyDescent="0.25">
      <c r="A30" s="5" t="s">
        <v>60</v>
      </c>
      <c r="G30">
        <f t="shared" ref="G30:Q30" si="12">SUBTOTAL(9,G28:G29)</f>
        <v>31731918</v>
      </c>
      <c r="H30">
        <f t="shared" si="12"/>
        <v>23026678</v>
      </c>
      <c r="I30">
        <f t="shared" si="12"/>
        <v>0</v>
      </c>
      <c r="J30">
        <f t="shared" si="12"/>
        <v>0</v>
      </c>
      <c r="K30">
        <f t="shared" si="12"/>
        <v>172800</v>
      </c>
      <c r="L30">
        <f t="shared" si="12"/>
        <v>7783017</v>
      </c>
      <c r="M30">
        <f t="shared" si="12"/>
        <v>460534</v>
      </c>
      <c r="N30">
        <f t="shared" si="12"/>
        <v>288889</v>
      </c>
      <c r="O30">
        <f t="shared" si="12"/>
        <v>43.344200000000001</v>
      </c>
      <c r="P30">
        <f t="shared" si="12"/>
        <v>34.1494</v>
      </c>
      <c r="Q30">
        <f t="shared" si="12"/>
        <v>9.1948000000000008</v>
      </c>
    </row>
    <row r="31" spans="1:17" hidden="1" outlineLevel="2" x14ac:dyDescent="0.25">
      <c r="A31">
        <v>1414</v>
      </c>
      <c r="B31">
        <v>600010571</v>
      </c>
      <c r="C31" t="s">
        <v>61</v>
      </c>
      <c r="D31">
        <v>3122</v>
      </c>
      <c r="E31" t="s">
        <v>31</v>
      </c>
      <c r="F31" t="s">
        <v>32</v>
      </c>
      <c r="G31">
        <v>34153990</v>
      </c>
      <c r="H31">
        <v>24919362</v>
      </c>
      <c r="L31">
        <v>8422744</v>
      </c>
      <c r="M31">
        <v>498387</v>
      </c>
      <c r="N31">
        <v>313497</v>
      </c>
      <c r="O31">
        <v>48.498600000000003</v>
      </c>
      <c r="P31">
        <v>38.604999999999997</v>
      </c>
      <c r="Q31">
        <v>9.8935999999999993</v>
      </c>
    </row>
    <row r="32" spans="1:17" outlineLevel="1" collapsed="1" x14ac:dyDescent="0.25">
      <c r="A32" s="5" t="s">
        <v>62</v>
      </c>
      <c r="G32">
        <f t="shared" ref="G32:Q32" si="13">SUBTOTAL(9,G31:G31)</f>
        <v>34153990</v>
      </c>
      <c r="H32">
        <f t="shared" si="13"/>
        <v>24919362</v>
      </c>
      <c r="I32">
        <f t="shared" si="13"/>
        <v>0</v>
      </c>
      <c r="J32">
        <f t="shared" si="13"/>
        <v>0</v>
      </c>
      <c r="K32">
        <f t="shared" si="13"/>
        <v>0</v>
      </c>
      <c r="L32">
        <f t="shared" si="13"/>
        <v>8422744</v>
      </c>
      <c r="M32">
        <f t="shared" si="13"/>
        <v>498387</v>
      </c>
      <c r="N32">
        <f t="shared" si="13"/>
        <v>313497</v>
      </c>
      <c r="O32">
        <f t="shared" si="13"/>
        <v>48.498600000000003</v>
      </c>
      <c r="P32">
        <f t="shared" si="13"/>
        <v>38.604999999999997</v>
      </c>
      <c r="Q32">
        <f t="shared" si="13"/>
        <v>9.8935999999999993</v>
      </c>
    </row>
    <row r="33" spans="1:17" hidden="1" outlineLevel="2" x14ac:dyDescent="0.25">
      <c r="A33">
        <v>1418</v>
      </c>
      <c r="B33">
        <v>600010040</v>
      </c>
      <c r="C33" t="s">
        <v>63</v>
      </c>
      <c r="D33">
        <v>3122</v>
      </c>
      <c r="E33" t="s">
        <v>31</v>
      </c>
      <c r="F33" t="s">
        <v>32</v>
      </c>
      <c r="G33">
        <v>27239609</v>
      </c>
      <c r="H33">
        <v>19881082</v>
      </c>
      <c r="L33">
        <v>6719806</v>
      </c>
      <c r="M33">
        <v>397622</v>
      </c>
      <c r="N33">
        <v>241099</v>
      </c>
      <c r="O33">
        <v>39.112299999999998</v>
      </c>
      <c r="P33">
        <v>28.952500000000001</v>
      </c>
      <c r="Q33">
        <v>10.159800000000001</v>
      </c>
    </row>
    <row r="34" spans="1:17" outlineLevel="1" collapsed="1" x14ac:dyDescent="0.25">
      <c r="A34" s="5" t="s">
        <v>64</v>
      </c>
      <c r="G34">
        <f t="shared" ref="G34:Q34" si="14">SUBTOTAL(9,G33:G33)</f>
        <v>27239609</v>
      </c>
      <c r="H34">
        <f t="shared" si="14"/>
        <v>19881082</v>
      </c>
      <c r="I34">
        <f t="shared" si="14"/>
        <v>0</v>
      </c>
      <c r="J34">
        <f t="shared" si="14"/>
        <v>0</v>
      </c>
      <c r="K34">
        <f t="shared" si="14"/>
        <v>0</v>
      </c>
      <c r="L34">
        <f t="shared" si="14"/>
        <v>6719806</v>
      </c>
      <c r="M34">
        <f t="shared" si="14"/>
        <v>397622</v>
      </c>
      <c r="N34">
        <f t="shared" si="14"/>
        <v>241099</v>
      </c>
      <c r="O34">
        <f t="shared" si="14"/>
        <v>39.112299999999998</v>
      </c>
      <c r="P34">
        <f t="shared" si="14"/>
        <v>28.952500000000001</v>
      </c>
      <c r="Q34">
        <f t="shared" si="14"/>
        <v>10.159800000000001</v>
      </c>
    </row>
    <row r="35" spans="1:17" hidden="1" outlineLevel="2" x14ac:dyDescent="0.25">
      <c r="A35">
        <v>1420</v>
      </c>
      <c r="B35">
        <v>600010562</v>
      </c>
      <c r="C35" t="s">
        <v>65</v>
      </c>
      <c r="D35">
        <v>3122</v>
      </c>
      <c r="E35" t="s">
        <v>31</v>
      </c>
      <c r="F35" t="s">
        <v>32</v>
      </c>
      <c r="G35">
        <v>26088124</v>
      </c>
      <c r="H35">
        <v>19026397</v>
      </c>
      <c r="K35">
        <v>32400</v>
      </c>
      <c r="L35">
        <v>6430922</v>
      </c>
      <c r="M35">
        <v>380528</v>
      </c>
      <c r="N35">
        <v>217877</v>
      </c>
      <c r="O35">
        <v>38.973100000000002</v>
      </c>
      <c r="P35">
        <v>28.427900000000001</v>
      </c>
      <c r="Q35">
        <v>10.545199999999999</v>
      </c>
    </row>
    <row r="36" spans="1:17" outlineLevel="1" collapsed="1" x14ac:dyDescent="0.25">
      <c r="A36" s="5" t="s">
        <v>66</v>
      </c>
      <c r="G36">
        <f t="shared" ref="G36:Q36" si="15">SUBTOTAL(9,G35:G35)</f>
        <v>26088124</v>
      </c>
      <c r="H36">
        <f t="shared" si="15"/>
        <v>19026397</v>
      </c>
      <c r="I36">
        <f t="shared" si="15"/>
        <v>0</v>
      </c>
      <c r="J36">
        <f t="shared" si="15"/>
        <v>0</v>
      </c>
      <c r="K36">
        <f t="shared" si="15"/>
        <v>32400</v>
      </c>
      <c r="L36">
        <f t="shared" si="15"/>
        <v>6430922</v>
      </c>
      <c r="M36">
        <f t="shared" si="15"/>
        <v>380528</v>
      </c>
      <c r="N36">
        <f t="shared" si="15"/>
        <v>217877</v>
      </c>
      <c r="O36">
        <f t="shared" si="15"/>
        <v>38.973100000000002</v>
      </c>
      <c r="P36">
        <f t="shared" si="15"/>
        <v>28.427900000000001</v>
      </c>
      <c r="Q36">
        <f t="shared" si="15"/>
        <v>10.545199999999999</v>
      </c>
    </row>
    <row r="37" spans="1:17" hidden="1" outlineLevel="2" x14ac:dyDescent="0.25">
      <c r="A37">
        <v>1421</v>
      </c>
      <c r="B37">
        <v>600020398</v>
      </c>
      <c r="C37" t="s">
        <v>67</v>
      </c>
      <c r="D37">
        <v>3122</v>
      </c>
      <c r="E37" t="s">
        <v>31</v>
      </c>
      <c r="F37" t="s">
        <v>32</v>
      </c>
      <c r="G37">
        <v>52286676</v>
      </c>
      <c r="H37">
        <v>38120154</v>
      </c>
      <c r="K37">
        <v>21600</v>
      </c>
      <c r="L37">
        <v>12884612</v>
      </c>
      <c r="M37">
        <v>762403</v>
      </c>
      <c r="N37">
        <v>497907</v>
      </c>
      <c r="O37">
        <v>72.492800000000003</v>
      </c>
      <c r="P37">
        <v>53.954000000000001</v>
      </c>
      <c r="Q37">
        <v>18.538799999999998</v>
      </c>
    </row>
    <row r="38" spans="1:17" hidden="1" outlineLevel="2" x14ac:dyDescent="0.25">
      <c r="A38">
        <v>1421</v>
      </c>
      <c r="B38">
        <v>600020398</v>
      </c>
      <c r="C38" t="s">
        <v>67</v>
      </c>
      <c r="D38">
        <v>3150</v>
      </c>
      <c r="E38" t="s">
        <v>59</v>
      </c>
      <c r="F38" t="s">
        <v>32</v>
      </c>
      <c r="G38">
        <v>437245</v>
      </c>
      <c r="H38">
        <v>321977</v>
      </c>
      <c r="L38">
        <v>108828</v>
      </c>
      <c r="M38">
        <v>6440</v>
      </c>
      <c r="N38">
        <v>0</v>
      </c>
      <c r="O38">
        <v>0.64370000000000005</v>
      </c>
      <c r="P38">
        <v>0.54</v>
      </c>
      <c r="Q38">
        <v>0.1037</v>
      </c>
    </row>
    <row r="39" spans="1:17" outlineLevel="1" collapsed="1" x14ac:dyDescent="0.25">
      <c r="A39" s="5" t="s">
        <v>68</v>
      </c>
      <c r="G39">
        <f t="shared" ref="G39:Q39" si="16">SUBTOTAL(9,G37:G38)</f>
        <v>52723921</v>
      </c>
      <c r="H39">
        <f t="shared" si="16"/>
        <v>38442131</v>
      </c>
      <c r="I39">
        <f t="shared" si="16"/>
        <v>0</v>
      </c>
      <c r="J39">
        <f t="shared" si="16"/>
        <v>0</v>
      </c>
      <c r="K39">
        <f t="shared" si="16"/>
        <v>21600</v>
      </c>
      <c r="L39">
        <f t="shared" si="16"/>
        <v>12993440</v>
      </c>
      <c r="M39">
        <f t="shared" si="16"/>
        <v>768843</v>
      </c>
      <c r="N39">
        <f t="shared" si="16"/>
        <v>497907</v>
      </c>
      <c r="O39">
        <f t="shared" si="16"/>
        <v>73.136499999999998</v>
      </c>
      <c r="P39">
        <f t="shared" si="16"/>
        <v>54.494</v>
      </c>
      <c r="Q39">
        <f t="shared" si="16"/>
        <v>18.642499999999998</v>
      </c>
    </row>
    <row r="40" spans="1:17" hidden="1" outlineLevel="2" x14ac:dyDescent="0.25">
      <c r="A40">
        <v>1422</v>
      </c>
      <c r="B40">
        <v>600010643</v>
      </c>
      <c r="C40" t="s">
        <v>69</v>
      </c>
      <c r="D40">
        <v>3122</v>
      </c>
      <c r="E40" t="s">
        <v>31</v>
      </c>
      <c r="F40" t="s">
        <v>32</v>
      </c>
      <c r="G40">
        <v>15097228</v>
      </c>
      <c r="H40">
        <v>11035272</v>
      </c>
      <c r="L40">
        <v>3729922</v>
      </c>
      <c r="M40">
        <v>220705</v>
      </c>
      <c r="N40">
        <v>111329</v>
      </c>
      <c r="O40">
        <v>21.6722</v>
      </c>
      <c r="P40">
        <v>17.050599999999999</v>
      </c>
      <c r="Q40">
        <v>4.6215999999999999</v>
      </c>
    </row>
    <row r="41" spans="1:17" outlineLevel="1" collapsed="1" x14ac:dyDescent="0.25">
      <c r="A41" s="5" t="s">
        <v>70</v>
      </c>
      <c r="G41">
        <f t="shared" ref="G41:Q41" si="17">SUBTOTAL(9,G40:G40)</f>
        <v>15097228</v>
      </c>
      <c r="H41">
        <f t="shared" si="17"/>
        <v>11035272</v>
      </c>
      <c r="I41">
        <f t="shared" si="17"/>
        <v>0</v>
      </c>
      <c r="J41">
        <f t="shared" si="17"/>
        <v>0</v>
      </c>
      <c r="K41">
        <f t="shared" si="17"/>
        <v>0</v>
      </c>
      <c r="L41">
        <f t="shared" si="17"/>
        <v>3729922</v>
      </c>
      <c r="M41">
        <f t="shared" si="17"/>
        <v>220705</v>
      </c>
      <c r="N41">
        <f t="shared" si="17"/>
        <v>111329</v>
      </c>
      <c r="O41">
        <f t="shared" si="17"/>
        <v>21.6722</v>
      </c>
      <c r="P41">
        <f t="shared" si="17"/>
        <v>17.050599999999999</v>
      </c>
      <c r="Q41">
        <f t="shared" si="17"/>
        <v>4.6215999999999999</v>
      </c>
    </row>
    <row r="42" spans="1:17" hidden="1" outlineLevel="2" x14ac:dyDescent="0.25">
      <c r="A42">
        <v>1424</v>
      </c>
      <c r="B42">
        <v>600020347</v>
      </c>
      <c r="C42" t="s">
        <v>71</v>
      </c>
      <c r="D42">
        <v>3122</v>
      </c>
      <c r="E42" t="s">
        <v>31</v>
      </c>
      <c r="F42" t="s">
        <v>32</v>
      </c>
      <c r="G42">
        <v>31881018</v>
      </c>
      <c r="H42">
        <v>23316010</v>
      </c>
      <c r="L42">
        <v>7880811</v>
      </c>
      <c r="M42">
        <v>466320</v>
      </c>
      <c r="N42">
        <v>217877</v>
      </c>
      <c r="O42">
        <v>50.527799999999999</v>
      </c>
      <c r="P42">
        <v>39.406999999999996</v>
      </c>
      <c r="Q42">
        <v>11.120799999999999</v>
      </c>
    </row>
    <row r="43" spans="1:17" outlineLevel="1" collapsed="1" x14ac:dyDescent="0.25">
      <c r="A43" s="5" t="s">
        <v>72</v>
      </c>
      <c r="G43">
        <f t="shared" ref="G43:Q43" si="18">SUBTOTAL(9,G42:G42)</f>
        <v>31881018</v>
      </c>
      <c r="H43">
        <f t="shared" si="18"/>
        <v>23316010</v>
      </c>
      <c r="I43">
        <f t="shared" si="18"/>
        <v>0</v>
      </c>
      <c r="J43">
        <f t="shared" si="18"/>
        <v>0</v>
      </c>
      <c r="K43">
        <f t="shared" si="18"/>
        <v>0</v>
      </c>
      <c r="L43">
        <f t="shared" si="18"/>
        <v>7880811</v>
      </c>
      <c r="M43">
        <f t="shared" si="18"/>
        <v>466320</v>
      </c>
      <c r="N43">
        <f t="shared" si="18"/>
        <v>217877</v>
      </c>
      <c r="O43">
        <f t="shared" si="18"/>
        <v>50.527799999999999</v>
      </c>
      <c r="P43">
        <f t="shared" si="18"/>
        <v>39.406999999999996</v>
      </c>
      <c r="Q43">
        <f t="shared" si="18"/>
        <v>11.120799999999999</v>
      </c>
    </row>
    <row r="44" spans="1:17" hidden="1" outlineLevel="2" x14ac:dyDescent="0.25">
      <c r="A44">
        <v>1425</v>
      </c>
      <c r="B44">
        <v>600010023</v>
      </c>
      <c r="C44" t="s">
        <v>73</v>
      </c>
      <c r="D44">
        <v>3122</v>
      </c>
      <c r="E44" t="s">
        <v>31</v>
      </c>
      <c r="F44" t="s">
        <v>32</v>
      </c>
      <c r="G44">
        <v>16664087</v>
      </c>
      <c r="H44">
        <v>12076599</v>
      </c>
      <c r="K44">
        <v>194400</v>
      </c>
      <c r="L44">
        <v>4081890</v>
      </c>
      <c r="M44">
        <v>241532</v>
      </c>
      <c r="N44">
        <v>69666</v>
      </c>
      <c r="O44">
        <v>25.119</v>
      </c>
      <c r="P44">
        <v>20.0596</v>
      </c>
      <c r="Q44">
        <v>5.0594000000000001</v>
      </c>
    </row>
    <row r="45" spans="1:17" outlineLevel="1" collapsed="1" x14ac:dyDescent="0.25">
      <c r="A45" s="5" t="s">
        <v>75</v>
      </c>
      <c r="G45">
        <f t="shared" ref="G45:Q45" si="19">SUBTOTAL(9,G44:G44)</f>
        <v>16664087</v>
      </c>
      <c r="H45">
        <f t="shared" si="19"/>
        <v>12076599</v>
      </c>
      <c r="I45">
        <f t="shared" si="19"/>
        <v>0</v>
      </c>
      <c r="J45">
        <f t="shared" si="19"/>
        <v>0</v>
      </c>
      <c r="K45">
        <f t="shared" si="19"/>
        <v>194400</v>
      </c>
      <c r="L45">
        <f t="shared" si="19"/>
        <v>4081890</v>
      </c>
      <c r="M45">
        <f t="shared" si="19"/>
        <v>241532</v>
      </c>
      <c r="N45">
        <f t="shared" si="19"/>
        <v>69666</v>
      </c>
      <c r="O45">
        <f t="shared" si="19"/>
        <v>25.119</v>
      </c>
      <c r="P45">
        <f t="shared" si="19"/>
        <v>20.0596</v>
      </c>
      <c r="Q45">
        <f t="shared" si="19"/>
        <v>5.0594000000000001</v>
      </c>
    </row>
    <row r="46" spans="1:17" hidden="1" outlineLevel="2" x14ac:dyDescent="0.25">
      <c r="A46">
        <v>1426</v>
      </c>
      <c r="B46">
        <v>600020371</v>
      </c>
      <c r="C46" t="s">
        <v>76</v>
      </c>
      <c r="D46">
        <v>3122</v>
      </c>
      <c r="E46" t="s">
        <v>31</v>
      </c>
      <c r="F46" t="s">
        <v>32</v>
      </c>
      <c r="G46">
        <v>17391310</v>
      </c>
      <c r="H46">
        <v>12749728</v>
      </c>
      <c r="L46">
        <v>4309408</v>
      </c>
      <c r="M46">
        <v>254995</v>
      </c>
      <c r="N46">
        <v>77179</v>
      </c>
      <c r="O46">
        <v>25.816299999999998</v>
      </c>
      <c r="P46">
        <v>19.956900000000001</v>
      </c>
      <c r="Q46">
        <v>5.8593999999999999</v>
      </c>
    </row>
    <row r="47" spans="1:17" hidden="1" outlineLevel="2" x14ac:dyDescent="0.25">
      <c r="A47">
        <v>1426</v>
      </c>
      <c r="B47">
        <v>600020371</v>
      </c>
      <c r="C47" t="s">
        <v>76</v>
      </c>
      <c r="D47">
        <v>3150</v>
      </c>
      <c r="E47" t="s">
        <v>59</v>
      </c>
      <c r="F47" t="s">
        <v>32</v>
      </c>
      <c r="G47">
        <v>3886145</v>
      </c>
      <c r="H47">
        <v>2852080</v>
      </c>
      <c r="L47">
        <v>964003</v>
      </c>
      <c r="M47">
        <v>57042</v>
      </c>
      <c r="N47">
        <v>13020</v>
      </c>
      <c r="O47">
        <v>5.5144000000000002</v>
      </c>
      <c r="P47">
        <v>5</v>
      </c>
      <c r="Q47">
        <v>0.51439999999999997</v>
      </c>
    </row>
    <row r="48" spans="1:17" outlineLevel="1" collapsed="1" x14ac:dyDescent="0.25">
      <c r="A48" s="5" t="s">
        <v>77</v>
      </c>
      <c r="G48">
        <f t="shared" ref="G48:Q48" si="20">SUBTOTAL(9,G46:G47)</f>
        <v>21277455</v>
      </c>
      <c r="H48">
        <f t="shared" si="20"/>
        <v>15601808</v>
      </c>
      <c r="I48">
        <f t="shared" si="20"/>
        <v>0</v>
      </c>
      <c r="J48">
        <f t="shared" si="20"/>
        <v>0</v>
      </c>
      <c r="K48">
        <f t="shared" si="20"/>
        <v>0</v>
      </c>
      <c r="L48">
        <f t="shared" si="20"/>
        <v>5273411</v>
      </c>
      <c r="M48">
        <f t="shared" si="20"/>
        <v>312037</v>
      </c>
      <c r="N48">
        <f t="shared" si="20"/>
        <v>90199</v>
      </c>
      <c r="O48">
        <f t="shared" si="20"/>
        <v>31.3307</v>
      </c>
      <c r="P48">
        <f t="shared" si="20"/>
        <v>24.956900000000001</v>
      </c>
      <c r="Q48">
        <f t="shared" si="20"/>
        <v>6.3738000000000001</v>
      </c>
    </row>
    <row r="49" spans="1:17" hidden="1" outlineLevel="2" x14ac:dyDescent="0.25">
      <c r="A49">
        <v>1427</v>
      </c>
      <c r="B49">
        <v>600010422</v>
      </c>
      <c r="C49" t="s">
        <v>78</v>
      </c>
      <c r="D49">
        <v>3122</v>
      </c>
      <c r="E49" t="s">
        <v>31</v>
      </c>
      <c r="F49" t="s">
        <v>32</v>
      </c>
      <c r="G49">
        <v>22470713</v>
      </c>
      <c r="H49">
        <v>16446577</v>
      </c>
      <c r="K49">
        <v>14688</v>
      </c>
      <c r="L49">
        <v>5558942</v>
      </c>
      <c r="M49">
        <v>328932</v>
      </c>
      <c r="N49">
        <v>121574</v>
      </c>
      <c r="O49">
        <v>34.551699999999997</v>
      </c>
      <c r="P49">
        <v>28.547999999999998</v>
      </c>
      <c r="Q49">
        <v>6.0037000000000003</v>
      </c>
    </row>
    <row r="50" spans="1:17" outlineLevel="1" collapsed="1" x14ac:dyDescent="0.25">
      <c r="A50" s="5" t="s">
        <v>79</v>
      </c>
      <c r="G50">
        <f t="shared" ref="G50:Q50" si="21">SUBTOTAL(9,G49:G49)</f>
        <v>22470713</v>
      </c>
      <c r="H50">
        <f t="shared" si="21"/>
        <v>16446577</v>
      </c>
      <c r="I50">
        <f t="shared" si="21"/>
        <v>0</v>
      </c>
      <c r="J50">
        <f t="shared" si="21"/>
        <v>0</v>
      </c>
      <c r="K50">
        <f t="shared" si="21"/>
        <v>14688</v>
      </c>
      <c r="L50">
        <f t="shared" si="21"/>
        <v>5558942</v>
      </c>
      <c r="M50">
        <f t="shared" si="21"/>
        <v>328932</v>
      </c>
      <c r="N50">
        <f t="shared" si="21"/>
        <v>121574</v>
      </c>
      <c r="O50">
        <f t="shared" si="21"/>
        <v>34.551699999999997</v>
      </c>
      <c r="P50">
        <f t="shared" si="21"/>
        <v>28.547999999999998</v>
      </c>
      <c r="Q50">
        <f t="shared" si="21"/>
        <v>6.0037000000000003</v>
      </c>
    </row>
    <row r="51" spans="1:17" hidden="1" outlineLevel="2" x14ac:dyDescent="0.25">
      <c r="A51">
        <v>1428</v>
      </c>
      <c r="B51">
        <v>600012646</v>
      </c>
      <c r="C51" t="s">
        <v>80</v>
      </c>
      <c r="D51">
        <v>3122</v>
      </c>
      <c r="E51" t="s">
        <v>31</v>
      </c>
      <c r="F51" t="s">
        <v>32</v>
      </c>
      <c r="G51">
        <v>21613242</v>
      </c>
      <c r="H51">
        <v>15800194</v>
      </c>
      <c r="K51">
        <v>43200</v>
      </c>
      <c r="L51">
        <v>5340466</v>
      </c>
      <c r="M51">
        <v>316004</v>
      </c>
      <c r="N51">
        <v>113378</v>
      </c>
      <c r="O51">
        <v>33.317999999999998</v>
      </c>
      <c r="P51">
        <v>26.190200000000001</v>
      </c>
      <c r="Q51">
        <v>7.1277999999999997</v>
      </c>
    </row>
    <row r="52" spans="1:17" hidden="1" outlineLevel="2" x14ac:dyDescent="0.25">
      <c r="A52">
        <v>1428</v>
      </c>
      <c r="B52">
        <v>600012646</v>
      </c>
      <c r="C52" t="s">
        <v>80</v>
      </c>
      <c r="D52">
        <v>3150</v>
      </c>
      <c r="E52" t="s">
        <v>59</v>
      </c>
      <c r="F52" t="s">
        <v>32</v>
      </c>
      <c r="G52">
        <v>1396291</v>
      </c>
      <c r="H52">
        <v>1022444</v>
      </c>
      <c r="L52">
        <v>345586</v>
      </c>
      <c r="M52">
        <v>20449</v>
      </c>
      <c r="N52">
        <v>7812</v>
      </c>
      <c r="O52">
        <v>2.0678999999999998</v>
      </c>
      <c r="P52">
        <v>1.6872</v>
      </c>
      <c r="Q52">
        <v>0.38069999999999998</v>
      </c>
    </row>
    <row r="53" spans="1:17" outlineLevel="1" collapsed="1" x14ac:dyDescent="0.25">
      <c r="A53" s="5" t="s">
        <v>81</v>
      </c>
      <c r="G53">
        <f t="shared" ref="G53:Q53" si="22">SUBTOTAL(9,G51:G52)</f>
        <v>23009533</v>
      </c>
      <c r="H53">
        <f t="shared" si="22"/>
        <v>16822638</v>
      </c>
      <c r="I53">
        <f t="shared" si="22"/>
        <v>0</v>
      </c>
      <c r="J53">
        <f t="shared" si="22"/>
        <v>0</v>
      </c>
      <c r="K53">
        <f t="shared" si="22"/>
        <v>43200</v>
      </c>
      <c r="L53">
        <f t="shared" si="22"/>
        <v>5686052</v>
      </c>
      <c r="M53">
        <f t="shared" si="22"/>
        <v>336453</v>
      </c>
      <c r="N53">
        <f t="shared" si="22"/>
        <v>121190</v>
      </c>
      <c r="O53">
        <f t="shared" si="22"/>
        <v>35.385899999999999</v>
      </c>
      <c r="P53">
        <f t="shared" si="22"/>
        <v>27.877400000000002</v>
      </c>
      <c r="Q53">
        <f t="shared" si="22"/>
        <v>7.5084999999999997</v>
      </c>
    </row>
    <row r="54" spans="1:17" hidden="1" outlineLevel="2" x14ac:dyDescent="0.25">
      <c r="A54">
        <v>1429</v>
      </c>
      <c r="B54">
        <v>600019713</v>
      </c>
      <c r="C54" t="s">
        <v>82</v>
      </c>
      <c r="D54">
        <v>3122</v>
      </c>
      <c r="E54" t="s">
        <v>31</v>
      </c>
      <c r="F54" t="s">
        <v>32</v>
      </c>
      <c r="G54">
        <v>37141810</v>
      </c>
      <c r="H54">
        <v>27155233</v>
      </c>
      <c r="L54">
        <v>9178468</v>
      </c>
      <c r="M54">
        <v>543105</v>
      </c>
      <c r="N54">
        <v>265004</v>
      </c>
      <c r="O54">
        <v>55.151600000000002</v>
      </c>
      <c r="P54">
        <v>41.561500000000002</v>
      </c>
      <c r="Q54">
        <v>13.5901</v>
      </c>
    </row>
    <row r="55" spans="1:17" hidden="1" outlineLevel="2" x14ac:dyDescent="0.25">
      <c r="A55">
        <v>1429</v>
      </c>
      <c r="B55">
        <v>600019713</v>
      </c>
      <c r="C55" t="s">
        <v>82</v>
      </c>
      <c r="D55">
        <v>3150</v>
      </c>
      <c r="E55" t="s">
        <v>59</v>
      </c>
      <c r="F55" t="s">
        <v>32</v>
      </c>
      <c r="G55">
        <v>5582993</v>
      </c>
      <c r="H55">
        <v>3734416</v>
      </c>
      <c r="K55">
        <v>475200</v>
      </c>
      <c r="L55">
        <v>1262233</v>
      </c>
      <c r="M55">
        <v>74688</v>
      </c>
      <c r="N55">
        <v>36456</v>
      </c>
      <c r="O55">
        <v>7.3612000000000002</v>
      </c>
      <c r="P55">
        <v>6.3840000000000003</v>
      </c>
      <c r="Q55">
        <v>0.97719999999999996</v>
      </c>
    </row>
    <row r="56" spans="1:17" outlineLevel="1" collapsed="1" x14ac:dyDescent="0.25">
      <c r="A56" s="5" t="s">
        <v>83</v>
      </c>
      <c r="G56">
        <f t="shared" ref="G56:Q56" si="23">SUBTOTAL(9,G54:G55)</f>
        <v>42724803</v>
      </c>
      <c r="H56">
        <f t="shared" si="23"/>
        <v>30889649</v>
      </c>
      <c r="I56">
        <f t="shared" si="23"/>
        <v>0</v>
      </c>
      <c r="J56">
        <f t="shared" si="23"/>
        <v>0</v>
      </c>
      <c r="K56">
        <f t="shared" si="23"/>
        <v>475200</v>
      </c>
      <c r="L56">
        <f t="shared" si="23"/>
        <v>10440701</v>
      </c>
      <c r="M56">
        <f t="shared" si="23"/>
        <v>617793</v>
      </c>
      <c r="N56">
        <f t="shared" si="23"/>
        <v>301460</v>
      </c>
      <c r="O56">
        <f t="shared" si="23"/>
        <v>62.512799999999999</v>
      </c>
      <c r="P56">
        <f t="shared" si="23"/>
        <v>47.945500000000003</v>
      </c>
      <c r="Q56">
        <f t="shared" si="23"/>
        <v>14.567299999999999</v>
      </c>
    </row>
    <row r="57" spans="1:17" hidden="1" outlineLevel="2" x14ac:dyDescent="0.25">
      <c r="A57">
        <v>1430</v>
      </c>
      <c r="B57">
        <v>600019802</v>
      </c>
      <c r="C57" t="s">
        <v>84</v>
      </c>
      <c r="D57">
        <v>3122</v>
      </c>
      <c r="E57" t="s">
        <v>31</v>
      </c>
      <c r="F57" t="s">
        <v>32</v>
      </c>
      <c r="G57">
        <v>25509987</v>
      </c>
      <c r="H57">
        <v>18207647</v>
      </c>
      <c r="K57">
        <v>583200</v>
      </c>
      <c r="L57">
        <v>6154185</v>
      </c>
      <c r="M57">
        <v>364153</v>
      </c>
      <c r="N57">
        <v>200802</v>
      </c>
      <c r="O57">
        <v>35.814900000000002</v>
      </c>
      <c r="P57">
        <v>26.954999999999998</v>
      </c>
      <c r="Q57">
        <v>8.8598999999999997</v>
      </c>
    </row>
    <row r="58" spans="1:17" outlineLevel="1" collapsed="1" x14ac:dyDescent="0.25">
      <c r="A58" s="5" t="s">
        <v>85</v>
      </c>
      <c r="G58">
        <f t="shared" ref="G58:Q58" si="24">SUBTOTAL(9,G57:G57)</f>
        <v>25509987</v>
      </c>
      <c r="H58">
        <f t="shared" si="24"/>
        <v>18207647</v>
      </c>
      <c r="I58">
        <f t="shared" si="24"/>
        <v>0</v>
      </c>
      <c r="J58">
        <f t="shared" si="24"/>
        <v>0</v>
      </c>
      <c r="K58">
        <f t="shared" si="24"/>
        <v>583200</v>
      </c>
      <c r="L58">
        <f t="shared" si="24"/>
        <v>6154185</v>
      </c>
      <c r="M58">
        <f t="shared" si="24"/>
        <v>364153</v>
      </c>
      <c r="N58">
        <f t="shared" si="24"/>
        <v>200802</v>
      </c>
      <c r="O58">
        <f t="shared" si="24"/>
        <v>35.814900000000002</v>
      </c>
      <c r="P58">
        <f t="shared" si="24"/>
        <v>26.954999999999998</v>
      </c>
      <c r="Q58">
        <f t="shared" si="24"/>
        <v>8.8598999999999997</v>
      </c>
    </row>
    <row r="59" spans="1:17" hidden="1" outlineLevel="2" x14ac:dyDescent="0.25">
      <c r="A59">
        <v>1432</v>
      </c>
      <c r="B59">
        <v>600170594</v>
      </c>
      <c r="C59" t="s">
        <v>86</v>
      </c>
      <c r="D59">
        <v>3111</v>
      </c>
      <c r="E59" t="s">
        <v>87</v>
      </c>
      <c r="F59" t="s">
        <v>32</v>
      </c>
      <c r="G59">
        <v>1454092</v>
      </c>
      <c r="H59">
        <v>1062533</v>
      </c>
      <c r="L59">
        <v>359136</v>
      </c>
      <c r="M59">
        <v>21251</v>
      </c>
      <c r="N59">
        <v>11172</v>
      </c>
      <c r="O59">
        <v>2.6501999999999999</v>
      </c>
      <c r="P59">
        <v>2.1551999999999998</v>
      </c>
      <c r="Q59">
        <v>0.495</v>
      </c>
    </row>
    <row r="60" spans="1:17" hidden="1" outlineLevel="2" x14ac:dyDescent="0.25">
      <c r="A60">
        <v>1432</v>
      </c>
      <c r="B60">
        <v>600170594</v>
      </c>
      <c r="C60" t="s">
        <v>86</v>
      </c>
      <c r="D60">
        <v>3123</v>
      </c>
      <c r="E60" t="s">
        <v>31</v>
      </c>
      <c r="F60" t="s">
        <v>32</v>
      </c>
      <c r="G60">
        <v>50375406</v>
      </c>
      <c r="H60">
        <v>35405826</v>
      </c>
      <c r="L60">
        <v>11967168</v>
      </c>
      <c r="M60">
        <v>708117</v>
      </c>
      <c r="N60">
        <v>2294295</v>
      </c>
      <c r="O60">
        <v>76.922799999999995</v>
      </c>
      <c r="P60">
        <v>55.237299999999998</v>
      </c>
      <c r="Q60">
        <v>21.685500000000001</v>
      </c>
    </row>
    <row r="61" spans="1:17" outlineLevel="1" collapsed="1" x14ac:dyDescent="0.25">
      <c r="A61" s="5" t="s">
        <v>88</v>
      </c>
      <c r="G61">
        <f t="shared" ref="G61:Q61" si="25">SUBTOTAL(9,G59:G60)</f>
        <v>51829498</v>
      </c>
      <c r="H61">
        <f t="shared" si="25"/>
        <v>36468359</v>
      </c>
      <c r="I61">
        <f t="shared" si="25"/>
        <v>0</v>
      </c>
      <c r="J61">
        <f t="shared" si="25"/>
        <v>0</v>
      </c>
      <c r="K61">
        <f t="shared" si="25"/>
        <v>0</v>
      </c>
      <c r="L61">
        <f t="shared" si="25"/>
        <v>12326304</v>
      </c>
      <c r="M61">
        <f t="shared" si="25"/>
        <v>729368</v>
      </c>
      <c r="N61">
        <f t="shared" si="25"/>
        <v>2305467</v>
      </c>
      <c r="O61">
        <f t="shared" si="25"/>
        <v>79.572999999999993</v>
      </c>
      <c r="P61">
        <f t="shared" si="25"/>
        <v>57.392499999999998</v>
      </c>
      <c r="Q61">
        <f t="shared" si="25"/>
        <v>22.180500000000002</v>
      </c>
    </row>
    <row r="62" spans="1:17" hidden="1" outlineLevel="2" x14ac:dyDescent="0.25">
      <c r="A62">
        <v>1433</v>
      </c>
      <c r="B62">
        <v>600170608</v>
      </c>
      <c r="C62" t="s">
        <v>89</v>
      </c>
      <c r="D62">
        <v>3123</v>
      </c>
      <c r="E62" t="s">
        <v>31</v>
      </c>
      <c r="F62" t="s">
        <v>32</v>
      </c>
      <c r="G62">
        <v>59347972</v>
      </c>
      <c r="H62">
        <v>42434582</v>
      </c>
      <c r="K62">
        <v>86400</v>
      </c>
      <c r="L62">
        <v>14342889</v>
      </c>
      <c r="M62">
        <v>848692</v>
      </c>
      <c r="N62">
        <v>1635409</v>
      </c>
      <c r="O62">
        <v>87.2577</v>
      </c>
      <c r="P62">
        <v>66.685699999999997</v>
      </c>
      <c r="Q62">
        <v>20.571999999999999</v>
      </c>
    </row>
    <row r="63" spans="1:17" outlineLevel="1" collapsed="1" x14ac:dyDescent="0.25">
      <c r="A63" s="5" t="s">
        <v>90</v>
      </c>
      <c r="G63">
        <f t="shared" ref="G63:Q63" si="26">SUBTOTAL(9,G62:G62)</f>
        <v>59347972</v>
      </c>
      <c r="H63">
        <f t="shared" si="26"/>
        <v>42434582</v>
      </c>
      <c r="I63">
        <f t="shared" si="26"/>
        <v>0</v>
      </c>
      <c r="J63">
        <f t="shared" si="26"/>
        <v>0</v>
      </c>
      <c r="K63">
        <f t="shared" si="26"/>
        <v>86400</v>
      </c>
      <c r="L63">
        <f t="shared" si="26"/>
        <v>14342889</v>
      </c>
      <c r="M63">
        <f t="shared" si="26"/>
        <v>848692</v>
      </c>
      <c r="N63">
        <f t="shared" si="26"/>
        <v>1635409</v>
      </c>
      <c r="O63">
        <f t="shared" si="26"/>
        <v>87.2577</v>
      </c>
      <c r="P63">
        <f t="shared" si="26"/>
        <v>66.685699999999997</v>
      </c>
      <c r="Q63">
        <f t="shared" si="26"/>
        <v>20.571999999999999</v>
      </c>
    </row>
    <row r="64" spans="1:17" hidden="1" outlineLevel="2" x14ac:dyDescent="0.25">
      <c r="A64">
        <v>1434</v>
      </c>
      <c r="B64">
        <v>600170896</v>
      </c>
      <c r="C64" t="s">
        <v>91</v>
      </c>
      <c r="D64">
        <v>3123</v>
      </c>
      <c r="E64" t="s">
        <v>31</v>
      </c>
      <c r="F64" t="s">
        <v>32</v>
      </c>
      <c r="G64">
        <v>28939237</v>
      </c>
      <c r="H64">
        <v>20370456</v>
      </c>
      <c r="K64">
        <v>286200</v>
      </c>
      <c r="L64">
        <v>6885214</v>
      </c>
      <c r="M64">
        <v>407409</v>
      </c>
      <c r="N64">
        <v>989958</v>
      </c>
      <c r="O64">
        <v>43.398000000000003</v>
      </c>
      <c r="P64">
        <v>30.769100000000002</v>
      </c>
      <c r="Q64">
        <v>12.6289</v>
      </c>
    </row>
    <row r="65" spans="1:17" outlineLevel="1" collapsed="1" x14ac:dyDescent="0.25">
      <c r="A65" s="5" t="s">
        <v>92</v>
      </c>
      <c r="G65">
        <f t="shared" ref="G65:Q65" si="27">SUBTOTAL(9,G64:G64)</f>
        <v>28939237</v>
      </c>
      <c r="H65">
        <f t="shared" si="27"/>
        <v>20370456</v>
      </c>
      <c r="I65">
        <f t="shared" si="27"/>
        <v>0</v>
      </c>
      <c r="J65">
        <f t="shared" si="27"/>
        <v>0</v>
      </c>
      <c r="K65">
        <f t="shared" si="27"/>
        <v>286200</v>
      </c>
      <c r="L65">
        <f t="shared" si="27"/>
        <v>6885214</v>
      </c>
      <c r="M65">
        <f t="shared" si="27"/>
        <v>407409</v>
      </c>
      <c r="N65">
        <f t="shared" si="27"/>
        <v>989958</v>
      </c>
      <c r="O65">
        <f t="shared" si="27"/>
        <v>43.398000000000003</v>
      </c>
      <c r="P65">
        <f t="shared" si="27"/>
        <v>30.769100000000002</v>
      </c>
      <c r="Q65">
        <f t="shared" si="27"/>
        <v>12.6289</v>
      </c>
    </row>
    <row r="66" spans="1:17" hidden="1" outlineLevel="2" x14ac:dyDescent="0.25">
      <c r="A66">
        <v>1436</v>
      </c>
      <c r="B66">
        <v>600170900</v>
      </c>
      <c r="C66" t="s">
        <v>93</v>
      </c>
      <c r="D66">
        <v>3123</v>
      </c>
      <c r="E66" t="s">
        <v>31</v>
      </c>
      <c r="F66" t="s">
        <v>32</v>
      </c>
      <c r="G66">
        <v>32590647</v>
      </c>
      <c r="H66">
        <v>21798157</v>
      </c>
      <c r="K66">
        <v>102600</v>
      </c>
      <c r="L66">
        <v>7367777</v>
      </c>
      <c r="M66">
        <v>435963</v>
      </c>
      <c r="N66">
        <v>2886150</v>
      </c>
      <c r="O66">
        <v>49.723500000000001</v>
      </c>
      <c r="P66">
        <v>32.947400000000002</v>
      </c>
      <c r="Q66">
        <v>16.7761</v>
      </c>
    </row>
    <row r="67" spans="1:17" outlineLevel="1" collapsed="1" x14ac:dyDescent="0.25">
      <c r="A67" s="5" t="s">
        <v>94</v>
      </c>
      <c r="G67">
        <f t="shared" ref="G67:Q67" si="28">SUBTOTAL(9,G66:G66)</f>
        <v>32590647</v>
      </c>
      <c r="H67">
        <f t="shared" si="28"/>
        <v>21798157</v>
      </c>
      <c r="I67">
        <f t="shared" si="28"/>
        <v>0</v>
      </c>
      <c r="J67">
        <f t="shared" si="28"/>
        <v>0</v>
      </c>
      <c r="K67">
        <f t="shared" si="28"/>
        <v>102600</v>
      </c>
      <c r="L67">
        <f t="shared" si="28"/>
        <v>7367777</v>
      </c>
      <c r="M67">
        <f t="shared" si="28"/>
        <v>435963</v>
      </c>
      <c r="N67">
        <f t="shared" si="28"/>
        <v>2886150</v>
      </c>
      <c r="O67">
        <f t="shared" si="28"/>
        <v>49.723500000000001</v>
      </c>
      <c r="P67">
        <f t="shared" si="28"/>
        <v>32.947400000000002</v>
      </c>
      <c r="Q67">
        <f t="shared" si="28"/>
        <v>16.7761</v>
      </c>
    </row>
    <row r="68" spans="1:17" hidden="1" outlineLevel="2" x14ac:dyDescent="0.25">
      <c r="A68">
        <v>1437</v>
      </c>
      <c r="B68">
        <v>600010104</v>
      </c>
      <c r="C68" t="s">
        <v>95</v>
      </c>
      <c r="D68">
        <v>3123</v>
      </c>
      <c r="E68" t="s">
        <v>31</v>
      </c>
      <c r="F68" t="s">
        <v>32</v>
      </c>
      <c r="G68">
        <v>69324738</v>
      </c>
      <c r="H68">
        <v>48866746</v>
      </c>
      <c r="L68">
        <v>16516960</v>
      </c>
      <c r="M68">
        <v>977335</v>
      </c>
      <c r="N68">
        <v>2963697</v>
      </c>
      <c r="O68">
        <v>105.80459999999999</v>
      </c>
      <c r="P68">
        <v>80.557299999999998</v>
      </c>
      <c r="Q68">
        <v>25.247299999999999</v>
      </c>
    </row>
    <row r="69" spans="1:17" outlineLevel="1" collapsed="1" x14ac:dyDescent="0.25">
      <c r="A69" s="5" t="s">
        <v>96</v>
      </c>
      <c r="G69">
        <f t="shared" ref="G69:Q69" si="29">SUBTOTAL(9,G68:G68)</f>
        <v>69324738</v>
      </c>
      <c r="H69">
        <f t="shared" si="29"/>
        <v>48866746</v>
      </c>
      <c r="I69">
        <f t="shared" si="29"/>
        <v>0</v>
      </c>
      <c r="J69">
        <f t="shared" si="29"/>
        <v>0</v>
      </c>
      <c r="K69">
        <f t="shared" si="29"/>
        <v>0</v>
      </c>
      <c r="L69">
        <f t="shared" si="29"/>
        <v>16516960</v>
      </c>
      <c r="M69">
        <f t="shared" si="29"/>
        <v>977335</v>
      </c>
      <c r="N69">
        <f t="shared" si="29"/>
        <v>2963697</v>
      </c>
      <c r="O69">
        <f t="shared" si="29"/>
        <v>105.80459999999999</v>
      </c>
      <c r="P69">
        <f t="shared" si="29"/>
        <v>80.557299999999998</v>
      </c>
      <c r="Q69">
        <f t="shared" si="29"/>
        <v>25.247299999999999</v>
      </c>
    </row>
    <row r="70" spans="1:17" hidden="1" outlineLevel="2" x14ac:dyDescent="0.25">
      <c r="A70">
        <v>1438</v>
      </c>
      <c r="B70">
        <v>600010490</v>
      </c>
      <c r="C70" t="s">
        <v>97</v>
      </c>
      <c r="D70">
        <v>3123</v>
      </c>
      <c r="E70" t="s">
        <v>31</v>
      </c>
      <c r="F70" t="s">
        <v>32</v>
      </c>
      <c r="G70">
        <v>31832418</v>
      </c>
      <c r="H70">
        <v>22938999</v>
      </c>
      <c r="L70">
        <v>7753382</v>
      </c>
      <c r="M70">
        <v>458780</v>
      </c>
      <c r="N70">
        <v>681257</v>
      </c>
      <c r="O70">
        <v>48.160699999999999</v>
      </c>
      <c r="P70">
        <v>34.165700000000001</v>
      </c>
      <c r="Q70">
        <v>13.994999999999999</v>
      </c>
    </row>
    <row r="71" spans="1:17" outlineLevel="1" collapsed="1" x14ac:dyDescent="0.25">
      <c r="A71" s="5" t="s">
        <v>98</v>
      </c>
      <c r="G71">
        <f t="shared" ref="G71:Q71" si="30">SUBTOTAL(9,G70:G70)</f>
        <v>31832418</v>
      </c>
      <c r="H71">
        <f t="shared" si="30"/>
        <v>22938999</v>
      </c>
      <c r="I71">
        <f t="shared" si="30"/>
        <v>0</v>
      </c>
      <c r="J71">
        <f t="shared" si="30"/>
        <v>0</v>
      </c>
      <c r="K71">
        <f t="shared" si="30"/>
        <v>0</v>
      </c>
      <c r="L71">
        <f t="shared" si="30"/>
        <v>7753382</v>
      </c>
      <c r="M71">
        <f t="shared" si="30"/>
        <v>458780</v>
      </c>
      <c r="N71">
        <f t="shared" si="30"/>
        <v>681257</v>
      </c>
      <c r="O71">
        <f t="shared" si="30"/>
        <v>48.160699999999999</v>
      </c>
      <c r="P71">
        <f t="shared" si="30"/>
        <v>34.165700000000001</v>
      </c>
      <c r="Q71">
        <f t="shared" si="30"/>
        <v>13.994999999999999</v>
      </c>
    </row>
    <row r="72" spans="1:17" hidden="1" outlineLevel="2" x14ac:dyDescent="0.25">
      <c r="A72">
        <v>1440</v>
      </c>
      <c r="B72">
        <v>600010481</v>
      </c>
      <c r="C72" t="s">
        <v>99</v>
      </c>
      <c r="D72">
        <v>3123</v>
      </c>
      <c r="E72" t="s">
        <v>31</v>
      </c>
      <c r="F72" t="s">
        <v>32</v>
      </c>
      <c r="G72">
        <v>20773363</v>
      </c>
      <c r="H72">
        <v>15179841</v>
      </c>
      <c r="L72">
        <v>5130786</v>
      </c>
      <c r="M72">
        <v>303597</v>
      </c>
      <c r="N72">
        <v>159139</v>
      </c>
      <c r="O72">
        <v>33.098700000000001</v>
      </c>
      <c r="P72">
        <v>23.418199999999999</v>
      </c>
      <c r="Q72">
        <v>9.6805000000000003</v>
      </c>
    </row>
    <row r="73" spans="1:17" outlineLevel="1" collapsed="1" x14ac:dyDescent="0.25">
      <c r="A73" s="5" t="s">
        <v>100</v>
      </c>
      <c r="G73">
        <f t="shared" ref="G73:Q73" si="31">SUBTOTAL(9,G72:G72)</f>
        <v>20773363</v>
      </c>
      <c r="H73">
        <f t="shared" si="31"/>
        <v>15179841</v>
      </c>
      <c r="I73">
        <f t="shared" si="31"/>
        <v>0</v>
      </c>
      <c r="J73">
        <f t="shared" si="31"/>
        <v>0</v>
      </c>
      <c r="K73">
        <f t="shared" si="31"/>
        <v>0</v>
      </c>
      <c r="L73">
        <f t="shared" si="31"/>
        <v>5130786</v>
      </c>
      <c r="M73">
        <f t="shared" si="31"/>
        <v>303597</v>
      </c>
      <c r="N73">
        <f t="shared" si="31"/>
        <v>159139</v>
      </c>
      <c r="O73">
        <f t="shared" si="31"/>
        <v>33.098700000000001</v>
      </c>
      <c r="P73">
        <f t="shared" si="31"/>
        <v>23.418199999999999</v>
      </c>
      <c r="Q73">
        <f t="shared" si="31"/>
        <v>9.6805000000000003</v>
      </c>
    </row>
    <row r="74" spans="1:17" hidden="1" outlineLevel="2" x14ac:dyDescent="0.25">
      <c r="A74">
        <v>1442</v>
      </c>
      <c r="B74">
        <v>600010686</v>
      </c>
      <c r="C74" t="s">
        <v>101</v>
      </c>
      <c r="D74">
        <v>3123</v>
      </c>
      <c r="E74" t="s">
        <v>31</v>
      </c>
      <c r="F74" t="s">
        <v>32</v>
      </c>
      <c r="G74">
        <v>47812176</v>
      </c>
      <c r="H74">
        <v>34901997</v>
      </c>
      <c r="L74">
        <v>11796875</v>
      </c>
      <c r="M74">
        <v>698040</v>
      </c>
      <c r="N74">
        <v>415264</v>
      </c>
      <c r="O74">
        <v>73.875600000000006</v>
      </c>
      <c r="P74">
        <v>52.052</v>
      </c>
      <c r="Q74">
        <v>21.823599999999999</v>
      </c>
    </row>
    <row r="75" spans="1:17" outlineLevel="1" collapsed="1" x14ac:dyDescent="0.25">
      <c r="A75" s="5" t="s">
        <v>102</v>
      </c>
      <c r="G75">
        <f t="shared" ref="G75:Q75" si="32">SUBTOTAL(9,G74:G74)</f>
        <v>47812176</v>
      </c>
      <c r="H75">
        <f t="shared" si="32"/>
        <v>34901997</v>
      </c>
      <c r="I75">
        <f t="shared" si="32"/>
        <v>0</v>
      </c>
      <c r="J75">
        <f t="shared" si="32"/>
        <v>0</v>
      </c>
      <c r="K75">
        <f t="shared" si="32"/>
        <v>0</v>
      </c>
      <c r="L75">
        <f t="shared" si="32"/>
        <v>11796875</v>
      </c>
      <c r="M75">
        <f t="shared" si="32"/>
        <v>698040</v>
      </c>
      <c r="N75">
        <f t="shared" si="32"/>
        <v>415264</v>
      </c>
      <c r="O75">
        <f t="shared" si="32"/>
        <v>73.875600000000006</v>
      </c>
      <c r="P75">
        <f t="shared" si="32"/>
        <v>52.052</v>
      </c>
      <c r="Q75">
        <f t="shared" si="32"/>
        <v>21.823599999999999</v>
      </c>
    </row>
    <row r="76" spans="1:17" hidden="1" outlineLevel="2" x14ac:dyDescent="0.25">
      <c r="A76">
        <v>1443</v>
      </c>
      <c r="B76">
        <v>600170918</v>
      </c>
      <c r="C76" t="s">
        <v>103</v>
      </c>
      <c r="D76">
        <v>3123</v>
      </c>
      <c r="E76" t="s">
        <v>31</v>
      </c>
      <c r="F76" t="s">
        <v>32</v>
      </c>
      <c r="G76">
        <v>19088164</v>
      </c>
      <c r="H76">
        <v>13967064</v>
      </c>
      <c r="L76">
        <v>4720868</v>
      </c>
      <c r="M76">
        <v>279341</v>
      </c>
      <c r="N76">
        <v>120891</v>
      </c>
      <c r="O76">
        <v>31.831399999999999</v>
      </c>
      <c r="P76">
        <v>23.869</v>
      </c>
      <c r="Q76">
        <v>7.9623999999999997</v>
      </c>
    </row>
    <row r="77" spans="1:17" outlineLevel="1" collapsed="1" x14ac:dyDescent="0.25">
      <c r="A77" s="5" t="s">
        <v>104</v>
      </c>
      <c r="G77">
        <f t="shared" ref="G77:Q77" si="33">SUBTOTAL(9,G76:G76)</f>
        <v>19088164</v>
      </c>
      <c r="H77">
        <f t="shared" si="33"/>
        <v>13967064</v>
      </c>
      <c r="I77">
        <f t="shared" si="33"/>
        <v>0</v>
      </c>
      <c r="J77">
        <f t="shared" si="33"/>
        <v>0</v>
      </c>
      <c r="K77">
        <f t="shared" si="33"/>
        <v>0</v>
      </c>
      <c r="L77">
        <f t="shared" si="33"/>
        <v>4720868</v>
      </c>
      <c r="M77">
        <f t="shared" si="33"/>
        <v>279341</v>
      </c>
      <c r="N77">
        <f t="shared" si="33"/>
        <v>120891</v>
      </c>
      <c r="O77">
        <f t="shared" si="33"/>
        <v>31.831399999999999</v>
      </c>
      <c r="P77">
        <f t="shared" si="33"/>
        <v>23.869</v>
      </c>
      <c r="Q77">
        <f t="shared" si="33"/>
        <v>7.9623999999999997</v>
      </c>
    </row>
    <row r="78" spans="1:17" hidden="1" outlineLevel="2" x14ac:dyDescent="0.25">
      <c r="A78">
        <v>1448</v>
      </c>
      <c r="B78">
        <v>600010678</v>
      </c>
      <c r="C78" t="s">
        <v>105</v>
      </c>
      <c r="D78">
        <v>3123</v>
      </c>
      <c r="E78" t="s">
        <v>31</v>
      </c>
      <c r="F78" t="s">
        <v>32</v>
      </c>
      <c r="G78">
        <v>48241831</v>
      </c>
      <c r="H78">
        <v>33933715</v>
      </c>
      <c r="K78">
        <v>135000</v>
      </c>
      <c r="L78">
        <v>11469596</v>
      </c>
      <c r="M78">
        <v>678674</v>
      </c>
      <c r="N78">
        <v>2024846</v>
      </c>
      <c r="O78">
        <v>72.261799999999994</v>
      </c>
      <c r="P78">
        <v>55.046999999999997</v>
      </c>
      <c r="Q78">
        <v>17.2148</v>
      </c>
    </row>
    <row r="79" spans="1:17" outlineLevel="1" collapsed="1" x14ac:dyDescent="0.25">
      <c r="A79" s="5" t="s">
        <v>106</v>
      </c>
      <c r="G79">
        <f t="shared" ref="G79:Q79" si="34">SUBTOTAL(9,G78:G78)</f>
        <v>48241831</v>
      </c>
      <c r="H79">
        <f t="shared" si="34"/>
        <v>33933715</v>
      </c>
      <c r="I79">
        <f t="shared" si="34"/>
        <v>0</v>
      </c>
      <c r="J79">
        <f t="shared" si="34"/>
        <v>0</v>
      </c>
      <c r="K79">
        <f t="shared" si="34"/>
        <v>135000</v>
      </c>
      <c r="L79">
        <f t="shared" si="34"/>
        <v>11469596</v>
      </c>
      <c r="M79">
        <f t="shared" si="34"/>
        <v>678674</v>
      </c>
      <c r="N79">
        <f t="shared" si="34"/>
        <v>2024846</v>
      </c>
      <c r="O79">
        <f t="shared" si="34"/>
        <v>72.261799999999994</v>
      </c>
      <c r="P79">
        <f t="shared" si="34"/>
        <v>55.046999999999997</v>
      </c>
      <c r="Q79">
        <f t="shared" si="34"/>
        <v>17.2148</v>
      </c>
    </row>
    <row r="80" spans="1:17" hidden="1" outlineLevel="2" x14ac:dyDescent="0.25">
      <c r="A80">
        <v>1450</v>
      </c>
      <c r="B80">
        <v>600023460</v>
      </c>
      <c r="C80" t="s">
        <v>107</v>
      </c>
      <c r="D80">
        <v>3124</v>
      </c>
      <c r="E80" t="s">
        <v>31</v>
      </c>
      <c r="F80" t="s">
        <v>32</v>
      </c>
      <c r="G80">
        <v>40312079</v>
      </c>
      <c r="H80">
        <v>29418619</v>
      </c>
      <c r="K80">
        <v>21600</v>
      </c>
      <c r="L80">
        <v>9943493</v>
      </c>
      <c r="M80">
        <v>588372</v>
      </c>
      <c r="N80">
        <v>339995</v>
      </c>
      <c r="O80">
        <v>58.265900000000002</v>
      </c>
      <c r="P80">
        <v>43.857100000000003</v>
      </c>
      <c r="Q80">
        <v>14.408799999999999</v>
      </c>
    </row>
    <row r="81" spans="1:17" hidden="1" outlineLevel="2" x14ac:dyDescent="0.25">
      <c r="A81">
        <v>1450</v>
      </c>
      <c r="B81">
        <v>600023460</v>
      </c>
      <c r="C81" t="s">
        <v>153</v>
      </c>
      <c r="D81">
        <v>3124</v>
      </c>
      <c r="E81" t="s">
        <v>108</v>
      </c>
      <c r="F81" t="s">
        <v>32</v>
      </c>
      <c r="G81">
        <v>932464</v>
      </c>
      <c r="H81">
        <v>686645</v>
      </c>
      <c r="L81">
        <v>232086</v>
      </c>
      <c r="M81">
        <v>13733</v>
      </c>
      <c r="O81">
        <v>2.4169999999999998</v>
      </c>
      <c r="P81">
        <v>2.4169999999999998</v>
      </c>
    </row>
    <row r="82" spans="1:17" outlineLevel="1" collapsed="1" x14ac:dyDescent="0.25">
      <c r="A82" s="5" t="s">
        <v>110</v>
      </c>
      <c r="G82">
        <f t="shared" ref="G82:Q82" si="35">SUBTOTAL(9,G80:G81)</f>
        <v>41244543</v>
      </c>
      <c r="H82">
        <f t="shared" si="35"/>
        <v>30105264</v>
      </c>
      <c r="I82">
        <f t="shared" si="35"/>
        <v>0</v>
      </c>
      <c r="J82">
        <f t="shared" si="35"/>
        <v>0</v>
      </c>
      <c r="K82">
        <f t="shared" si="35"/>
        <v>21600</v>
      </c>
      <c r="L82">
        <f t="shared" si="35"/>
        <v>10175579</v>
      </c>
      <c r="M82">
        <f t="shared" si="35"/>
        <v>602105</v>
      </c>
      <c r="N82">
        <f t="shared" si="35"/>
        <v>339995</v>
      </c>
      <c r="O82">
        <f t="shared" si="35"/>
        <v>60.682900000000004</v>
      </c>
      <c r="P82">
        <f t="shared" si="35"/>
        <v>46.274100000000004</v>
      </c>
      <c r="Q82">
        <f t="shared" si="35"/>
        <v>14.408799999999999</v>
      </c>
    </row>
    <row r="83" spans="1:17" hidden="1" outlineLevel="2" x14ac:dyDescent="0.25">
      <c r="A83">
        <v>1452</v>
      </c>
      <c r="B83">
        <v>691000093</v>
      </c>
      <c r="C83" t="s">
        <v>111</v>
      </c>
      <c r="D83">
        <v>3122</v>
      </c>
      <c r="E83" t="s">
        <v>31</v>
      </c>
      <c r="F83" t="s">
        <v>32</v>
      </c>
      <c r="G83">
        <v>42258011</v>
      </c>
      <c r="H83">
        <v>30756214</v>
      </c>
      <c r="L83">
        <v>10395600</v>
      </c>
      <c r="M83">
        <v>615124</v>
      </c>
      <c r="N83">
        <v>491073</v>
      </c>
      <c r="O83">
        <v>63.488900000000001</v>
      </c>
      <c r="P83">
        <v>44.675400000000003</v>
      </c>
      <c r="Q83">
        <v>18.813500000000001</v>
      </c>
    </row>
    <row r="84" spans="1:17" outlineLevel="1" collapsed="1" x14ac:dyDescent="0.25">
      <c r="A84" s="5" t="s">
        <v>112</v>
      </c>
      <c r="G84">
        <f t="shared" ref="G84:Q84" si="36">SUBTOTAL(9,G83:G83)</f>
        <v>42258011</v>
      </c>
      <c r="H84">
        <f t="shared" si="36"/>
        <v>30756214</v>
      </c>
      <c r="I84">
        <f t="shared" si="36"/>
        <v>0</v>
      </c>
      <c r="J84">
        <f t="shared" si="36"/>
        <v>0</v>
      </c>
      <c r="K84">
        <f t="shared" si="36"/>
        <v>0</v>
      </c>
      <c r="L84">
        <f t="shared" si="36"/>
        <v>10395600</v>
      </c>
      <c r="M84">
        <f t="shared" si="36"/>
        <v>615124</v>
      </c>
      <c r="N84">
        <f t="shared" si="36"/>
        <v>491073</v>
      </c>
      <c r="O84">
        <f t="shared" si="36"/>
        <v>63.488900000000001</v>
      </c>
      <c r="P84">
        <f t="shared" si="36"/>
        <v>44.675400000000003</v>
      </c>
      <c r="Q84">
        <f t="shared" si="36"/>
        <v>18.813500000000001</v>
      </c>
    </row>
    <row r="85" spans="1:17" hidden="1" outlineLevel="2" x14ac:dyDescent="0.25">
      <c r="A85">
        <v>1455</v>
      </c>
      <c r="B85">
        <v>600023401</v>
      </c>
      <c r="C85" t="s">
        <v>113</v>
      </c>
      <c r="D85">
        <v>3112</v>
      </c>
      <c r="E85" t="s">
        <v>87</v>
      </c>
      <c r="F85" t="s">
        <v>32</v>
      </c>
      <c r="G85">
        <v>5098339</v>
      </c>
      <c r="H85">
        <v>3736980</v>
      </c>
      <c r="L85">
        <v>1263099</v>
      </c>
      <c r="M85">
        <v>74740</v>
      </c>
      <c r="N85">
        <v>23520</v>
      </c>
      <c r="O85">
        <v>7.4812000000000003</v>
      </c>
      <c r="P85">
        <v>5.9032</v>
      </c>
      <c r="Q85">
        <v>1.5780000000000001</v>
      </c>
    </row>
    <row r="86" spans="1:17" hidden="1" outlineLevel="2" x14ac:dyDescent="0.25">
      <c r="A86">
        <v>1455</v>
      </c>
      <c r="B86">
        <v>600023401</v>
      </c>
      <c r="C86" t="s">
        <v>113</v>
      </c>
      <c r="D86">
        <v>3112</v>
      </c>
      <c r="E86" t="s">
        <v>114</v>
      </c>
      <c r="F86" t="s">
        <v>32</v>
      </c>
      <c r="G86">
        <v>811227</v>
      </c>
      <c r="H86">
        <v>597369</v>
      </c>
      <c r="L86">
        <v>201911</v>
      </c>
      <c r="M86">
        <v>11947</v>
      </c>
      <c r="O86">
        <v>1.7778</v>
      </c>
      <c r="P86">
        <v>1.7778</v>
      </c>
    </row>
    <row r="87" spans="1:17" hidden="1" outlineLevel="2" x14ac:dyDescent="0.25">
      <c r="A87">
        <v>1455</v>
      </c>
      <c r="B87">
        <v>600023401</v>
      </c>
      <c r="C87" t="s">
        <v>113</v>
      </c>
      <c r="D87">
        <v>3113</v>
      </c>
      <c r="E87" t="s">
        <v>115</v>
      </c>
      <c r="F87" t="s">
        <v>32</v>
      </c>
      <c r="G87">
        <v>26831236</v>
      </c>
      <c r="H87">
        <v>19538502</v>
      </c>
      <c r="L87">
        <v>6604014</v>
      </c>
      <c r="M87">
        <v>390770</v>
      </c>
      <c r="N87">
        <v>297950</v>
      </c>
      <c r="O87">
        <v>36.615400000000001</v>
      </c>
      <c r="P87">
        <v>28.268899999999999</v>
      </c>
      <c r="Q87">
        <v>8.3465000000000007</v>
      </c>
    </row>
    <row r="88" spans="1:17" hidden="1" outlineLevel="2" x14ac:dyDescent="0.25">
      <c r="A88">
        <v>1455</v>
      </c>
      <c r="B88">
        <v>600023401</v>
      </c>
      <c r="C88" t="s">
        <v>113</v>
      </c>
      <c r="D88">
        <v>3113</v>
      </c>
      <c r="E88" t="s">
        <v>116</v>
      </c>
      <c r="F88" t="s">
        <v>32</v>
      </c>
      <c r="G88">
        <v>1814858</v>
      </c>
      <c r="H88">
        <v>1336420</v>
      </c>
      <c r="L88">
        <v>451710</v>
      </c>
      <c r="M88">
        <v>26728</v>
      </c>
      <c r="O88">
        <v>3.9</v>
      </c>
      <c r="P88">
        <v>3.9</v>
      </c>
    </row>
    <row r="89" spans="1:17" hidden="1" outlineLevel="2" x14ac:dyDescent="0.25">
      <c r="A89">
        <v>1455</v>
      </c>
      <c r="B89">
        <v>600023401</v>
      </c>
      <c r="C89" t="s">
        <v>113</v>
      </c>
      <c r="D89">
        <v>3143</v>
      </c>
      <c r="E89" t="s">
        <v>117</v>
      </c>
      <c r="F89" t="s">
        <v>32</v>
      </c>
      <c r="G89">
        <v>2782028</v>
      </c>
      <c r="H89">
        <v>2048622</v>
      </c>
      <c r="L89">
        <v>692434</v>
      </c>
      <c r="M89">
        <v>40972</v>
      </c>
      <c r="O89">
        <v>3.9</v>
      </c>
      <c r="P89">
        <v>3.9</v>
      </c>
    </row>
    <row r="90" spans="1:17" hidden="1" outlineLevel="2" x14ac:dyDescent="0.25">
      <c r="A90">
        <v>1455</v>
      </c>
      <c r="B90">
        <v>600023401</v>
      </c>
      <c r="C90" t="s">
        <v>113</v>
      </c>
      <c r="D90">
        <v>3143</v>
      </c>
      <c r="E90" t="s">
        <v>118</v>
      </c>
      <c r="F90" t="s">
        <v>32</v>
      </c>
      <c r="G90">
        <v>475598</v>
      </c>
      <c r="H90">
        <v>350220</v>
      </c>
      <c r="L90">
        <v>118374</v>
      </c>
      <c r="M90">
        <v>7004</v>
      </c>
      <c r="O90">
        <v>1.1000000000000001</v>
      </c>
      <c r="P90">
        <v>1.1000000000000001</v>
      </c>
    </row>
    <row r="91" spans="1:17" outlineLevel="1" collapsed="1" x14ac:dyDescent="0.25">
      <c r="A91" s="5" t="s">
        <v>119</v>
      </c>
      <c r="G91">
        <f t="shared" ref="G91:Q91" si="37">SUBTOTAL(9,G85:G90)</f>
        <v>37813286</v>
      </c>
      <c r="H91">
        <f t="shared" si="37"/>
        <v>27608113</v>
      </c>
      <c r="I91">
        <f t="shared" si="37"/>
        <v>0</v>
      </c>
      <c r="J91">
        <f t="shared" si="37"/>
        <v>0</v>
      </c>
      <c r="K91">
        <f t="shared" si="37"/>
        <v>0</v>
      </c>
      <c r="L91">
        <f t="shared" si="37"/>
        <v>9331542</v>
      </c>
      <c r="M91">
        <f t="shared" si="37"/>
        <v>552161</v>
      </c>
      <c r="N91">
        <f t="shared" si="37"/>
        <v>321470</v>
      </c>
      <c r="O91">
        <f t="shared" si="37"/>
        <v>54.7744</v>
      </c>
      <c r="P91">
        <f t="shared" si="37"/>
        <v>44.849899999999998</v>
      </c>
      <c r="Q91">
        <f t="shared" si="37"/>
        <v>9.9245000000000001</v>
      </c>
    </row>
    <row r="92" spans="1:17" hidden="1" outlineLevel="2" x14ac:dyDescent="0.25">
      <c r="A92">
        <v>1456</v>
      </c>
      <c r="B92">
        <v>600023427</v>
      </c>
      <c r="C92" t="s">
        <v>120</v>
      </c>
      <c r="D92">
        <v>3112</v>
      </c>
      <c r="E92" t="s">
        <v>87</v>
      </c>
      <c r="F92" t="s">
        <v>32</v>
      </c>
      <c r="G92">
        <v>7007980</v>
      </c>
      <c r="H92">
        <v>5135258</v>
      </c>
      <c r="L92">
        <v>1735717</v>
      </c>
      <c r="M92">
        <v>102705</v>
      </c>
      <c r="N92">
        <v>34300</v>
      </c>
      <c r="O92">
        <v>9.1039999999999992</v>
      </c>
      <c r="P92">
        <v>7</v>
      </c>
      <c r="Q92">
        <v>2.1040000000000001</v>
      </c>
    </row>
    <row r="93" spans="1:17" hidden="1" outlineLevel="2" x14ac:dyDescent="0.25">
      <c r="A93">
        <v>1456</v>
      </c>
      <c r="B93">
        <v>600023427</v>
      </c>
      <c r="C93" t="s">
        <v>120</v>
      </c>
      <c r="D93">
        <v>3112</v>
      </c>
      <c r="E93" t="s">
        <v>114</v>
      </c>
      <c r="F93" t="s">
        <v>32</v>
      </c>
      <c r="G93">
        <v>1850772</v>
      </c>
      <c r="H93">
        <v>1362866</v>
      </c>
      <c r="L93">
        <v>460649</v>
      </c>
      <c r="M93">
        <v>27257</v>
      </c>
      <c r="O93">
        <v>4</v>
      </c>
      <c r="P93">
        <v>4</v>
      </c>
    </row>
    <row r="94" spans="1:17" hidden="1" outlineLevel="2" x14ac:dyDescent="0.25">
      <c r="A94">
        <v>1456</v>
      </c>
      <c r="B94">
        <v>600023427</v>
      </c>
      <c r="C94" t="s">
        <v>120</v>
      </c>
      <c r="D94">
        <v>3113</v>
      </c>
      <c r="E94" t="s">
        <v>115</v>
      </c>
      <c r="F94" t="s">
        <v>32</v>
      </c>
      <c r="G94">
        <v>45308654</v>
      </c>
      <c r="H94">
        <v>33114325</v>
      </c>
      <c r="L94">
        <v>11192642</v>
      </c>
      <c r="M94">
        <v>662287</v>
      </c>
      <c r="N94">
        <v>339400</v>
      </c>
      <c r="O94">
        <v>45.736199999999997</v>
      </c>
      <c r="P94">
        <v>36.252699999999997</v>
      </c>
      <c r="Q94">
        <v>9.4834999999999994</v>
      </c>
    </row>
    <row r="95" spans="1:17" hidden="1" outlineLevel="2" x14ac:dyDescent="0.25">
      <c r="A95">
        <v>1456</v>
      </c>
      <c r="B95">
        <v>600023427</v>
      </c>
      <c r="C95" t="s">
        <v>120</v>
      </c>
      <c r="D95">
        <v>3113</v>
      </c>
      <c r="E95" t="s">
        <v>116</v>
      </c>
      <c r="F95" t="s">
        <v>32</v>
      </c>
      <c r="G95">
        <v>14323346</v>
      </c>
      <c r="H95">
        <v>10547383</v>
      </c>
      <c r="L95">
        <v>3565015</v>
      </c>
      <c r="M95">
        <v>210948</v>
      </c>
      <c r="O95">
        <v>31.923300000000001</v>
      </c>
      <c r="P95">
        <v>31.923300000000001</v>
      </c>
    </row>
    <row r="96" spans="1:17" hidden="1" outlineLevel="2" x14ac:dyDescent="0.25">
      <c r="A96">
        <v>1456</v>
      </c>
      <c r="B96">
        <v>600023427</v>
      </c>
      <c r="C96" t="s">
        <v>120</v>
      </c>
      <c r="D96">
        <v>3143</v>
      </c>
      <c r="E96" t="s">
        <v>117</v>
      </c>
      <c r="F96" t="s">
        <v>32</v>
      </c>
      <c r="G96">
        <v>1930954</v>
      </c>
      <c r="H96">
        <v>1421910</v>
      </c>
      <c r="L96">
        <v>480606</v>
      </c>
      <c r="M96">
        <v>28438</v>
      </c>
      <c r="O96">
        <v>3.5</v>
      </c>
      <c r="P96">
        <v>3.5</v>
      </c>
    </row>
    <row r="97" spans="1:17" outlineLevel="1" collapsed="1" x14ac:dyDescent="0.25">
      <c r="A97" s="5" t="s">
        <v>122</v>
      </c>
      <c r="G97">
        <f t="shared" ref="G97:Q97" si="38">SUBTOTAL(9,G92:G96)</f>
        <v>70421706</v>
      </c>
      <c r="H97">
        <f t="shared" si="38"/>
        <v>51581742</v>
      </c>
      <c r="I97">
        <f t="shared" si="38"/>
        <v>0</v>
      </c>
      <c r="J97">
        <f t="shared" si="38"/>
        <v>0</v>
      </c>
      <c r="K97">
        <f t="shared" si="38"/>
        <v>0</v>
      </c>
      <c r="L97">
        <f t="shared" si="38"/>
        <v>17434629</v>
      </c>
      <c r="M97">
        <f t="shared" si="38"/>
        <v>1031635</v>
      </c>
      <c r="N97">
        <f t="shared" si="38"/>
        <v>373700</v>
      </c>
      <c r="O97">
        <f t="shared" si="38"/>
        <v>94.263499999999993</v>
      </c>
      <c r="P97">
        <f t="shared" si="38"/>
        <v>82.676000000000002</v>
      </c>
      <c r="Q97">
        <f t="shared" si="38"/>
        <v>11.587499999999999</v>
      </c>
    </row>
    <row r="98" spans="1:17" hidden="1" outlineLevel="2" x14ac:dyDescent="0.25">
      <c r="A98">
        <v>1457</v>
      </c>
      <c r="B98">
        <v>600023389</v>
      </c>
      <c r="C98" t="s">
        <v>123</v>
      </c>
      <c r="D98">
        <v>3113</v>
      </c>
      <c r="E98" t="s">
        <v>115</v>
      </c>
      <c r="F98" t="s">
        <v>32</v>
      </c>
      <c r="G98">
        <v>28090702</v>
      </c>
      <c r="H98">
        <v>20475760</v>
      </c>
      <c r="L98">
        <v>6920807</v>
      </c>
      <c r="M98">
        <v>409515</v>
      </c>
      <c r="N98">
        <v>284620</v>
      </c>
      <c r="O98">
        <v>33.244999999999997</v>
      </c>
      <c r="P98">
        <v>24.5001</v>
      </c>
      <c r="Q98">
        <v>8.7448999999999995</v>
      </c>
    </row>
    <row r="99" spans="1:17" hidden="1" outlineLevel="2" x14ac:dyDescent="0.25">
      <c r="A99">
        <v>1457</v>
      </c>
      <c r="B99">
        <v>600023389</v>
      </c>
      <c r="C99" t="s">
        <v>123</v>
      </c>
      <c r="D99">
        <v>3113</v>
      </c>
      <c r="E99" t="s">
        <v>116</v>
      </c>
      <c r="F99" t="s">
        <v>32</v>
      </c>
      <c r="G99">
        <v>5758499</v>
      </c>
      <c r="H99">
        <v>4240426</v>
      </c>
      <c r="L99">
        <v>1433264</v>
      </c>
      <c r="M99">
        <v>84809</v>
      </c>
      <c r="O99">
        <v>12.250500000000001</v>
      </c>
      <c r="P99">
        <v>12.250500000000001</v>
      </c>
    </row>
    <row r="100" spans="1:17" hidden="1" outlineLevel="2" x14ac:dyDescent="0.25">
      <c r="A100">
        <v>1457</v>
      </c>
      <c r="B100">
        <v>600023389</v>
      </c>
      <c r="C100" t="s">
        <v>123</v>
      </c>
      <c r="D100">
        <v>3143</v>
      </c>
      <c r="E100" t="s">
        <v>117</v>
      </c>
      <c r="F100" t="s">
        <v>32</v>
      </c>
      <c r="G100">
        <v>1880565</v>
      </c>
      <c r="H100">
        <v>1384805</v>
      </c>
      <c r="L100">
        <v>468064</v>
      </c>
      <c r="M100">
        <v>27696</v>
      </c>
      <c r="O100">
        <v>3.4771000000000001</v>
      </c>
      <c r="P100">
        <v>3.4771000000000001</v>
      </c>
    </row>
    <row r="101" spans="1:17" outlineLevel="1" collapsed="1" x14ac:dyDescent="0.25">
      <c r="A101" s="5" t="s">
        <v>124</v>
      </c>
      <c r="G101">
        <f t="shared" ref="G101:Q101" si="39">SUBTOTAL(9,G98:G100)</f>
        <v>35729766</v>
      </c>
      <c r="H101">
        <f t="shared" si="39"/>
        <v>26100991</v>
      </c>
      <c r="I101">
        <f t="shared" si="39"/>
        <v>0</v>
      </c>
      <c r="J101">
        <f t="shared" si="39"/>
        <v>0</v>
      </c>
      <c r="K101">
        <f t="shared" si="39"/>
        <v>0</v>
      </c>
      <c r="L101">
        <f t="shared" si="39"/>
        <v>8822135</v>
      </c>
      <c r="M101">
        <f t="shared" si="39"/>
        <v>522020</v>
      </c>
      <c r="N101">
        <f t="shared" si="39"/>
        <v>284620</v>
      </c>
      <c r="O101">
        <f t="shared" si="39"/>
        <v>48.9726</v>
      </c>
      <c r="P101">
        <f t="shared" si="39"/>
        <v>40.227699999999999</v>
      </c>
      <c r="Q101">
        <f t="shared" si="39"/>
        <v>8.7448999999999995</v>
      </c>
    </row>
    <row r="102" spans="1:17" hidden="1" outlineLevel="2" x14ac:dyDescent="0.25">
      <c r="A102">
        <v>1459</v>
      </c>
      <c r="B102">
        <v>600023133</v>
      </c>
      <c r="C102" t="s">
        <v>125</v>
      </c>
      <c r="D102">
        <v>3112</v>
      </c>
      <c r="E102" t="s">
        <v>87</v>
      </c>
      <c r="F102" t="s">
        <v>32</v>
      </c>
      <c r="G102">
        <v>2229324</v>
      </c>
      <c r="H102">
        <v>1630752</v>
      </c>
      <c r="L102">
        <v>551194</v>
      </c>
      <c r="M102">
        <v>32615</v>
      </c>
      <c r="N102">
        <v>14763</v>
      </c>
      <c r="O102">
        <v>3.9</v>
      </c>
      <c r="P102">
        <v>3</v>
      </c>
      <c r="Q102">
        <v>0.9</v>
      </c>
    </row>
    <row r="103" spans="1:17" hidden="1" outlineLevel="2" x14ac:dyDescent="0.25">
      <c r="A103">
        <v>1459</v>
      </c>
      <c r="B103">
        <v>600023133</v>
      </c>
      <c r="C103" t="s">
        <v>125</v>
      </c>
      <c r="D103">
        <v>3114</v>
      </c>
      <c r="E103" t="s">
        <v>115</v>
      </c>
      <c r="F103" t="s">
        <v>32</v>
      </c>
      <c r="G103">
        <v>3442038</v>
      </c>
      <c r="H103">
        <v>2513333</v>
      </c>
      <c r="L103">
        <v>849507</v>
      </c>
      <c r="M103">
        <v>50267</v>
      </c>
      <c r="N103">
        <v>28931</v>
      </c>
      <c r="O103">
        <v>5.2308000000000003</v>
      </c>
      <c r="P103">
        <v>3.0909</v>
      </c>
      <c r="Q103">
        <v>2.1398999999999999</v>
      </c>
    </row>
    <row r="104" spans="1:17" outlineLevel="1" collapsed="1" x14ac:dyDescent="0.25">
      <c r="A104" s="5" t="s">
        <v>126</v>
      </c>
      <c r="G104">
        <f t="shared" ref="G104:Q104" si="40">SUBTOTAL(9,G102:G103)</f>
        <v>5671362</v>
      </c>
      <c r="H104">
        <f t="shared" si="40"/>
        <v>4144085</v>
      </c>
      <c r="I104">
        <f t="shared" si="40"/>
        <v>0</v>
      </c>
      <c r="J104">
        <f t="shared" si="40"/>
        <v>0</v>
      </c>
      <c r="K104">
        <f t="shared" si="40"/>
        <v>0</v>
      </c>
      <c r="L104">
        <f t="shared" si="40"/>
        <v>1400701</v>
      </c>
      <c r="M104">
        <f t="shared" si="40"/>
        <v>82882</v>
      </c>
      <c r="N104">
        <f t="shared" si="40"/>
        <v>43694</v>
      </c>
      <c r="O104">
        <f t="shared" si="40"/>
        <v>9.1308000000000007</v>
      </c>
      <c r="P104">
        <f t="shared" si="40"/>
        <v>6.0908999999999995</v>
      </c>
      <c r="Q104">
        <f t="shared" si="40"/>
        <v>3.0398999999999998</v>
      </c>
    </row>
    <row r="105" spans="1:17" hidden="1" outlineLevel="2" x14ac:dyDescent="0.25">
      <c r="A105">
        <v>1460</v>
      </c>
      <c r="B105">
        <v>600171523</v>
      </c>
      <c r="C105" t="s">
        <v>127</v>
      </c>
      <c r="D105">
        <v>3112</v>
      </c>
      <c r="E105" t="s">
        <v>87</v>
      </c>
      <c r="F105" t="s">
        <v>32</v>
      </c>
      <c r="G105">
        <v>1368486</v>
      </c>
      <c r="H105">
        <v>1003608</v>
      </c>
      <c r="L105">
        <v>339220</v>
      </c>
      <c r="M105">
        <v>20072</v>
      </c>
      <c r="N105">
        <v>5586</v>
      </c>
      <c r="O105">
        <v>2.1</v>
      </c>
      <c r="P105">
        <v>2</v>
      </c>
      <c r="Q105">
        <v>0.1</v>
      </c>
    </row>
    <row r="106" spans="1:17" hidden="1" outlineLevel="2" x14ac:dyDescent="0.25">
      <c r="A106">
        <v>1460</v>
      </c>
      <c r="B106">
        <v>600171523</v>
      </c>
      <c r="C106" t="s">
        <v>127</v>
      </c>
      <c r="D106">
        <v>3114</v>
      </c>
      <c r="E106" t="s">
        <v>115</v>
      </c>
      <c r="F106" t="s">
        <v>32</v>
      </c>
      <c r="G106">
        <v>6102873</v>
      </c>
      <c r="H106">
        <v>4464933</v>
      </c>
      <c r="L106">
        <v>1509147</v>
      </c>
      <c r="M106">
        <v>89299</v>
      </c>
      <c r="N106">
        <v>39494</v>
      </c>
      <c r="O106">
        <v>9.1686999999999994</v>
      </c>
      <c r="P106">
        <v>6</v>
      </c>
      <c r="Q106">
        <v>3.1686999999999999</v>
      </c>
    </row>
    <row r="107" spans="1:17" outlineLevel="1" collapsed="1" x14ac:dyDescent="0.25">
      <c r="A107" s="5" t="s">
        <v>128</v>
      </c>
      <c r="G107">
        <f t="shared" ref="G107:Q107" si="41">SUBTOTAL(9,G105:G106)</f>
        <v>7471359</v>
      </c>
      <c r="H107">
        <f t="shared" si="41"/>
        <v>5468541</v>
      </c>
      <c r="I107">
        <f t="shared" si="41"/>
        <v>0</v>
      </c>
      <c r="J107">
        <f t="shared" si="41"/>
        <v>0</v>
      </c>
      <c r="K107">
        <f t="shared" si="41"/>
        <v>0</v>
      </c>
      <c r="L107">
        <f t="shared" si="41"/>
        <v>1848367</v>
      </c>
      <c r="M107">
        <f t="shared" si="41"/>
        <v>109371</v>
      </c>
      <c r="N107">
        <f t="shared" si="41"/>
        <v>45080</v>
      </c>
      <c r="O107">
        <f t="shared" si="41"/>
        <v>11.268699999999999</v>
      </c>
      <c r="P107">
        <f t="shared" si="41"/>
        <v>8</v>
      </c>
      <c r="Q107">
        <f t="shared" si="41"/>
        <v>3.2686999999999999</v>
      </c>
    </row>
    <row r="108" spans="1:17" hidden="1" outlineLevel="2" x14ac:dyDescent="0.25">
      <c r="A108">
        <v>1462</v>
      </c>
      <c r="B108">
        <v>600023320</v>
      </c>
      <c r="C108" t="s">
        <v>129</v>
      </c>
      <c r="D108">
        <v>3112</v>
      </c>
      <c r="E108" t="s">
        <v>87</v>
      </c>
      <c r="F108" t="s">
        <v>32</v>
      </c>
      <c r="G108">
        <v>684177</v>
      </c>
      <c r="H108">
        <v>502049</v>
      </c>
      <c r="L108">
        <v>169693</v>
      </c>
      <c r="M108">
        <v>10041</v>
      </c>
      <c r="N108">
        <v>2394</v>
      </c>
      <c r="O108">
        <v>1.03</v>
      </c>
      <c r="P108">
        <v>1</v>
      </c>
      <c r="Q108">
        <v>0.03</v>
      </c>
    </row>
    <row r="109" spans="1:17" hidden="1" outlineLevel="2" x14ac:dyDescent="0.25">
      <c r="A109">
        <v>1462</v>
      </c>
      <c r="B109">
        <v>600023320</v>
      </c>
      <c r="C109" t="s">
        <v>129</v>
      </c>
      <c r="D109">
        <v>3113</v>
      </c>
      <c r="E109" t="s">
        <v>115</v>
      </c>
      <c r="F109" t="s">
        <v>32</v>
      </c>
      <c r="G109">
        <v>13015650</v>
      </c>
      <c r="H109">
        <v>9440202</v>
      </c>
      <c r="L109">
        <v>3190788</v>
      </c>
      <c r="M109">
        <v>188804</v>
      </c>
      <c r="N109">
        <v>195856</v>
      </c>
      <c r="O109">
        <v>18.507100000000001</v>
      </c>
      <c r="P109">
        <v>12.9544</v>
      </c>
      <c r="Q109">
        <v>5.5526999999999997</v>
      </c>
    </row>
    <row r="110" spans="1:17" hidden="1" outlineLevel="2" x14ac:dyDescent="0.25">
      <c r="A110">
        <v>1462</v>
      </c>
      <c r="B110">
        <v>600023320</v>
      </c>
      <c r="C110" t="s">
        <v>129</v>
      </c>
      <c r="D110">
        <v>3113</v>
      </c>
      <c r="E110" t="s">
        <v>116</v>
      </c>
      <c r="F110" t="s">
        <v>32</v>
      </c>
      <c r="G110">
        <v>529082</v>
      </c>
      <c r="H110">
        <v>389604</v>
      </c>
      <c r="L110">
        <v>131686</v>
      </c>
      <c r="M110">
        <v>7792</v>
      </c>
      <c r="O110">
        <v>1</v>
      </c>
      <c r="P110">
        <v>1</v>
      </c>
    </row>
    <row r="111" spans="1:17" hidden="1" outlineLevel="2" x14ac:dyDescent="0.25">
      <c r="A111">
        <v>1462</v>
      </c>
      <c r="B111">
        <v>600023320</v>
      </c>
      <c r="C111" t="s">
        <v>129</v>
      </c>
      <c r="D111">
        <v>3143</v>
      </c>
      <c r="E111" t="s">
        <v>117</v>
      </c>
      <c r="F111" t="s">
        <v>32</v>
      </c>
      <c r="G111">
        <v>397921</v>
      </c>
      <c r="H111">
        <v>293020</v>
      </c>
      <c r="L111">
        <v>99041</v>
      </c>
      <c r="M111">
        <v>5860</v>
      </c>
      <c r="O111">
        <v>0.71430000000000005</v>
      </c>
      <c r="P111">
        <v>0.71430000000000005</v>
      </c>
    </row>
    <row r="112" spans="1:17" outlineLevel="1" collapsed="1" x14ac:dyDescent="0.25">
      <c r="A112" s="5" t="s">
        <v>130</v>
      </c>
      <c r="G112">
        <f t="shared" ref="G112:Q112" si="42">SUBTOTAL(9,G108:G111)</f>
        <v>14626830</v>
      </c>
      <c r="H112">
        <f t="shared" si="42"/>
        <v>10624875</v>
      </c>
      <c r="I112">
        <f t="shared" si="42"/>
        <v>0</v>
      </c>
      <c r="J112">
        <f t="shared" si="42"/>
        <v>0</v>
      </c>
      <c r="K112">
        <f t="shared" si="42"/>
        <v>0</v>
      </c>
      <c r="L112">
        <f t="shared" si="42"/>
        <v>3591208</v>
      </c>
      <c r="M112">
        <f t="shared" si="42"/>
        <v>212497</v>
      </c>
      <c r="N112">
        <f t="shared" si="42"/>
        <v>198250</v>
      </c>
      <c r="O112">
        <f t="shared" si="42"/>
        <v>21.251400000000004</v>
      </c>
      <c r="P112">
        <f t="shared" si="42"/>
        <v>15.668699999999999</v>
      </c>
      <c r="Q112">
        <f t="shared" si="42"/>
        <v>5.5827</v>
      </c>
    </row>
    <row r="113" spans="1:17" hidden="1" outlineLevel="2" x14ac:dyDescent="0.25">
      <c r="A113">
        <v>1463</v>
      </c>
      <c r="B113">
        <v>600023354</v>
      </c>
      <c r="C113" t="s">
        <v>131</v>
      </c>
      <c r="D113">
        <v>3113</v>
      </c>
      <c r="E113" t="s">
        <v>115</v>
      </c>
      <c r="F113" t="s">
        <v>32</v>
      </c>
      <c r="G113">
        <v>9111176</v>
      </c>
      <c r="H113">
        <v>6627250</v>
      </c>
      <c r="L113">
        <v>2240011</v>
      </c>
      <c r="M113">
        <v>132545</v>
      </c>
      <c r="N113">
        <v>111370</v>
      </c>
      <c r="O113">
        <v>11.5792</v>
      </c>
      <c r="P113">
        <v>8.0907999999999998</v>
      </c>
      <c r="Q113">
        <v>3.4883999999999999</v>
      </c>
    </row>
    <row r="114" spans="1:17" hidden="1" outlineLevel="2" x14ac:dyDescent="0.25">
      <c r="A114">
        <v>1463</v>
      </c>
      <c r="B114">
        <v>600023354</v>
      </c>
      <c r="C114" t="s">
        <v>154</v>
      </c>
      <c r="D114">
        <v>3113</v>
      </c>
      <c r="E114" t="s">
        <v>116</v>
      </c>
      <c r="F114" t="s">
        <v>32</v>
      </c>
      <c r="G114">
        <v>1248170</v>
      </c>
      <c r="H114">
        <v>919124</v>
      </c>
      <c r="L114">
        <v>310664</v>
      </c>
      <c r="M114">
        <v>18382</v>
      </c>
      <c r="O114">
        <v>2.6625000000000001</v>
      </c>
      <c r="P114">
        <v>2.6625000000000001</v>
      </c>
    </row>
    <row r="115" spans="1:17" hidden="1" outlineLevel="2" x14ac:dyDescent="0.25">
      <c r="A115">
        <v>1463</v>
      </c>
      <c r="B115">
        <v>600023354</v>
      </c>
      <c r="C115" t="s">
        <v>131</v>
      </c>
      <c r="D115">
        <v>3143</v>
      </c>
      <c r="E115" t="s">
        <v>117</v>
      </c>
      <c r="F115" t="s">
        <v>32</v>
      </c>
      <c r="G115">
        <v>576909</v>
      </c>
      <c r="H115">
        <v>424823</v>
      </c>
      <c r="L115">
        <v>143590</v>
      </c>
      <c r="M115">
        <v>8496</v>
      </c>
      <c r="O115">
        <v>1.0356000000000001</v>
      </c>
      <c r="P115">
        <v>1.0356000000000001</v>
      </c>
    </row>
    <row r="116" spans="1:17" outlineLevel="1" collapsed="1" x14ac:dyDescent="0.25">
      <c r="A116" s="5" t="s">
        <v>132</v>
      </c>
      <c r="G116">
        <f t="shared" ref="G116:Q116" si="43">SUBTOTAL(9,G113:G115)</f>
        <v>10936255</v>
      </c>
      <c r="H116">
        <f t="shared" si="43"/>
        <v>7971197</v>
      </c>
      <c r="I116">
        <f t="shared" si="43"/>
        <v>0</v>
      </c>
      <c r="J116">
        <f t="shared" si="43"/>
        <v>0</v>
      </c>
      <c r="K116">
        <f t="shared" si="43"/>
        <v>0</v>
      </c>
      <c r="L116">
        <f t="shared" si="43"/>
        <v>2694265</v>
      </c>
      <c r="M116">
        <f t="shared" si="43"/>
        <v>159423</v>
      </c>
      <c r="N116">
        <f t="shared" si="43"/>
        <v>111370</v>
      </c>
      <c r="O116">
        <f t="shared" si="43"/>
        <v>15.2773</v>
      </c>
      <c r="P116">
        <f t="shared" si="43"/>
        <v>11.7889</v>
      </c>
      <c r="Q116">
        <f t="shared" si="43"/>
        <v>3.4883999999999999</v>
      </c>
    </row>
    <row r="117" spans="1:17" hidden="1" outlineLevel="2" x14ac:dyDescent="0.25">
      <c r="A117">
        <v>1468</v>
      </c>
      <c r="B117">
        <v>600099504</v>
      </c>
      <c r="C117" t="s">
        <v>133</v>
      </c>
      <c r="D117">
        <v>3112</v>
      </c>
      <c r="E117" t="s">
        <v>87</v>
      </c>
      <c r="F117" t="s">
        <v>32</v>
      </c>
      <c r="G117">
        <v>201820</v>
      </c>
      <c r="H117">
        <v>147734</v>
      </c>
      <c r="L117">
        <v>49934</v>
      </c>
      <c r="M117">
        <v>2955</v>
      </c>
      <c r="N117">
        <v>1197</v>
      </c>
      <c r="O117">
        <v>0.33750000000000002</v>
      </c>
      <c r="P117">
        <v>0.32250000000000001</v>
      </c>
      <c r="Q117">
        <v>1.4999999999999999E-2</v>
      </c>
    </row>
    <row r="118" spans="1:17" hidden="1" outlineLevel="2" x14ac:dyDescent="0.25">
      <c r="A118">
        <v>1468</v>
      </c>
      <c r="B118">
        <v>600099504</v>
      </c>
      <c r="C118" t="s">
        <v>133</v>
      </c>
      <c r="D118">
        <v>3113</v>
      </c>
      <c r="E118" t="s">
        <v>115</v>
      </c>
      <c r="F118" t="s">
        <v>32</v>
      </c>
      <c r="G118">
        <v>10076003</v>
      </c>
      <c r="H118">
        <v>7347571</v>
      </c>
      <c r="K118">
        <v>20160</v>
      </c>
      <c r="L118">
        <v>2483479</v>
      </c>
      <c r="M118">
        <v>146951</v>
      </c>
      <c r="N118">
        <v>77842</v>
      </c>
      <c r="O118">
        <v>12.825699999999999</v>
      </c>
      <c r="P118">
        <v>8.4544999999999995</v>
      </c>
      <c r="Q118">
        <v>4.3712</v>
      </c>
    </row>
    <row r="119" spans="1:17" hidden="1" outlineLevel="2" x14ac:dyDescent="0.25">
      <c r="A119">
        <v>1468</v>
      </c>
      <c r="B119">
        <v>600099504</v>
      </c>
      <c r="C119" t="s">
        <v>133</v>
      </c>
      <c r="D119">
        <v>3113</v>
      </c>
      <c r="E119" t="s">
        <v>116</v>
      </c>
      <c r="F119" t="s">
        <v>32</v>
      </c>
      <c r="G119">
        <v>1704419</v>
      </c>
      <c r="H119">
        <v>1255095</v>
      </c>
      <c r="L119">
        <v>424222</v>
      </c>
      <c r="M119">
        <v>25102</v>
      </c>
      <c r="O119">
        <v>3.75</v>
      </c>
      <c r="P119">
        <v>3.75</v>
      </c>
    </row>
    <row r="120" spans="1:17" hidden="1" outlineLevel="2" x14ac:dyDescent="0.25">
      <c r="A120">
        <v>1468</v>
      </c>
      <c r="B120">
        <v>600099504</v>
      </c>
      <c r="C120" t="s">
        <v>133</v>
      </c>
      <c r="D120">
        <v>3143</v>
      </c>
      <c r="E120" t="s">
        <v>117</v>
      </c>
      <c r="F120" t="s">
        <v>32</v>
      </c>
      <c r="G120">
        <v>258651</v>
      </c>
      <c r="H120">
        <v>190465</v>
      </c>
      <c r="L120">
        <v>64377</v>
      </c>
      <c r="M120">
        <v>3809</v>
      </c>
      <c r="O120">
        <v>0.46429999999999999</v>
      </c>
      <c r="P120">
        <v>0.46429999999999999</v>
      </c>
    </row>
    <row r="121" spans="1:17" outlineLevel="1" collapsed="1" x14ac:dyDescent="0.25">
      <c r="A121" s="5" t="s">
        <v>134</v>
      </c>
      <c r="G121">
        <f t="shared" ref="G121:Q121" si="44">SUBTOTAL(9,G117:G120)</f>
        <v>12240893</v>
      </c>
      <c r="H121">
        <f t="shared" si="44"/>
        <v>8940865</v>
      </c>
      <c r="I121">
        <f t="shared" si="44"/>
        <v>0</v>
      </c>
      <c r="J121">
        <f t="shared" si="44"/>
        <v>0</v>
      </c>
      <c r="K121">
        <f t="shared" si="44"/>
        <v>20160</v>
      </c>
      <c r="L121">
        <f t="shared" si="44"/>
        <v>3022012</v>
      </c>
      <c r="M121">
        <f t="shared" si="44"/>
        <v>178817</v>
      </c>
      <c r="N121">
        <f t="shared" si="44"/>
        <v>79039</v>
      </c>
      <c r="O121">
        <f t="shared" si="44"/>
        <v>17.377500000000001</v>
      </c>
      <c r="P121">
        <f t="shared" si="44"/>
        <v>12.991299999999999</v>
      </c>
      <c r="Q121">
        <f t="shared" si="44"/>
        <v>4.3861999999999997</v>
      </c>
    </row>
    <row r="122" spans="1:17" hidden="1" outlineLevel="2" x14ac:dyDescent="0.25">
      <c r="A122">
        <v>1469</v>
      </c>
      <c r="B122">
        <v>600024342</v>
      </c>
      <c r="C122" t="s">
        <v>135</v>
      </c>
      <c r="D122">
        <v>3114</v>
      </c>
      <c r="E122" t="s">
        <v>115</v>
      </c>
      <c r="F122" t="s">
        <v>32</v>
      </c>
      <c r="G122">
        <v>6741534</v>
      </c>
      <c r="H122">
        <v>4922853</v>
      </c>
      <c r="L122">
        <v>1663924</v>
      </c>
      <c r="M122">
        <v>98457</v>
      </c>
      <c r="N122">
        <v>56300</v>
      </c>
      <c r="O122">
        <v>7.3387000000000002</v>
      </c>
      <c r="P122">
        <v>4.5510000000000002</v>
      </c>
      <c r="Q122">
        <v>2.7877000000000001</v>
      </c>
    </row>
    <row r="123" spans="1:17" hidden="1" outlineLevel="2" x14ac:dyDescent="0.25">
      <c r="A123">
        <v>1469</v>
      </c>
      <c r="B123">
        <v>600024342</v>
      </c>
      <c r="C123" t="s">
        <v>135</v>
      </c>
      <c r="D123">
        <v>3114</v>
      </c>
      <c r="E123" t="s">
        <v>116</v>
      </c>
      <c r="F123" t="s">
        <v>32</v>
      </c>
      <c r="G123">
        <v>2209318</v>
      </c>
      <c r="H123">
        <v>1626891</v>
      </c>
      <c r="L123">
        <v>549889</v>
      </c>
      <c r="M123">
        <v>32538</v>
      </c>
      <c r="O123">
        <v>4.8888999999999996</v>
      </c>
      <c r="P123">
        <v>4.8888999999999996</v>
      </c>
    </row>
    <row r="124" spans="1:17" hidden="1" outlineLevel="2" x14ac:dyDescent="0.25">
      <c r="A124">
        <v>1469</v>
      </c>
      <c r="B124">
        <v>600024342</v>
      </c>
      <c r="C124" t="s">
        <v>135</v>
      </c>
      <c r="D124">
        <v>3143</v>
      </c>
      <c r="E124" t="s">
        <v>117</v>
      </c>
      <c r="F124" t="s">
        <v>32</v>
      </c>
      <c r="G124">
        <v>506405</v>
      </c>
      <c r="H124">
        <v>372905</v>
      </c>
      <c r="L124">
        <v>126042</v>
      </c>
      <c r="M124">
        <v>7458</v>
      </c>
      <c r="O124">
        <v>1.0832999999999999</v>
      </c>
      <c r="P124">
        <v>1.0832999999999999</v>
      </c>
    </row>
    <row r="125" spans="1:17" outlineLevel="1" collapsed="1" x14ac:dyDescent="0.25">
      <c r="A125" s="5" t="s">
        <v>136</v>
      </c>
      <c r="G125">
        <f t="shared" ref="G125:Q125" si="45">SUBTOTAL(9,G122:G124)</f>
        <v>9457257</v>
      </c>
      <c r="H125">
        <f t="shared" si="45"/>
        <v>6922649</v>
      </c>
      <c r="I125">
        <f t="shared" si="45"/>
        <v>0</v>
      </c>
      <c r="J125">
        <f t="shared" si="45"/>
        <v>0</v>
      </c>
      <c r="K125">
        <f t="shared" si="45"/>
        <v>0</v>
      </c>
      <c r="L125">
        <f t="shared" si="45"/>
        <v>2339855</v>
      </c>
      <c r="M125">
        <f t="shared" si="45"/>
        <v>138453</v>
      </c>
      <c r="N125">
        <f t="shared" si="45"/>
        <v>56300</v>
      </c>
      <c r="O125">
        <f t="shared" si="45"/>
        <v>13.310899999999998</v>
      </c>
      <c r="P125">
        <f t="shared" si="45"/>
        <v>10.523199999999999</v>
      </c>
      <c r="Q125">
        <f t="shared" si="45"/>
        <v>2.7877000000000001</v>
      </c>
    </row>
    <row r="126" spans="1:17" hidden="1" outlineLevel="2" x14ac:dyDescent="0.25">
      <c r="A126">
        <v>1472</v>
      </c>
      <c r="B126">
        <v>610400681</v>
      </c>
      <c r="C126" t="s">
        <v>140</v>
      </c>
      <c r="D126">
        <v>3112</v>
      </c>
      <c r="E126" t="s">
        <v>87</v>
      </c>
      <c r="F126" t="s">
        <v>32</v>
      </c>
      <c r="G126">
        <v>1353517</v>
      </c>
      <c r="H126">
        <v>991704</v>
      </c>
      <c r="L126">
        <v>335196</v>
      </c>
      <c r="M126">
        <v>19834</v>
      </c>
      <c r="N126">
        <v>6783</v>
      </c>
      <c r="O126">
        <v>2.4647999999999999</v>
      </c>
      <c r="P126">
        <v>1.6958</v>
      </c>
      <c r="Q126">
        <v>0.76900000000000002</v>
      </c>
    </row>
    <row r="127" spans="1:17" outlineLevel="1" collapsed="1" x14ac:dyDescent="0.25">
      <c r="A127" s="5" t="s">
        <v>141</v>
      </c>
      <c r="G127">
        <f t="shared" ref="G127:Q127" si="46">SUBTOTAL(9,G126:G126)</f>
        <v>1353517</v>
      </c>
      <c r="H127">
        <f t="shared" si="46"/>
        <v>991704</v>
      </c>
      <c r="I127">
        <f t="shared" si="46"/>
        <v>0</v>
      </c>
      <c r="J127">
        <f t="shared" si="46"/>
        <v>0</v>
      </c>
      <c r="K127">
        <f t="shared" si="46"/>
        <v>0</v>
      </c>
      <c r="L127">
        <f t="shared" si="46"/>
        <v>335196</v>
      </c>
      <c r="M127">
        <f t="shared" si="46"/>
        <v>19834</v>
      </c>
      <c r="N127">
        <f t="shared" si="46"/>
        <v>6783</v>
      </c>
      <c r="O127">
        <f t="shared" si="46"/>
        <v>2.4647999999999999</v>
      </c>
      <c r="P127">
        <f t="shared" si="46"/>
        <v>1.6958</v>
      </c>
      <c r="Q127">
        <f t="shared" si="46"/>
        <v>0.76900000000000002</v>
      </c>
    </row>
    <row r="128" spans="1:17" x14ac:dyDescent="0.25">
      <c r="A128" s="5" t="s">
        <v>152</v>
      </c>
      <c r="G128">
        <f t="shared" ref="G128:Q128" si="47">SUBTOTAL(9,G4:G126)</f>
        <v>1405568382</v>
      </c>
      <c r="H128">
        <f t="shared" si="47"/>
        <v>1016471667</v>
      </c>
      <c r="I128">
        <f t="shared" si="47"/>
        <v>0</v>
      </c>
      <c r="J128">
        <f t="shared" si="47"/>
        <v>0</v>
      </c>
      <c r="K128">
        <f t="shared" si="47"/>
        <v>2923848</v>
      </c>
      <c r="L128">
        <f t="shared" si="47"/>
        <v>343567421</v>
      </c>
      <c r="M128">
        <f t="shared" si="47"/>
        <v>20329434</v>
      </c>
      <c r="N128">
        <f t="shared" si="47"/>
        <v>22276012</v>
      </c>
      <c r="O128">
        <f t="shared" si="47"/>
        <v>2042.4680000000003</v>
      </c>
      <c r="P128">
        <f t="shared" si="47"/>
        <v>1570.2186000000002</v>
      </c>
      <c r="Q128">
        <f t="shared" si="47"/>
        <v>472.24939999999987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topLeftCell="A31" zoomScaleNormal="100" workbookViewId="0">
      <selection activeCell="F57" sqref="F57"/>
    </sheetView>
  </sheetViews>
  <sheetFormatPr defaultColWidth="8.7109375" defaultRowHeight="15" x14ac:dyDescent="0.25"/>
  <sheetData>
    <row r="1" spans="1:20" x14ac:dyDescent="0.25">
      <c r="G1" t="s">
        <v>2</v>
      </c>
      <c r="H1" t="s">
        <v>3</v>
      </c>
      <c r="O1" t="s">
        <v>4</v>
      </c>
      <c r="P1" t="s">
        <v>5</v>
      </c>
    </row>
    <row r="2" spans="1:20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H2" t="s">
        <v>12</v>
      </c>
      <c r="K2" t="s">
        <v>13</v>
      </c>
      <c r="L2" t="s">
        <v>14</v>
      </c>
      <c r="M2" t="s">
        <v>15</v>
      </c>
      <c r="N2" t="s">
        <v>1</v>
      </c>
      <c r="P2" t="s">
        <v>16</v>
      </c>
      <c r="Q2" t="s">
        <v>17</v>
      </c>
    </row>
    <row r="3" spans="1:20" x14ac:dyDescent="0.25">
      <c r="A3" t="s">
        <v>18</v>
      </c>
      <c r="B3" t="s">
        <v>19</v>
      </c>
      <c r="C3" t="s">
        <v>20</v>
      </c>
      <c r="D3" t="s">
        <v>9</v>
      </c>
      <c r="E3" t="s">
        <v>21</v>
      </c>
      <c r="F3" t="s">
        <v>21</v>
      </c>
      <c r="G3" t="s">
        <v>2</v>
      </c>
      <c r="H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27</v>
      </c>
      <c r="P3" t="s">
        <v>28</v>
      </c>
      <c r="Q3" t="s">
        <v>29</v>
      </c>
    </row>
    <row r="4" spans="1:20" x14ac:dyDescent="0.25">
      <c r="A4" s="5" t="s">
        <v>35</v>
      </c>
      <c r="G4">
        <v>33472546</v>
      </c>
      <c r="H4">
        <v>24388171</v>
      </c>
      <c r="I4">
        <v>24388171</v>
      </c>
      <c r="J4">
        <f t="shared" ref="J4:J50" si="0">H4-I4</f>
        <v>0</v>
      </c>
      <c r="K4">
        <v>32400</v>
      </c>
      <c r="L4">
        <v>8243202</v>
      </c>
      <c r="M4">
        <v>487763</v>
      </c>
      <c r="N4">
        <v>321010</v>
      </c>
      <c r="O4">
        <v>45.317300000000003</v>
      </c>
      <c r="P4">
        <v>35.571399999999997</v>
      </c>
      <c r="Q4">
        <v>9.7459000000000007</v>
      </c>
      <c r="S4">
        <v>45.317300000000003</v>
      </c>
      <c r="T4">
        <f t="shared" ref="T4:T50" si="1">O4-S4</f>
        <v>0</v>
      </c>
    </row>
    <row r="5" spans="1:20" x14ac:dyDescent="0.25">
      <c r="A5" s="5" t="s">
        <v>37</v>
      </c>
      <c r="G5">
        <v>14000446</v>
      </c>
      <c r="H5">
        <v>10216059</v>
      </c>
      <c r="I5">
        <v>10216059</v>
      </c>
      <c r="J5">
        <f t="shared" si="0"/>
        <v>0</v>
      </c>
      <c r="K5">
        <v>0</v>
      </c>
      <c r="L5">
        <v>3453028</v>
      </c>
      <c r="M5">
        <v>204321</v>
      </c>
      <c r="N5">
        <v>127038</v>
      </c>
      <c r="O5">
        <v>20.364100000000001</v>
      </c>
      <c r="P5">
        <v>16.118200000000002</v>
      </c>
      <c r="Q5">
        <v>4.2458999999999998</v>
      </c>
      <c r="S5">
        <v>20.364100000000001</v>
      </c>
      <c r="T5">
        <f t="shared" si="1"/>
        <v>0</v>
      </c>
    </row>
    <row r="6" spans="1:20" x14ac:dyDescent="0.25">
      <c r="A6" s="5" t="s">
        <v>39</v>
      </c>
      <c r="G6">
        <v>16677217</v>
      </c>
      <c r="H6">
        <v>12174598</v>
      </c>
      <c r="I6">
        <v>12174598</v>
      </c>
      <c r="J6">
        <f t="shared" si="0"/>
        <v>0</v>
      </c>
      <c r="K6">
        <v>0</v>
      </c>
      <c r="L6">
        <v>4115014</v>
      </c>
      <c r="M6">
        <v>243492</v>
      </c>
      <c r="N6">
        <v>144113</v>
      </c>
      <c r="O6">
        <v>23.0474</v>
      </c>
      <c r="P6">
        <v>18</v>
      </c>
      <c r="Q6">
        <v>5.0473999999999997</v>
      </c>
      <c r="S6">
        <v>23.0474</v>
      </c>
      <c r="T6">
        <f t="shared" si="1"/>
        <v>0</v>
      </c>
    </row>
    <row r="7" spans="1:20" x14ac:dyDescent="0.25">
      <c r="A7" s="5" t="s">
        <v>41</v>
      </c>
      <c r="G7">
        <v>16504482</v>
      </c>
      <c r="H7">
        <v>12052429</v>
      </c>
      <c r="I7">
        <v>12052429</v>
      </c>
      <c r="J7">
        <f t="shared" si="0"/>
        <v>0</v>
      </c>
      <c r="K7">
        <v>0</v>
      </c>
      <c r="L7">
        <v>4073721</v>
      </c>
      <c r="M7">
        <v>241049</v>
      </c>
      <c r="N7">
        <v>137283</v>
      </c>
      <c r="O7">
        <v>23.3429</v>
      </c>
      <c r="P7">
        <v>17.714200000000002</v>
      </c>
      <c r="Q7">
        <v>5.6287000000000003</v>
      </c>
      <c r="S7">
        <v>23.3429</v>
      </c>
      <c r="T7">
        <f t="shared" si="1"/>
        <v>0</v>
      </c>
    </row>
    <row r="8" spans="1:20" x14ac:dyDescent="0.25">
      <c r="A8" s="5" t="s">
        <v>43</v>
      </c>
      <c r="G8">
        <v>44483134</v>
      </c>
      <c r="H8">
        <v>32446543</v>
      </c>
      <c r="I8">
        <v>32446543</v>
      </c>
      <c r="J8">
        <f t="shared" si="0"/>
        <v>0</v>
      </c>
      <c r="K8">
        <v>0</v>
      </c>
      <c r="L8">
        <v>10966932</v>
      </c>
      <c r="M8">
        <v>648931</v>
      </c>
      <c r="N8">
        <v>420728</v>
      </c>
      <c r="O8">
        <v>60.989899999999999</v>
      </c>
      <c r="P8">
        <v>48.442500000000003</v>
      </c>
      <c r="Q8">
        <v>12.5474</v>
      </c>
      <c r="S8">
        <v>60.989899999999999</v>
      </c>
      <c r="T8">
        <f t="shared" si="1"/>
        <v>0</v>
      </c>
    </row>
    <row r="9" spans="1:20" x14ac:dyDescent="0.25">
      <c r="A9" s="5" t="s">
        <v>45</v>
      </c>
      <c r="G9">
        <v>15659489</v>
      </c>
      <c r="H9">
        <v>11421143</v>
      </c>
      <c r="I9">
        <v>11421143</v>
      </c>
      <c r="J9">
        <f t="shared" si="0"/>
        <v>0</v>
      </c>
      <c r="K9">
        <v>0</v>
      </c>
      <c r="L9">
        <v>3860346</v>
      </c>
      <c r="M9">
        <v>228423</v>
      </c>
      <c r="N9">
        <v>149577</v>
      </c>
      <c r="O9">
        <v>22.818100000000001</v>
      </c>
      <c r="P9">
        <v>17.189399999999999</v>
      </c>
      <c r="Q9">
        <v>5.6287000000000003</v>
      </c>
      <c r="S9">
        <v>22.818100000000001</v>
      </c>
      <c r="T9">
        <f t="shared" si="1"/>
        <v>0</v>
      </c>
    </row>
    <row r="10" spans="1:20" x14ac:dyDescent="0.25">
      <c r="A10" s="5" t="s">
        <v>47</v>
      </c>
      <c r="G10">
        <v>21087062</v>
      </c>
      <c r="H10">
        <v>15388209</v>
      </c>
      <c r="I10">
        <v>15388209</v>
      </c>
      <c r="J10">
        <f t="shared" si="0"/>
        <v>0</v>
      </c>
      <c r="K10">
        <v>0</v>
      </c>
      <c r="L10">
        <v>5201215</v>
      </c>
      <c r="M10">
        <v>307764</v>
      </c>
      <c r="N10">
        <v>189874</v>
      </c>
      <c r="O10">
        <v>31.0075</v>
      </c>
      <c r="P10">
        <v>24.619299999999999</v>
      </c>
      <c r="Q10">
        <v>6.3882000000000003</v>
      </c>
      <c r="S10">
        <v>31.0075</v>
      </c>
      <c r="T10">
        <f t="shared" si="1"/>
        <v>0</v>
      </c>
    </row>
    <row r="11" spans="1:20" x14ac:dyDescent="0.25">
      <c r="A11" s="5" t="s">
        <v>49</v>
      </c>
      <c r="G11">
        <v>26689772</v>
      </c>
      <c r="H11">
        <v>19453342</v>
      </c>
      <c r="I11">
        <v>19453342</v>
      </c>
      <c r="J11">
        <f t="shared" si="0"/>
        <v>0</v>
      </c>
      <c r="K11">
        <v>32400</v>
      </c>
      <c r="L11">
        <v>6575230</v>
      </c>
      <c r="M11">
        <v>389067</v>
      </c>
      <c r="N11">
        <v>239733</v>
      </c>
      <c r="O11">
        <v>36.866</v>
      </c>
      <c r="P11">
        <v>29.094899999999999</v>
      </c>
      <c r="Q11">
        <v>7.7710999999999997</v>
      </c>
      <c r="S11">
        <v>36.866</v>
      </c>
      <c r="T11">
        <f t="shared" si="1"/>
        <v>0</v>
      </c>
    </row>
    <row r="12" spans="1:20" x14ac:dyDescent="0.25">
      <c r="A12" s="5" t="s">
        <v>50</v>
      </c>
      <c r="G12">
        <v>41378872</v>
      </c>
      <c r="H12">
        <v>30126844</v>
      </c>
      <c r="I12">
        <v>30126844</v>
      </c>
      <c r="J12">
        <f t="shared" si="0"/>
        <v>0</v>
      </c>
      <c r="K12">
        <v>162000</v>
      </c>
      <c r="L12">
        <v>10182873</v>
      </c>
      <c r="M12">
        <v>602537</v>
      </c>
      <c r="N12">
        <v>304618</v>
      </c>
      <c r="O12">
        <v>56.431600000000003</v>
      </c>
      <c r="P12">
        <v>46.685699999999997</v>
      </c>
      <c r="Q12">
        <v>9.7459000000000007</v>
      </c>
      <c r="S12">
        <v>56.431600000000003</v>
      </c>
      <c r="T12">
        <f t="shared" si="1"/>
        <v>0</v>
      </c>
    </row>
    <row r="13" spans="1:20" x14ac:dyDescent="0.25">
      <c r="A13" s="5" t="s">
        <v>53</v>
      </c>
      <c r="G13">
        <v>31682790</v>
      </c>
      <c r="H13">
        <v>23151430</v>
      </c>
      <c r="I13">
        <v>23151430</v>
      </c>
      <c r="J13">
        <f t="shared" si="0"/>
        <v>0</v>
      </c>
      <c r="K13">
        <v>0</v>
      </c>
      <c r="L13">
        <v>7825183</v>
      </c>
      <c r="M13">
        <v>463029</v>
      </c>
      <c r="N13">
        <v>243148</v>
      </c>
      <c r="O13">
        <v>45.214399999999998</v>
      </c>
      <c r="P13">
        <v>36.884</v>
      </c>
      <c r="Q13">
        <v>8.3303999999999991</v>
      </c>
      <c r="S13">
        <v>45.214399999999998</v>
      </c>
      <c r="T13">
        <f t="shared" si="1"/>
        <v>0</v>
      </c>
    </row>
    <row r="14" spans="1:20" x14ac:dyDescent="0.25">
      <c r="A14" s="5" t="s">
        <v>55</v>
      </c>
      <c r="G14">
        <v>48275612</v>
      </c>
      <c r="H14">
        <v>34845334</v>
      </c>
      <c r="I14">
        <v>34845334</v>
      </c>
      <c r="J14">
        <f t="shared" si="0"/>
        <v>0</v>
      </c>
      <c r="K14">
        <v>507600</v>
      </c>
      <c r="L14">
        <v>11777723</v>
      </c>
      <c r="M14">
        <v>696907</v>
      </c>
      <c r="N14">
        <v>448048</v>
      </c>
      <c r="O14">
        <v>64.759699999999995</v>
      </c>
      <c r="P14">
        <v>52.104999999999997</v>
      </c>
      <c r="Q14">
        <v>12.6547</v>
      </c>
      <c r="S14">
        <v>64.759699999999995</v>
      </c>
      <c r="T14">
        <f t="shared" si="1"/>
        <v>0</v>
      </c>
    </row>
    <row r="15" spans="1:20" x14ac:dyDescent="0.25">
      <c r="A15" s="5" t="s">
        <v>57</v>
      </c>
      <c r="G15">
        <v>26079745</v>
      </c>
      <c r="H15">
        <v>19039559</v>
      </c>
      <c r="I15">
        <v>19039559</v>
      </c>
      <c r="J15">
        <f t="shared" si="0"/>
        <v>0</v>
      </c>
      <c r="K15">
        <v>0</v>
      </c>
      <c r="L15">
        <v>6435371</v>
      </c>
      <c r="M15">
        <v>380791</v>
      </c>
      <c r="N15">
        <v>224024</v>
      </c>
      <c r="O15">
        <v>35.0807</v>
      </c>
      <c r="P15">
        <v>27.999400000000001</v>
      </c>
      <c r="Q15">
        <v>7.0812999999999997</v>
      </c>
      <c r="S15">
        <v>35.0807</v>
      </c>
      <c r="T15">
        <f t="shared" si="1"/>
        <v>0</v>
      </c>
    </row>
    <row r="16" spans="1:20" x14ac:dyDescent="0.25">
      <c r="A16" s="5" t="s">
        <v>60</v>
      </c>
      <c r="G16">
        <v>31731918</v>
      </c>
      <c r="H16">
        <v>23026678</v>
      </c>
      <c r="I16">
        <v>23026678</v>
      </c>
      <c r="J16">
        <f t="shared" si="0"/>
        <v>0</v>
      </c>
      <c r="K16">
        <v>172800</v>
      </c>
      <c r="L16">
        <v>7783017</v>
      </c>
      <c r="M16">
        <v>460534</v>
      </c>
      <c r="N16">
        <v>288889</v>
      </c>
      <c r="O16">
        <v>43.344200000000001</v>
      </c>
      <c r="P16">
        <v>34.1494</v>
      </c>
      <c r="Q16">
        <v>9.1948000000000008</v>
      </c>
      <c r="S16">
        <v>43.344200000000001</v>
      </c>
      <c r="T16">
        <f t="shared" si="1"/>
        <v>0</v>
      </c>
    </row>
    <row r="17" spans="1:20" x14ac:dyDescent="0.25">
      <c r="A17" s="5" t="s">
        <v>62</v>
      </c>
      <c r="G17">
        <v>34153990</v>
      </c>
      <c r="H17">
        <v>24919362</v>
      </c>
      <c r="I17">
        <v>24919362</v>
      </c>
      <c r="J17">
        <f t="shared" si="0"/>
        <v>0</v>
      </c>
      <c r="K17">
        <v>0</v>
      </c>
      <c r="L17">
        <v>8422744</v>
      </c>
      <c r="M17">
        <v>498387</v>
      </c>
      <c r="N17">
        <v>313497</v>
      </c>
      <c r="O17">
        <v>48.498600000000003</v>
      </c>
      <c r="P17">
        <v>38.604999999999997</v>
      </c>
      <c r="Q17">
        <v>9.8935999999999993</v>
      </c>
      <c r="S17">
        <v>48.498600000000003</v>
      </c>
      <c r="T17">
        <f t="shared" si="1"/>
        <v>0</v>
      </c>
    </row>
    <row r="18" spans="1:20" x14ac:dyDescent="0.25">
      <c r="A18" s="5" t="s">
        <v>64</v>
      </c>
      <c r="G18">
        <v>27239609</v>
      </c>
      <c r="H18">
        <v>19881082</v>
      </c>
      <c r="I18">
        <v>19881082</v>
      </c>
      <c r="J18">
        <f t="shared" si="0"/>
        <v>0</v>
      </c>
      <c r="K18">
        <v>0</v>
      </c>
      <c r="L18">
        <v>6719806</v>
      </c>
      <c r="M18">
        <v>397622</v>
      </c>
      <c r="N18">
        <v>241099</v>
      </c>
      <c r="O18">
        <v>39.112299999999998</v>
      </c>
      <c r="P18">
        <v>28.952500000000001</v>
      </c>
      <c r="Q18">
        <v>10.159800000000001</v>
      </c>
      <c r="S18">
        <v>39.112299999999998</v>
      </c>
      <c r="T18">
        <f t="shared" si="1"/>
        <v>0</v>
      </c>
    </row>
    <row r="19" spans="1:20" x14ac:dyDescent="0.25">
      <c r="A19" s="5" t="s">
        <v>66</v>
      </c>
      <c r="G19">
        <v>26088124</v>
      </c>
      <c r="H19">
        <v>19026397</v>
      </c>
      <c r="I19">
        <v>19026397</v>
      </c>
      <c r="J19">
        <f t="shared" si="0"/>
        <v>0</v>
      </c>
      <c r="K19">
        <v>32400</v>
      </c>
      <c r="L19">
        <v>6430922</v>
      </c>
      <c r="M19">
        <v>380528</v>
      </c>
      <c r="N19">
        <v>217877</v>
      </c>
      <c r="O19">
        <v>38.973100000000002</v>
      </c>
      <c r="P19">
        <v>28.427900000000001</v>
      </c>
      <c r="Q19">
        <v>10.545199999999999</v>
      </c>
      <c r="S19">
        <v>38.973100000000002</v>
      </c>
      <c r="T19">
        <f t="shared" si="1"/>
        <v>0</v>
      </c>
    </row>
    <row r="20" spans="1:20" x14ac:dyDescent="0.25">
      <c r="A20" s="5" t="s">
        <v>68</v>
      </c>
      <c r="G20">
        <v>52723921</v>
      </c>
      <c r="H20">
        <v>38442131</v>
      </c>
      <c r="I20">
        <v>38442131</v>
      </c>
      <c r="J20">
        <f t="shared" si="0"/>
        <v>0</v>
      </c>
      <c r="K20">
        <v>21600</v>
      </c>
      <c r="L20">
        <v>12993440</v>
      </c>
      <c r="M20">
        <v>768843</v>
      </c>
      <c r="N20">
        <v>497907</v>
      </c>
      <c r="O20">
        <v>73.136499999999998</v>
      </c>
      <c r="P20">
        <v>54.494</v>
      </c>
      <c r="Q20">
        <v>18.642499999999998</v>
      </c>
      <c r="S20">
        <v>73.136499999999998</v>
      </c>
      <c r="T20">
        <f t="shared" si="1"/>
        <v>0</v>
      </c>
    </row>
    <row r="21" spans="1:20" x14ac:dyDescent="0.25">
      <c r="A21" s="5" t="s">
        <v>70</v>
      </c>
      <c r="G21">
        <v>15097228</v>
      </c>
      <c r="H21">
        <v>11035272</v>
      </c>
      <c r="I21">
        <v>11035272</v>
      </c>
      <c r="J21">
        <f t="shared" si="0"/>
        <v>0</v>
      </c>
      <c r="K21">
        <v>0</v>
      </c>
      <c r="L21">
        <v>3729922</v>
      </c>
      <c r="M21">
        <v>220705</v>
      </c>
      <c r="N21">
        <v>111329</v>
      </c>
      <c r="O21">
        <v>21.6722</v>
      </c>
      <c r="P21">
        <v>17.050599999999999</v>
      </c>
      <c r="Q21">
        <v>4.6215999999999999</v>
      </c>
      <c r="S21">
        <v>21.6722</v>
      </c>
      <c r="T21">
        <f t="shared" si="1"/>
        <v>0</v>
      </c>
    </row>
    <row r="22" spans="1:20" x14ac:dyDescent="0.25">
      <c r="A22" s="5" t="s">
        <v>72</v>
      </c>
      <c r="G22">
        <v>31881018</v>
      </c>
      <c r="H22">
        <v>23316010</v>
      </c>
      <c r="I22">
        <v>23316010</v>
      </c>
      <c r="J22">
        <f t="shared" si="0"/>
        <v>0</v>
      </c>
      <c r="K22">
        <v>0</v>
      </c>
      <c r="L22">
        <v>7880811</v>
      </c>
      <c r="M22">
        <v>466320</v>
      </c>
      <c r="N22">
        <v>217877</v>
      </c>
      <c r="O22">
        <v>50.527799999999999</v>
      </c>
      <c r="P22">
        <v>39.406999999999996</v>
      </c>
      <c r="Q22">
        <v>11.120799999999999</v>
      </c>
      <c r="S22">
        <v>50.527799999999999</v>
      </c>
      <c r="T22">
        <f t="shared" si="1"/>
        <v>0</v>
      </c>
    </row>
    <row r="23" spans="1:20" x14ac:dyDescent="0.25">
      <c r="A23" s="5" t="s">
        <v>75</v>
      </c>
      <c r="G23">
        <v>16664087</v>
      </c>
      <c r="H23">
        <v>12076599</v>
      </c>
      <c r="I23">
        <v>12076599</v>
      </c>
      <c r="J23">
        <f t="shared" si="0"/>
        <v>0</v>
      </c>
      <c r="K23">
        <v>194400</v>
      </c>
      <c r="L23">
        <v>4081890</v>
      </c>
      <c r="M23">
        <v>241532</v>
      </c>
      <c r="N23">
        <v>69666</v>
      </c>
      <c r="O23">
        <v>25.119</v>
      </c>
      <c r="P23">
        <v>20.0596</v>
      </c>
      <c r="Q23">
        <v>5.0594000000000001</v>
      </c>
      <c r="S23">
        <v>25.119</v>
      </c>
      <c r="T23">
        <f t="shared" si="1"/>
        <v>0</v>
      </c>
    </row>
    <row r="24" spans="1:20" x14ac:dyDescent="0.25">
      <c r="A24" s="5" t="s">
        <v>77</v>
      </c>
      <c r="G24">
        <v>21277455</v>
      </c>
      <c r="H24">
        <v>15601808</v>
      </c>
      <c r="I24">
        <v>15601808</v>
      </c>
      <c r="J24">
        <f t="shared" si="0"/>
        <v>0</v>
      </c>
      <c r="K24">
        <v>0</v>
      </c>
      <c r="L24">
        <v>5273411</v>
      </c>
      <c r="M24">
        <v>312037</v>
      </c>
      <c r="N24">
        <v>90199</v>
      </c>
      <c r="O24">
        <v>31.3307</v>
      </c>
      <c r="P24">
        <v>24.956900000000001</v>
      </c>
      <c r="Q24">
        <v>6.3738000000000001</v>
      </c>
      <c r="S24">
        <v>31.3307</v>
      </c>
      <c r="T24">
        <f t="shared" si="1"/>
        <v>0</v>
      </c>
    </row>
    <row r="25" spans="1:20" x14ac:dyDescent="0.25">
      <c r="A25" s="5" t="s">
        <v>79</v>
      </c>
      <c r="G25">
        <v>22470713</v>
      </c>
      <c r="H25">
        <v>16446577</v>
      </c>
      <c r="I25">
        <v>16446577</v>
      </c>
      <c r="J25">
        <f t="shared" si="0"/>
        <v>0</v>
      </c>
      <c r="K25">
        <v>14688</v>
      </c>
      <c r="L25">
        <v>5558942</v>
      </c>
      <c r="M25">
        <v>328932</v>
      </c>
      <c r="N25">
        <v>121574</v>
      </c>
      <c r="O25">
        <v>34.551699999999997</v>
      </c>
      <c r="P25">
        <v>28.547999999999998</v>
      </c>
      <c r="Q25">
        <v>6.0037000000000003</v>
      </c>
      <c r="S25">
        <v>34.551699999999997</v>
      </c>
      <c r="T25">
        <f t="shared" si="1"/>
        <v>0</v>
      </c>
    </row>
    <row r="26" spans="1:20" x14ac:dyDescent="0.25">
      <c r="A26" s="5" t="s">
        <v>81</v>
      </c>
      <c r="G26">
        <v>23009533</v>
      </c>
      <c r="H26">
        <v>16822638</v>
      </c>
      <c r="I26">
        <v>16822638</v>
      </c>
      <c r="J26">
        <f t="shared" si="0"/>
        <v>0</v>
      </c>
      <c r="K26">
        <v>43200</v>
      </c>
      <c r="L26">
        <v>5686052</v>
      </c>
      <c r="M26">
        <v>336453</v>
      </c>
      <c r="N26">
        <v>121190</v>
      </c>
      <c r="O26">
        <v>35.385899999999999</v>
      </c>
      <c r="P26">
        <v>27.877400000000002</v>
      </c>
      <c r="Q26">
        <v>7.5084999999999997</v>
      </c>
      <c r="S26">
        <v>35.385899999999999</v>
      </c>
      <c r="T26">
        <f t="shared" si="1"/>
        <v>0</v>
      </c>
    </row>
    <row r="27" spans="1:20" x14ac:dyDescent="0.25">
      <c r="A27" s="5" t="s">
        <v>83</v>
      </c>
      <c r="G27">
        <v>42724803</v>
      </c>
      <c r="H27">
        <v>30889649</v>
      </c>
      <c r="I27">
        <v>30889649</v>
      </c>
      <c r="J27">
        <f t="shared" si="0"/>
        <v>0</v>
      </c>
      <c r="K27">
        <v>475200</v>
      </c>
      <c r="L27">
        <v>10440701</v>
      </c>
      <c r="M27">
        <v>617793</v>
      </c>
      <c r="N27">
        <v>301460</v>
      </c>
      <c r="O27">
        <v>62.512799999999999</v>
      </c>
      <c r="P27">
        <v>47.945500000000003</v>
      </c>
      <c r="Q27">
        <v>14.567299999999999</v>
      </c>
      <c r="S27">
        <v>62.512799999999999</v>
      </c>
      <c r="T27">
        <f t="shared" si="1"/>
        <v>0</v>
      </c>
    </row>
    <row r="28" spans="1:20" x14ac:dyDescent="0.25">
      <c r="A28" s="5" t="s">
        <v>85</v>
      </c>
      <c r="G28">
        <v>25509987</v>
      </c>
      <c r="H28">
        <v>18207647</v>
      </c>
      <c r="I28">
        <v>18207647</v>
      </c>
      <c r="J28">
        <f t="shared" si="0"/>
        <v>0</v>
      </c>
      <c r="K28">
        <v>583200</v>
      </c>
      <c r="L28">
        <v>6154185</v>
      </c>
      <c r="M28">
        <v>364153</v>
      </c>
      <c r="N28">
        <v>200802</v>
      </c>
      <c r="O28">
        <v>35.814900000000002</v>
      </c>
      <c r="P28">
        <v>26.954999999999998</v>
      </c>
      <c r="Q28">
        <v>8.8598999999999997</v>
      </c>
      <c r="S28">
        <v>35.814900000000002</v>
      </c>
      <c r="T28">
        <f t="shared" si="1"/>
        <v>0</v>
      </c>
    </row>
    <row r="29" spans="1:20" x14ac:dyDescent="0.25">
      <c r="A29" s="5" t="s">
        <v>88</v>
      </c>
      <c r="G29">
        <v>51829498</v>
      </c>
      <c r="H29">
        <v>36468359</v>
      </c>
      <c r="I29">
        <v>36468359</v>
      </c>
      <c r="J29">
        <f t="shared" si="0"/>
        <v>0</v>
      </c>
      <c r="K29">
        <v>0</v>
      </c>
      <c r="L29">
        <v>12326304</v>
      </c>
      <c r="M29">
        <v>729368</v>
      </c>
      <c r="N29">
        <v>2305467</v>
      </c>
      <c r="O29">
        <v>79.572999999999993</v>
      </c>
      <c r="P29">
        <v>57.392499999999998</v>
      </c>
      <c r="Q29">
        <v>22.180499999999999</v>
      </c>
      <c r="S29">
        <v>79.572999999999993</v>
      </c>
      <c r="T29">
        <f t="shared" si="1"/>
        <v>0</v>
      </c>
    </row>
    <row r="30" spans="1:20" x14ac:dyDescent="0.25">
      <c r="A30" s="5" t="s">
        <v>90</v>
      </c>
      <c r="G30">
        <v>59347972</v>
      </c>
      <c r="H30">
        <v>42434582</v>
      </c>
      <c r="I30">
        <v>42434582</v>
      </c>
      <c r="J30">
        <f t="shared" si="0"/>
        <v>0</v>
      </c>
      <c r="K30">
        <v>86400</v>
      </c>
      <c r="L30">
        <v>14342889</v>
      </c>
      <c r="M30">
        <v>848692</v>
      </c>
      <c r="N30">
        <v>1635409</v>
      </c>
      <c r="O30">
        <v>87.2577</v>
      </c>
      <c r="P30">
        <v>66.685699999999997</v>
      </c>
      <c r="Q30">
        <v>20.571999999999999</v>
      </c>
      <c r="S30">
        <v>87.2577</v>
      </c>
      <c r="T30">
        <f t="shared" si="1"/>
        <v>0</v>
      </c>
    </row>
    <row r="31" spans="1:20" x14ac:dyDescent="0.25">
      <c r="A31" s="5" t="s">
        <v>92</v>
      </c>
      <c r="G31">
        <v>28939237</v>
      </c>
      <c r="H31">
        <v>20370456</v>
      </c>
      <c r="I31">
        <v>20370456</v>
      </c>
      <c r="J31">
        <f t="shared" si="0"/>
        <v>0</v>
      </c>
      <c r="K31">
        <v>286200</v>
      </c>
      <c r="L31">
        <v>6885214</v>
      </c>
      <c r="M31">
        <v>407409</v>
      </c>
      <c r="N31">
        <v>989958</v>
      </c>
      <c r="O31">
        <v>43.398000000000003</v>
      </c>
      <c r="P31">
        <v>30.769100000000002</v>
      </c>
      <c r="Q31">
        <v>12.6289</v>
      </c>
      <c r="S31">
        <v>43.398000000000003</v>
      </c>
      <c r="T31">
        <f t="shared" si="1"/>
        <v>0</v>
      </c>
    </row>
    <row r="32" spans="1:20" x14ac:dyDescent="0.25">
      <c r="A32" s="5" t="s">
        <v>94</v>
      </c>
      <c r="G32">
        <v>32590647</v>
      </c>
      <c r="H32">
        <v>21798157</v>
      </c>
      <c r="I32">
        <v>21798157</v>
      </c>
      <c r="J32">
        <f t="shared" si="0"/>
        <v>0</v>
      </c>
      <c r="K32">
        <v>102600</v>
      </c>
      <c r="L32">
        <v>7367777</v>
      </c>
      <c r="M32">
        <v>435963</v>
      </c>
      <c r="N32">
        <v>2886150</v>
      </c>
      <c r="O32">
        <v>49.723500000000001</v>
      </c>
      <c r="P32">
        <v>32.947400000000002</v>
      </c>
      <c r="Q32">
        <v>16.7761</v>
      </c>
      <c r="S32">
        <v>49.723500000000001</v>
      </c>
      <c r="T32">
        <f t="shared" si="1"/>
        <v>0</v>
      </c>
    </row>
    <row r="33" spans="1:20" x14ac:dyDescent="0.25">
      <c r="A33" s="5" t="s">
        <v>96</v>
      </c>
      <c r="G33">
        <v>69324738</v>
      </c>
      <c r="H33">
        <v>48866746</v>
      </c>
      <c r="I33">
        <v>48866746</v>
      </c>
      <c r="J33">
        <f t="shared" si="0"/>
        <v>0</v>
      </c>
      <c r="K33">
        <v>0</v>
      </c>
      <c r="L33">
        <v>16516960</v>
      </c>
      <c r="M33">
        <v>977335</v>
      </c>
      <c r="N33">
        <v>2963697</v>
      </c>
      <c r="O33">
        <v>105.80459999999999</v>
      </c>
      <c r="P33">
        <v>80.557299999999998</v>
      </c>
      <c r="Q33">
        <v>25.247299999999999</v>
      </c>
      <c r="S33">
        <v>105.80459999999999</v>
      </c>
      <c r="T33">
        <f t="shared" si="1"/>
        <v>0</v>
      </c>
    </row>
    <row r="34" spans="1:20" x14ac:dyDescent="0.25">
      <c r="A34" s="5" t="s">
        <v>98</v>
      </c>
      <c r="G34">
        <v>31832418</v>
      </c>
      <c r="H34">
        <v>22938999</v>
      </c>
      <c r="I34">
        <v>22938999</v>
      </c>
      <c r="J34">
        <f t="shared" si="0"/>
        <v>0</v>
      </c>
      <c r="K34">
        <v>0</v>
      </c>
      <c r="L34">
        <v>7753382</v>
      </c>
      <c r="M34">
        <v>458780</v>
      </c>
      <c r="N34">
        <v>681257</v>
      </c>
      <c r="O34">
        <v>48.160699999999999</v>
      </c>
      <c r="P34">
        <v>34.165700000000001</v>
      </c>
      <c r="Q34">
        <v>13.994999999999999</v>
      </c>
      <c r="S34">
        <v>48.160699999999999</v>
      </c>
      <c r="T34">
        <f t="shared" si="1"/>
        <v>0</v>
      </c>
    </row>
    <row r="35" spans="1:20" x14ac:dyDescent="0.25">
      <c r="A35" s="5" t="s">
        <v>100</v>
      </c>
      <c r="G35">
        <v>20773363</v>
      </c>
      <c r="H35">
        <v>15179841</v>
      </c>
      <c r="I35">
        <v>15179841</v>
      </c>
      <c r="J35">
        <f t="shared" si="0"/>
        <v>0</v>
      </c>
      <c r="K35">
        <v>0</v>
      </c>
      <c r="L35">
        <v>5130786</v>
      </c>
      <c r="M35">
        <v>303597</v>
      </c>
      <c r="N35">
        <v>159139</v>
      </c>
      <c r="O35">
        <v>33.098700000000001</v>
      </c>
      <c r="P35">
        <v>23.418199999999999</v>
      </c>
      <c r="Q35">
        <v>9.6805000000000003</v>
      </c>
      <c r="S35">
        <v>33.098700000000001</v>
      </c>
      <c r="T35">
        <f t="shared" si="1"/>
        <v>0</v>
      </c>
    </row>
    <row r="36" spans="1:20" x14ac:dyDescent="0.25">
      <c r="A36" s="5" t="s">
        <v>102</v>
      </c>
      <c r="G36">
        <v>47812176</v>
      </c>
      <c r="H36">
        <v>34901997</v>
      </c>
      <c r="I36">
        <v>34901997</v>
      </c>
      <c r="J36">
        <f t="shared" si="0"/>
        <v>0</v>
      </c>
      <c r="K36">
        <v>0</v>
      </c>
      <c r="L36">
        <v>11796875</v>
      </c>
      <c r="M36">
        <v>698040</v>
      </c>
      <c r="N36">
        <v>415264</v>
      </c>
      <c r="O36">
        <v>73.875600000000006</v>
      </c>
      <c r="P36">
        <v>52.052</v>
      </c>
      <c r="Q36">
        <v>21.823599999999999</v>
      </c>
      <c r="S36">
        <v>73.875600000000006</v>
      </c>
      <c r="T36">
        <f t="shared" si="1"/>
        <v>0</v>
      </c>
    </row>
    <row r="37" spans="1:20" x14ac:dyDescent="0.25">
      <c r="A37" s="5" t="s">
        <v>104</v>
      </c>
      <c r="G37">
        <v>19088164</v>
      </c>
      <c r="H37">
        <v>13967064</v>
      </c>
      <c r="I37">
        <v>13967064</v>
      </c>
      <c r="J37">
        <f t="shared" si="0"/>
        <v>0</v>
      </c>
      <c r="K37">
        <v>0</v>
      </c>
      <c r="L37">
        <v>4720868</v>
      </c>
      <c r="M37">
        <v>279341</v>
      </c>
      <c r="N37">
        <v>120891</v>
      </c>
      <c r="O37">
        <v>31.831399999999999</v>
      </c>
      <c r="P37">
        <v>23.869</v>
      </c>
      <c r="Q37">
        <v>7.9623999999999997</v>
      </c>
      <c r="S37">
        <v>31.831399999999999</v>
      </c>
      <c r="T37">
        <f t="shared" si="1"/>
        <v>0</v>
      </c>
    </row>
    <row r="38" spans="1:20" x14ac:dyDescent="0.25">
      <c r="A38" s="5" t="s">
        <v>106</v>
      </c>
      <c r="G38">
        <v>48241831</v>
      </c>
      <c r="H38">
        <v>33933715</v>
      </c>
      <c r="I38">
        <v>33933715</v>
      </c>
      <c r="J38">
        <f t="shared" si="0"/>
        <v>0</v>
      </c>
      <c r="K38">
        <v>135000</v>
      </c>
      <c r="L38">
        <v>11469596</v>
      </c>
      <c r="M38">
        <v>678674</v>
      </c>
      <c r="N38">
        <v>2024846</v>
      </c>
      <c r="O38">
        <v>72.261799999999994</v>
      </c>
      <c r="P38">
        <v>55.046999999999997</v>
      </c>
      <c r="Q38">
        <v>17.2148</v>
      </c>
      <c r="S38">
        <v>72.261799999999994</v>
      </c>
      <c r="T38">
        <f t="shared" si="1"/>
        <v>0</v>
      </c>
    </row>
    <row r="39" spans="1:20" x14ac:dyDescent="0.25">
      <c r="A39" s="5" t="s">
        <v>110</v>
      </c>
      <c r="G39">
        <v>41244543</v>
      </c>
      <c r="H39">
        <v>30105264</v>
      </c>
      <c r="I39">
        <v>29418619</v>
      </c>
      <c r="J39">
        <f t="shared" si="0"/>
        <v>686645</v>
      </c>
      <c r="K39">
        <v>21600</v>
      </c>
      <c r="L39">
        <v>10175579</v>
      </c>
      <c r="M39">
        <v>602105</v>
      </c>
      <c r="N39">
        <v>339995</v>
      </c>
      <c r="O39">
        <v>60.682899999999997</v>
      </c>
      <c r="P39">
        <v>46.274099999999997</v>
      </c>
      <c r="Q39">
        <v>14.408799999999999</v>
      </c>
      <c r="S39">
        <v>60.682899999999997</v>
      </c>
      <c r="T39">
        <f t="shared" si="1"/>
        <v>0</v>
      </c>
    </row>
    <row r="40" spans="1:20" x14ac:dyDescent="0.25">
      <c r="A40" s="5" t="s">
        <v>112</v>
      </c>
      <c r="G40">
        <v>42258011</v>
      </c>
      <c r="H40">
        <v>30756214</v>
      </c>
      <c r="I40">
        <v>30756214</v>
      </c>
      <c r="J40">
        <f t="shared" si="0"/>
        <v>0</v>
      </c>
      <c r="K40">
        <v>0</v>
      </c>
      <c r="L40">
        <v>10395600</v>
      </c>
      <c r="M40">
        <v>615124</v>
      </c>
      <c r="N40">
        <v>491073</v>
      </c>
      <c r="O40">
        <v>63.488900000000001</v>
      </c>
      <c r="P40">
        <v>44.675400000000003</v>
      </c>
      <c r="Q40">
        <v>18.813500000000001</v>
      </c>
      <c r="S40">
        <v>63.488900000000001</v>
      </c>
      <c r="T40">
        <f t="shared" si="1"/>
        <v>0</v>
      </c>
    </row>
    <row r="41" spans="1:20" x14ac:dyDescent="0.25">
      <c r="A41" s="5" t="s">
        <v>119</v>
      </c>
      <c r="G41">
        <v>37813286</v>
      </c>
      <c r="H41">
        <v>27608113</v>
      </c>
      <c r="I41">
        <v>25324104</v>
      </c>
      <c r="J41">
        <f t="shared" si="0"/>
        <v>2284009</v>
      </c>
      <c r="K41">
        <v>0</v>
      </c>
      <c r="L41">
        <v>9331542</v>
      </c>
      <c r="M41">
        <v>552161</v>
      </c>
      <c r="N41">
        <v>321470</v>
      </c>
      <c r="O41">
        <v>54.7744</v>
      </c>
      <c r="P41">
        <v>44.849899999999998</v>
      </c>
      <c r="Q41">
        <v>9.9245000000000001</v>
      </c>
      <c r="S41">
        <v>54.7744</v>
      </c>
      <c r="T41">
        <f t="shared" si="1"/>
        <v>0</v>
      </c>
    </row>
    <row r="42" spans="1:20" x14ac:dyDescent="0.25">
      <c r="A42" s="5" t="s">
        <v>122</v>
      </c>
      <c r="G42">
        <v>70421706</v>
      </c>
      <c r="H42">
        <v>51581742</v>
      </c>
      <c r="I42">
        <v>39671493</v>
      </c>
      <c r="J42">
        <f t="shared" si="0"/>
        <v>11910249</v>
      </c>
      <c r="K42">
        <v>0</v>
      </c>
      <c r="L42">
        <v>17434629</v>
      </c>
      <c r="M42">
        <v>1031635</v>
      </c>
      <c r="N42">
        <v>373700</v>
      </c>
      <c r="O42">
        <v>94.263499999999993</v>
      </c>
      <c r="P42">
        <v>82.676000000000002</v>
      </c>
      <c r="Q42">
        <v>11.5875</v>
      </c>
      <c r="S42">
        <v>94.263499999999993</v>
      </c>
      <c r="T42">
        <f t="shared" si="1"/>
        <v>0</v>
      </c>
    </row>
    <row r="43" spans="1:20" x14ac:dyDescent="0.25">
      <c r="A43" s="5" t="s">
        <v>124</v>
      </c>
      <c r="G43">
        <v>35729766</v>
      </c>
      <c r="H43">
        <v>26100991</v>
      </c>
      <c r="I43">
        <v>21860565</v>
      </c>
      <c r="J43">
        <f t="shared" si="0"/>
        <v>4240426</v>
      </c>
      <c r="K43">
        <v>0</v>
      </c>
      <c r="L43">
        <v>8822135</v>
      </c>
      <c r="M43">
        <v>522020</v>
      </c>
      <c r="N43">
        <v>284620</v>
      </c>
      <c r="O43">
        <v>48.9726</v>
      </c>
      <c r="P43">
        <v>40.227699999999999</v>
      </c>
      <c r="Q43">
        <v>8.7448999999999995</v>
      </c>
      <c r="S43">
        <v>48.9726</v>
      </c>
      <c r="T43">
        <f t="shared" si="1"/>
        <v>0</v>
      </c>
    </row>
    <row r="44" spans="1:20" x14ac:dyDescent="0.25">
      <c r="A44" s="5" t="s">
        <v>126</v>
      </c>
      <c r="G44">
        <v>5671362</v>
      </c>
      <c r="H44">
        <v>4144085</v>
      </c>
      <c r="I44">
        <v>4144085</v>
      </c>
      <c r="J44">
        <f t="shared" si="0"/>
        <v>0</v>
      </c>
      <c r="K44">
        <v>0</v>
      </c>
      <c r="L44">
        <v>1400701</v>
      </c>
      <c r="M44">
        <v>82882</v>
      </c>
      <c r="N44">
        <v>43694</v>
      </c>
      <c r="O44">
        <v>9.1308000000000007</v>
      </c>
      <c r="P44">
        <v>6.0909000000000004</v>
      </c>
      <c r="Q44">
        <v>3.0398999999999998</v>
      </c>
      <c r="S44">
        <v>9.1308000000000007</v>
      </c>
      <c r="T44">
        <f t="shared" si="1"/>
        <v>0</v>
      </c>
    </row>
    <row r="45" spans="1:20" x14ac:dyDescent="0.25">
      <c r="A45" s="5" t="s">
        <v>128</v>
      </c>
      <c r="G45">
        <v>7471359</v>
      </c>
      <c r="H45">
        <v>5468541</v>
      </c>
      <c r="I45">
        <v>5468541</v>
      </c>
      <c r="J45">
        <f t="shared" si="0"/>
        <v>0</v>
      </c>
      <c r="K45">
        <v>0</v>
      </c>
      <c r="L45">
        <v>1848367</v>
      </c>
      <c r="M45">
        <v>109371</v>
      </c>
      <c r="N45">
        <v>45080</v>
      </c>
      <c r="O45">
        <v>11.268700000000001</v>
      </c>
      <c r="P45">
        <v>8</v>
      </c>
      <c r="Q45">
        <v>3.2686999999999999</v>
      </c>
      <c r="S45">
        <v>11.268700000000001</v>
      </c>
      <c r="T45">
        <f t="shared" si="1"/>
        <v>0</v>
      </c>
    </row>
    <row r="46" spans="1:20" x14ac:dyDescent="0.25">
      <c r="A46" s="5" t="s">
        <v>130</v>
      </c>
      <c r="G46">
        <v>14626830</v>
      </c>
      <c r="H46">
        <v>10624875</v>
      </c>
      <c r="I46">
        <v>10235271</v>
      </c>
      <c r="J46">
        <f t="shared" si="0"/>
        <v>389604</v>
      </c>
      <c r="K46">
        <v>0</v>
      </c>
      <c r="L46">
        <v>3591208</v>
      </c>
      <c r="M46">
        <v>212497</v>
      </c>
      <c r="N46">
        <v>198250</v>
      </c>
      <c r="O46">
        <v>21.2514</v>
      </c>
      <c r="P46">
        <v>15.668699999999999</v>
      </c>
      <c r="Q46">
        <v>5.5827</v>
      </c>
      <c r="S46">
        <v>21.2514</v>
      </c>
      <c r="T46">
        <f t="shared" si="1"/>
        <v>0</v>
      </c>
    </row>
    <row r="47" spans="1:20" x14ac:dyDescent="0.25">
      <c r="A47" s="5" t="s">
        <v>132</v>
      </c>
      <c r="G47">
        <v>10936255</v>
      </c>
      <c r="H47">
        <v>7971197</v>
      </c>
      <c r="I47">
        <v>7052073</v>
      </c>
      <c r="J47">
        <f t="shared" si="0"/>
        <v>919124</v>
      </c>
      <c r="K47">
        <v>0</v>
      </c>
      <c r="L47">
        <v>2694265</v>
      </c>
      <c r="M47">
        <v>159423</v>
      </c>
      <c r="N47">
        <v>111370</v>
      </c>
      <c r="O47">
        <v>15.2773</v>
      </c>
      <c r="P47">
        <v>11.7889</v>
      </c>
      <c r="Q47">
        <v>3.4883999999999999</v>
      </c>
      <c r="S47">
        <v>15.2773</v>
      </c>
      <c r="T47">
        <f t="shared" si="1"/>
        <v>0</v>
      </c>
    </row>
    <row r="48" spans="1:20" x14ac:dyDescent="0.25">
      <c r="A48" s="5" t="s">
        <v>134</v>
      </c>
      <c r="G48">
        <v>12240893</v>
      </c>
      <c r="H48">
        <v>8940865</v>
      </c>
      <c r="I48">
        <v>7685770</v>
      </c>
      <c r="J48">
        <f t="shared" si="0"/>
        <v>1255095</v>
      </c>
      <c r="K48">
        <v>20160</v>
      </c>
      <c r="L48">
        <v>3022012</v>
      </c>
      <c r="M48">
        <v>178817</v>
      </c>
      <c r="N48">
        <v>79039</v>
      </c>
      <c r="O48">
        <v>17.377500000000001</v>
      </c>
      <c r="P48">
        <v>12.991300000000001</v>
      </c>
      <c r="Q48">
        <v>4.3861999999999997</v>
      </c>
      <c r="S48">
        <v>17.377500000000001</v>
      </c>
      <c r="T48">
        <f t="shared" si="1"/>
        <v>0</v>
      </c>
    </row>
    <row r="49" spans="1:20" x14ac:dyDescent="0.25">
      <c r="A49" s="5" t="s">
        <v>136</v>
      </c>
      <c r="G49">
        <v>9457257</v>
      </c>
      <c r="H49">
        <v>6922649</v>
      </c>
      <c r="I49">
        <v>5295758</v>
      </c>
      <c r="J49">
        <f t="shared" si="0"/>
        <v>1626891</v>
      </c>
      <c r="K49">
        <v>0</v>
      </c>
      <c r="L49">
        <v>2339855</v>
      </c>
      <c r="M49">
        <v>138453</v>
      </c>
      <c r="N49">
        <v>56300</v>
      </c>
      <c r="O49">
        <v>13.3109</v>
      </c>
      <c r="P49">
        <v>10.523199999999999</v>
      </c>
      <c r="Q49">
        <v>2.7877000000000001</v>
      </c>
      <c r="S49">
        <v>13.3109</v>
      </c>
      <c r="T49">
        <f t="shared" si="1"/>
        <v>0</v>
      </c>
    </row>
    <row r="50" spans="1:20" x14ac:dyDescent="0.25">
      <c r="A50" s="5" t="s">
        <v>141</v>
      </c>
      <c r="G50">
        <v>1353517</v>
      </c>
      <c r="H50">
        <v>991704</v>
      </c>
      <c r="I50">
        <v>991704</v>
      </c>
      <c r="J50">
        <f t="shared" si="0"/>
        <v>0</v>
      </c>
      <c r="K50">
        <v>0</v>
      </c>
      <c r="L50">
        <v>335196</v>
      </c>
      <c r="M50">
        <v>19834</v>
      </c>
      <c r="N50">
        <v>6783</v>
      </c>
      <c r="O50">
        <v>2.4647999999999999</v>
      </c>
      <c r="P50">
        <v>1.6958</v>
      </c>
      <c r="Q50">
        <v>0.76900000000000002</v>
      </c>
      <c r="S50">
        <v>2.4647999999999999</v>
      </c>
      <c r="T50">
        <f t="shared" si="1"/>
        <v>0</v>
      </c>
    </row>
    <row r="51" spans="1:20" x14ac:dyDescent="0.25">
      <c r="A51" s="5" t="s">
        <v>152</v>
      </c>
      <c r="G51">
        <v>1405568382</v>
      </c>
      <c r="H51">
        <v>1016471667</v>
      </c>
      <c r="I51">
        <v>0</v>
      </c>
      <c r="J51">
        <v>0</v>
      </c>
      <c r="K51">
        <v>2923848</v>
      </c>
      <c r="L51">
        <v>343567421</v>
      </c>
      <c r="M51">
        <v>20329434</v>
      </c>
      <c r="N51">
        <v>22276012</v>
      </c>
      <c r="O51">
        <v>2042.4680000000001</v>
      </c>
      <c r="P51">
        <v>1570.2185999999999</v>
      </c>
      <c r="Q51">
        <v>472.24939999999998</v>
      </c>
    </row>
  </sheetData>
  <autoFilter ref="A3:Q51" xr:uid="{00000000-0009-0000-0000-000001000000}"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0"/>
  <sheetViews>
    <sheetView tabSelected="1" zoomScaleNormal="100" workbookViewId="0">
      <selection activeCell="A5" sqref="A5:XFD5"/>
    </sheetView>
  </sheetViews>
  <sheetFormatPr defaultRowHeight="15" x14ac:dyDescent="0.25"/>
  <cols>
    <col min="1" max="1" width="7.85546875" customWidth="1"/>
    <col min="2" max="2" width="11" customWidth="1"/>
    <col min="3" max="3" width="52.42578125" customWidth="1"/>
    <col min="4" max="4" width="8.28515625" customWidth="1"/>
    <col min="5" max="5" width="7.42578125" customWidth="1"/>
    <col min="6" max="6" width="6.28515625" customWidth="1"/>
    <col min="7" max="12" width="15.42578125" customWidth="1"/>
  </cols>
  <sheetData>
    <row r="1" spans="1:12" ht="18.75" x14ac:dyDescent="0.25">
      <c r="A1" s="1" t="s">
        <v>161</v>
      </c>
      <c r="B1" s="2"/>
      <c r="C1" s="3"/>
      <c r="D1" s="4"/>
      <c r="E1" s="4"/>
      <c r="F1" s="4"/>
      <c r="G1" s="27" t="s">
        <v>162</v>
      </c>
      <c r="H1" s="27"/>
      <c r="I1" s="27"/>
      <c r="J1" s="27"/>
      <c r="K1" s="27"/>
      <c r="L1" s="27"/>
    </row>
    <row r="2" spans="1:12" x14ac:dyDescent="0.25">
      <c r="A2" s="5"/>
      <c r="B2" s="5"/>
      <c r="C2" s="5"/>
      <c r="D2" s="6"/>
      <c r="E2" s="6"/>
      <c r="F2" s="6"/>
      <c r="G2" s="27"/>
      <c r="H2" s="27"/>
      <c r="I2" s="27"/>
      <c r="J2" s="27"/>
      <c r="K2" s="27"/>
      <c r="L2" s="27"/>
    </row>
    <row r="3" spans="1:12" x14ac:dyDescent="0.25">
      <c r="A3" s="7"/>
      <c r="B3" s="5"/>
      <c r="C3" s="5"/>
      <c r="D3" s="4"/>
      <c r="E3" s="8"/>
      <c r="F3" s="8"/>
      <c r="G3" s="28" t="s">
        <v>2</v>
      </c>
      <c r="H3" s="29" t="s">
        <v>3</v>
      </c>
      <c r="I3" s="29"/>
      <c r="J3" s="29"/>
      <c r="K3" s="29"/>
      <c r="L3" s="29"/>
    </row>
    <row r="4" spans="1:12" ht="45" x14ac:dyDescent="0.25">
      <c r="A4" s="9" t="s">
        <v>6</v>
      </c>
      <c r="B4" s="9" t="s">
        <v>7</v>
      </c>
      <c r="C4" s="9" t="s">
        <v>8</v>
      </c>
      <c r="D4" s="9" t="s">
        <v>9</v>
      </c>
      <c r="E4" s="19" t="s">
        <v>10</v>
      </c>
      <c r="F4" s="19" t="s">
        <v>11</v>
      </c>
      <c r="G4" s="28"/>
      <c r="H4" s="20" t="s">
        <v>12</v>
      </c>
      <c r="I4" s="20" t="s">
        <v>0</v>
      </c>
      <c r="J4" s="20" t="s">
        <v>14</v>
      </c>
      <c r="K4" s="20" t="s">
        <v>15</v>
      </c>
      <c r="L4" s="20" t="s">
        <v>1</v>
      </c>
    </row>
    <row r="5" spans="1:12" x14ac:dyDescent="0.25">
      <c r="A5" s="10" t="s">
        <v>18</v>
      </c>
      <c r="B5" s="10" t="s">
        <v>19</v>
      </c>
      <c r="C5" s="10" t="s">
        <v>20</v>
      </c>
      <c r="D5" s="10" t="s">
        <v>9</v>
      </c>
      <c r="E5" s="10" t="s">
        <v>21</v>
      </c>
      <c r="F5" s="10" t="s">
        <v>21</v>
      </c>
      <c r="G5" s="11" t="s">
        <v>2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</row>
    <row r="6" spans="1:12" x14ac:dyDescent="0.25">
      <c r="A6" s="12">
        <v>1401</v>
      </c>
      <c r="B6" s="12">
        <v>600009998</v>
      </c>
      <c r="C6" s="12" t="s">
        <v>30</v>
      </c>
      <c r="D6" s="13">
        <v>3121</v>
      </c>
      <c r="E6" s="13" t="s">
        <v>31</v>
      </c>
      <c r="F6" s="13" t="s">
        <v>32</v>
      </c>
      <c r="G6" s="22">
        <v>39744983</v>
      </c>
      <c r="H6" s="22">
        <v>29165433</v>
      </c>
      <c r="I6" s="22">
        <v>83619</v>
      </c>
      <c r="J6" s="22">
        <v>9865522</v>
      </c>
      <c r="K6" s="22">
        <v>291654</v>
      </c>
      <c r="L6" s="22">
        <v>338755</v>
      </c>
    </row>
    <row r="7" spans="1:12" x14ac:dyDescent="0.25">
      <c r="A7" s="12">
        <v>1401</v>
      </c>
      <c r="B7" s="12">
        <v>600009998</v>
      </c>
      <c r="C7" s="12" t="s">
        <v>30</v>
      </c>
      <c r="D7" s="13">
        <v>3141</v>
      </c>
      <c r="E7" s="13" t="s">
        <v>33</v>
      </c>
      <c r="F7" s="13" t="s">
        <v>34</v>
      </c>
      <c r="G7" s="22">
        <v>1093569</v>
      </c>
      <c r="H7" s="22">
        <v>799978</v>
      </c>
      <c r="I7" s="22">
        <v>0</v>
      </c>
      <c r="J7" s="22">
        <v>270393</v>
      </c>
      <c r="K7" s="22">
        <v>8000</v>
      </c>
      <c r="L7" s="22">
        <v>15198</v>
      </c>
    </row>
    <row r="8" spans="1:12" x14ac:dyDescent="0.25">
      <c r="A8" s="14"/>
      <c r="B8" s="14"/>
      <c r="C8" s="15" t="s">
        <v>30</v>
      </c>
      <c r="D8" s="16"/>
      <c r="E8" s="16"/>
      <c r="F8" s="16"/>
      <c r="G8" s="23">
        <v>40838552</v>
      </c>
      <c r="H8" s="23">
        <v>29965411</v>
      </c>
      <c r="I8" s="23">
        <v>83619</v>
      </c>
      <c r="J8" s="23">
        <v>10135915</v>
      </c>
      <c r="K8" s="23">
        <v>299654</v>
      </c>
      <c r="L8" s="23">
        <v>353953</v>
      </c>
    </row>
    <row r="9" spans="1:12" x14ac:dyDescent="0.25">
      <c r="A9" s="12">
        <v>1402</v>
      </c>
      <c r="B9" s="12">
        <v>600010007</v>
      </c>
      <c r="C9" s="12" t="s">
        <v>36</v>
      </c>
      <c r="D9" s="13">
        <v>3121</v>
      </c>
      <c r="E9" s="13" t="s">
        <v>31</v>
      </c>
      <c r="F9" s="13" t="s">
        <v>32</v>
      </c>
      <c r="G9" s="22">
        <v>17673612</v>
      </c>
      <c r="H9" s="22">
        <v>12964513</v>
      </c>
      <c r="I9" s="22">
        <v>25000</v>
      </c>
      <c r="J9" s="22">
        <v>4390455</v>
      </c>
      <c r="K9" s="22">
        <v>129644</v>
      </c>
      <c r="L9" s="22">
        <v>164000</v>
      </c>
    </row>
    <row r="10" spans="1:12" x14ac:dyDescent="0.25">
      <c r="A10" s="12">
        <v>1402</v>
      </c>
      <c r="B10" s="12">
        <v>600010007</v>
      </c>
      <c r="C10" s="12" t="s">
        <v>36</v>
      </c>
      <c r="D10" s="13">
        <v>3141</v>
      </c>
      <c r="E10" s="13" t="s">
        <v>33</v>
      </c>
      <c r="F10" s="13" t="s">
        <v>34</v>
      </c>
      <c r="G10" s="22">
        <v>1514111</v>
      </c>
      <c r="H10" s="22">
        <v>1115049</v>
      </c>
      <c r="I10" s="22">
        <v>0</v>
      </c>
      <c r="J10" s="22">
        <v>376887</v>
      </c>
      <c r="K10" s="22">
        <v>11151</v>
      </c>
      <c r="L10" s="22">
        <v>11024</v>
      </c>
    </row>
    <row r="11" spans="1:12" x14ac:dyDescent="0.25">
      <c r="A11" s="14"/>
      <c r="B11" s="14"/>
      <c r="C11" s="15" t="s">
        <v>36</v>
      </c>
      <c r="D11" s="16"/>
      <c r="E11" s="16"/>
      <c r="F11" s="16"/>
      <c r="G11" s="23">
        <v>19187723</v>
      </c>
      <c r="H11" s="23">
        <v>14079562</v>
      </c>
      <c r="I11" s="23">
        <v>25000</v>
      </c>
      <c r="J11" s="23">
        <v>4767342</v>
      </c>
      <c r="K11" s="23">
        <v>140795</v>
      </c>
      <c r="L11" s="23">
        <v>175024</v>
      </c>
    </row>
    <row r="12" spans="1:12" x14ac:dyDescent="0.25">
      <c r="A12" s="12">
        <v>1403</v>
      </c>
      <c r="B12" s="12">
        <v>600010449</v>
      </c>
      <c r="C12" s="12" t="s">
        <v>38</v>
      </c>
      <c r="D12" s="13">
        <v>3121</v>
      </c>
      <c r="E12" s="13" t="s">
        <v>31</v>
      </c>
      <c r="F12" s="13" t="s">
        <v>32</v>
      </c>
      <c r="G12" s="22">
        <v>21916353</v>
      </c>
      <c r="H12" s="22">
        <v>15790150</v>
      </c>
      <c r="I12" s="22">
        <v>372806</v>
      </c>
      <c r="J12" s="22">
        <v>5427465</v>
      </c>
      <c r="K12" s="22">
        <v>157902</v>
      </c>
      <c r="L12" s="22">
        <v>168030</v>
      </c>
    </row>
    <row r="13" spans="1:12" x14ac:dyDescent="0.25">
      <c r="A13" s="14"/>
      <c r="B13" s="14"/>
      <c r="C13" s="15" t="s">
        <v>38</v>
      </c>
      <c r="D13" s="16"/>
      <c r="E13" s="16"/>
      <c r="F13" s="16"/>
      <c r="G13" s="23">
        <v>21916353</v>
      </c>
      <c r="H13" s="23">
        <v>15790150</v>
      </c>
      <c r="I13" s="23">
        <v>372806</v>
      </c>
      <c r="J13" s="23">
        <v>5427465</v>
      </c>
      <c r="K13" s="23">
        <v>157902</v>
      </c>
      <c r="L13" s="23">
        <v>168030</v>
      </c>
    </row>
    <row r="14" spans="1:12" x14ac:dyDescent="0.25">
      <c r="A14" s="12">
        <v>1404</v>
      </c>
      <c r="B14" s="12">
        <v>600010414</v>
      </c>
      <c r="C14" s="12" t="s">
        <v>156</v>
      </c>
      <c r="D14" s="13">
        <v>3121</v>
      </c>
      <c r="E14" s="13" t="s">
        <v>31</v>
      </c>
      <c r="F14" s="13" t="s">
        <v>32</v>
      </c>
      <c r="G14" s="22">
        <v>20234055</v>
      </c>
      <c r="H14" s="22">
        <v>14871774</v>
      </c>
      <c r="I14" s="22">
        <v>6000</v>
      </c>
      <c r="J14" s="22">
        <v>5028688</v>
      </c>
      <c r="K14" s="22">
        <v>148718</v>
      </c>
      <c r="L14" s="22">
        <v>178875</v>
      </c>
    </row>
    <row r="15" spans="1:12" x14ac:dyDescent="0.25">
      <c r="A15" s="14"/>
      <c r="B15" s="14"/>
      <c r="C15" s="15" t="s">
        <v>156</v>
      </c>
      <c r="D15" s="16"/>
      <c r="E15" s="16"/>
      <c r="F15" s="16"/>
      <c r="G15" s="23">
        <v>20234055</v>
      </c>
      <c r="H15" s="23">
        <v>14871774</v>
      </c>
      <c r="I15" s="23">
        <v>6000</v>
      </c>
      <c r="J15" s="23">
        <v>5028688</v>
      </c>
      <c r="K15" s="23">
        <v>148718</v>
      </c>
      <c r="L15" s="23">
        <v>178875</v>
      </c>
    </row>
    <row r="16" spans="1:12" x14ac:dyDescent="0.25">
      <c r="A16" s="12">
        <v>1405</v>
      </c>
      <c r="B16" s="12">
        <v>600010554</v>
      </c>
      <c r="C16" s="12" t="s">
        <v>42</v>
      </c>
      <c r="D16" s="13">
        <v>3121</v>
      </c>
      <c r="E16" s="13" t="s">
        <v>31</v>
      </c>
      <c r="F16" s="13" t="s">
        <v>32</v>
      </c>
      <c r="G16" s="22">
        <v>54045097</v>
      </c>
      <c r="H16" s="22">
        <v>39510562</v>
      </c>
      <c r="I16" s="22">
        <v>235000</v>
      </c>
      <c r="J16" s="22">
        <v>13434000</v>
      </c>
      <c r="K16" s="22">
        <v>395105</v>
      </c>
      <c r="L16" s="22">
        <v>470430</v>
      </c>
    </row>
    <row r="17" spans="1:12" x14ac:dyDescent="0.25">
      <c r="A17" s="14"/>
      <c r="B17" s="14"/>
      <c r="C17" s="15" t="s">
        <v>42</v>
      </c>
      <c r="D17" s="16"/>
      <c r="E17" s="16"/>
      <c r="F17" s="16"/>
      <c r="G17" s="23">
        <v>54045097</v>
      </c>
      <c r="H17" s="23">
        <v>39510562</v>
      </c>
      <c r="I17" s="23">
        <v>235000</v>
      </c>
      <c r="J17" s="23">
        <v>13434000</v>
      </c>
      <c r="K17" s="23">
        <v>395105</v>
      </c>
      <c r="L17" s="23">
        <v>470430</v>
      </c>
    </row>
    <row r="18" spans="1:12" x14ac:dyDescent="0.25">
      <c r="A18" s="12">
        <v>1406</v>
      </c>
      <c r="B18" s="12">
        <v>600010511</v>
      </c>
      <c r="C18" s="12" t="s">
        <v>44</v>
      </c>
      <c r="D18" s="13">
        <v>3121</v>
      </c>
      <c r="E18" s="13" t="s">
        <v>31</v>
      </c>
      <c r="F18" s="13" t="s">
        <v>32</v>
      </c>
      <c r="G18" s="22">
        <v>18950581</v>
      </c>
      <c r="H18" s="22">
        <v>13931458</v>
      </c>
      <c r="I18" s="22">
        <v>0</v>
      </c>
      <c r="J18" s="22">
        <v>4708833</v>
      </c>
      <c r="K18" s="22">
        <v>139315</v>
      </c>
      <c r="L18" s="22">
        <v>170975</v>
      </c>
    </row>
    <row r="19" spans="1:12" x14ac:dyDescent="0.25">
      <c r="A19" s="14"/>
      <c r="B19" s="14"/>
      <c r="C19" s="15" t="s">
        <v>44</v>
      </c>
      <c r="D19" s="16"/>
      <c r="E19" s="16"/>
      <c r="F19" s="16"/>
      <c r="G19" s="23">
        <v>18950581</v>
      </c>
      <c r="H19" s="23">
        <v>13931458</v>
      </c>
      <c r="I19" s="23">
        <v>0</v>
      </c>
      <c r="J19" s="23">
        <v>4708833</v>
      </c>
      <c r="K19" s="23">
        <v>139315</v>
      </c>
      <c r="L19" s="23">
        <v>170975</v>
      </c>
    </row>
    <row r="20" spans="1:12" x14ac:dyDescent="0.25">
      <c r="A20" s="12">
        <v>1407</v>
      </c>
      <c r="B20" s="12">
        <v>600012654</v>
      </c>
      <c r="C20" s="12" t="s">
        <v>46</v>
      </c>
      <c r="D20" s="13">
        <v>3121</v>
      </c>
      <c r="E20" s="13" t="s">
        <v>31</v>
      </c>
      <c r="F20" s="13" t="s">
        <v>32</v>
      </c>
      <c r="G20" s="22">
        <v>25864557</v>
      </c>
      <c r="H20" s="22">
        <v>18999397</v>
      </c>
      <c r="I20" s="22">
        <v>20000</v>
      </c>
      <c r="J20" s="22">
        <v>6428556</v>
      </c>
      <c r="K20" s="22">
        <v>189994</v>
      </c>
      <c r="L20" s="22">
        <v>226610</v>
      </c>
    </row>
    <row r="21" spans="1:12" x14ac:dyDescent="0.25">
      <c r="A21" s="12">
        <v>1407</v>
      </c>
      <c r="B21" s="12">
        <v>600012654</v>
      </c>
      <c r="C21" s="12" t="s">
        <v>46</v>
      </c>
      <c r="D21" s="13">
        <v>3141</v>
      </c>
      <c r="E21" s="13" t="s">
        <v>33</v>
      </c>
      <c r="F21" s="13" t="s">
        <v>34</v>
      </c>
      <c r="G21" s="22">
        <v>4275279</v>
      </c>
      <c r="H21" s="22">
        <v>3146983</v>
      </c>
      <c r="I21" s="22">
        <v>0</v>
      </c>
      <c r="J21" s="22">
        <v>1063680</v>
      </c>
      <c r="K21" s="22">
        <v>31470</v>
      </c>
      <c r="L21" s="22">
        <v>33146</v>
      </c>
    </row>
    <row r="22" spans="1:12" x14ac:dyDescent="0.25">
      <c r="A22" s="14"/>
      <c r="B22" s="14"/>
      <c r="C22" s="15" t="s">
        <v>46</v>
      </c>
      <c r="D22" s="16"/>
      <c r="E22" s="16"/>
      <c r="F22" s="16"/>
      <c r="G22" s="23">
        <v>30139836</v>
      </c>
      <c r="H22" s="23">
        <v>22146380</v>
      </c>
      <c r="I22" s="23">
        <v>20000</v>
      </c>
      <c r="J22" s="23">
        <v>7492236</v>
      </c>
      <c r="K22" s="23">
        <v>221464</v>
      </c>
      <c r="L22" s="23">
        <v>259756</v>
      </c>
    </row>
    <row r="23" spans="1:12" x14ac:dyDescent="0.25">
      <c r="A23" s="12">
        <v>1408</v>
      </c>
      <c r="B23" s="12">
        <v>600012638</v>
      </c>
      <c r="C23" s="12" t="s">
        <v>48</v>
      </c>
      <c r="D23" s="13">
        <v>3121</v>
      </c>
      <c r="E23" s="13" t="s">
        <v>31</v>
      </c>
      <c r="F23" s="13" t="s">
        <v>32</v>
      </c>
      <c r="G23" s="22">
        <v>31267145</v>
      </c>
      <c r="H23" s="22">
        <v>22964893</v>
      </c>
      <c r="I23" s="22">
        <v>35000</v>
      </c>
      <c r="J23" s="22">
        <v>7773964</v>
      </c>
      <c r="K23" s="22">
        <v>229648</v>
      </c>
      <c r="L23" s="22">
        <v>263640</v>
      </c>
    </row>
    <row r="24" spans="1:12" x14ac:dyDescent="0.25">
      <c r="A24" s="12">
        <v>1408</v>
      </c>
      <c r="B24" s="12">
        <v>600012638</v>
      </c>
      <c r="C24" s="12" t="s">
        <v>48</v>
      </c>
      <c r="D24" s="13">
        <v>3141</v>
      </c>
      <c r="E24" s="13" t="s">
        <v>33</v>
      </c>
      <c r="F24" s="13" t="s">
        <v>34</v>
      </c>
      <c r="G24" s="22">
        <v>2156059</v>
      </c>
      <c r="H24" s="22">
        <v>1586528</v>
      </c>
      <c r="I24" s="22">
        <v>0</v>
      </c>
      <c r="J24" s="22">
        <v>536246</v>
      </c>
      <c r="K24" s="22">
        <v>15865</v>
      </c>
      <c r="L24" s="22">
        <v>17420</v>
      </c>
    </row>
    <row r="25" spans="1:12" x14ac:dyDescent="0.25">
      <c r="A25" s="14"/>
      <c r="B25" s="14"/>
      <c r="C25" s="15" t="s">
        <v>48</v>
      </c>
      <c r="D25" s="16"/>
      <c r="E25" s="16"/>
      <c r="F25" s="16"/>
      <c r="G25" s="23">
        <v>33423204</v>
      </c>
      <c r="H25" s="23">
        <v>24551421</v>
      </c>
      <c r="I25" s="23">
        <v>35000</v>
      </c>
      <c r="J25" s="23">
        <v>8310210</v>
      </c>
      <c r="K25" s="23">
        <v>245513</v>
      </c>
      <c r="L25" s="23">
        <v>281060</v>
      </c>
    </row>
    <row r="26" spans="1:12" x14ac:dyDescent="0.25">
      <c r="A26" s="12">
        <v>1409</v>
      </c>
      <c r="B26" s="12">
        <v>600171744</v>
      </c>
      <c r="C26" s="12" t="s">
        <v>38</v>
      </c>
      <c r="D26" s="13">
        <v>3121</v>
      </c>
      <c r="E26" s="13" t="s">
        <v>31</v>
      </c>
      <c r="F26" s="13" t="s">
        <v>32</v>
      </c>
      <c r="G26" s="22">
        <v>52094976</v>
      </c>
      <c r="H26" s="22">
        <v>37997137</v>
      </c>
      <c r="I26" s="22">
        <v>403745</v>
      </c>
      <c r="J26" s="22">
        <v>12979498</v>
      </c>
      <c r="K26" s="22">
        <v>379971</v>
      </c>
      <c r="L26" s="22">
        <v>334625</v>
      </c>
    </row>
    <row r="27" spans="1:12" x14ac:dyDescent="0.25">
      <c r="A27" s="14"/>
      <c r="B27" s="14"/>
      <c r="C27" s="15" t="s">
        <v>38</v>
      </c>
      <c r="D27" s="16"/>
      <c r="E27" s="16"/>
      <c r="F27" s="16"/>
      <c r="G27" s="23">
        <v>52094976</v>
      </c>
      <c r="H27" s="23">
        <v>37997137</v>
      </c>
      <c r="I27" s="23">
        <v>403745</v>
      </c>
      <c r="J27" s="23">
        <v>12979498</v>
      </c>
      <c r="K27" s="23">
        <v>379971</v>
      </c>
      <c r="L27" s="23">
        <v>334625</v>
      </c>
    </row>
    <row r="28" spans="1:12" x14ac:dyDescent="0.25">
      <c r="A28" s="12">
        <v>1410</v>
      </c>
      <c r="B28" s="12">
        <v>600171752</v>
      </c>
      <c r="C28" s="12" t="s">
        <v>157</v>
      </c>
      <c r="D28" s="13">
        <v>3121</v>
      </c>
      <c r="E28" s="13" t="s">
        <v>31</v>
      </c>
      <c r="F28" s="13" t="s">
        <v>32</v>
      </c>
      <c r="G28" s="22">
        <v>44101392</v>
      </c>
      <c r="H28" s="22">
        <v>32484724</v>
      </c>
      <c r="I28" s="22">
        <v>15000</v>
      </c>
      <c r="J28" s="22">
        <v>10984906</v>
      </c>
      <c r="K28" s="22">
        <v>324847</v>
      </c>
      <c r="L28" s="22">
        <v>291915</v>
      </c>
    </row>
    <row r="29" spans="1:12" x14ac:dyDescent="0.25">
      <c r="A29" s="12">
        <v>1410</v>
      </c>
      <c r="B29" s="12">
        <v>600171752</v>
      </c>
      <c r="C29" s="12" t="s">
        <v>157</v>
      </c>
      <c r="D29" s="13">
        <v>3147</v>
      </c>
      <c r="E29" s="13" t="s">
        <v>52</v>
      </c>
      <c r="F29" s="13" t="s">
        <v>34</v>
      </c>
      <c r="G29" s="22">
        <v>2463592</v>
      </c>
      <c r="H29" s="22">
        <v>1818288</v>
      </c>
      <c r="I29" s="22">
        <v>0</v>
      </c>
      <c r="J29" s="22">
        <v>614581</v>
      </c>
      <c r="K29" s="22">
        <v>18183</v>
      </c>
      <c r="L29" s="22">
        <v>12540</v>
      </c>
    </row>
    <row r="30" spans="1:12" x14ac:dyDescent="0.25">
      <c r="A30" s="14"/>
      <c r="B30" s="14"/>
      <c r="C30" s="15" t="s">
        <v>157</v>
      </c>
      <c r="D30" s="16"/>
      <c r="E30" s="16"/>
      <c r="F30" s="16"/>
      <c r="G30" s="23">
        <v>46564984</v>
      </c>
      <c r="H30" s="23">
        <v>34303012</v>
      </c>
      <c r="I30" s="23">
        <v>15000</v>
      </c>
      <c r="J30" s="23">
        <v>11599487</v>
      </c>
      <c r="K30" s="23">
        <v>343030</v>
      </c>
      <c r="L30" s="23">
        <v>304455</v>
      </c>
    </row>
    <row r="31" spans="1:12" x14ac:dyDescent="0.25">
      <c r="A31" s="12">
        <v>1411</v>
      </c>
      <c r="B31" s="12">
        <v>600010589</v>
      </c>
      <c r="C31" s="12" t="s">
        <v>54</v>
      </c>
      <c r="D31" s="13">
        <v>3121</v>
      </c>
      <c r="E31" s="13" t="s">
        <v>31</v>
      </c>
      <c r="F31" s="13" t="s">
        <v>32</v>
      </c>
      <c r="G31" s="22">
        <v>57862612</v>
      </c>
      <c r="H31" s="22">
        <v>41966240</v>
      </c>
      <c r="I31" s="22">
        <v>614160</v>
      </c>
      <c r="J31" s="22">
        <v>14392175</v>
      </c>
      <c r="K31" s="22">
        <v>419662</v>
      </c>
      <c r="L31" s="22">
        <v>470375</v>
      </c>
    </row>
    <row r="32" spans="1:12" x14ac:dyDescent="0.25">
      <c r="A32" s="14"/>
      <c r="B32" s="14"/>
      <c r="C32" s="15" t="s">
        <v>54</v>
      </c>
      <c r="D32" s="21"/>
      <c r="E32" s="17"/>
      <c r="F32" s="17"/>
      <c r="G32" s="23">
        <v>57862612</v>
      </c>
      <c r="H32" s="23">
        <v>41966240</v>
      </c>
      <c r="I32" s="23">
        <v>614160</v>
      </c>
      <c r="J32" s="23">
        <v>14392175</v>
      </c>
      <c r="K32" s="23">
        <v>419662</v>
      </c>
      <c r="L32" s="23">
        <v>470375</v>
      </c>
    </row>
    <row r="33" spans="1:12" x14ac:dyDescent="0.25">
      <c r="A33" s="12">
        <v>1412</v>
      </c>
      <c r="B33" s="12">
        <v>600010015</v>
      </c>
      <c r="C33" s="12" t="s">
        <v>56</v>
      </c>
      <c r="D33" s="13">
        <v>3122</v>
      </c>
      <c r="E33" s="13" t="s">
        <v>31</v>
      </c>
      <c r="F33" s="13" t="s">
        <v>32</v>
      </c>
      <c r="G33" s="22">
        <v>38488831</v>
      </c>
      <c r="H33" s="22">
        <v>28297302</v>
      </c>
      <c r="I33" s="22">
        <v>0</v>
      </c>
      <c r="J33" s="22">
        <v>9564487</v>
      </c>
      <c r="K33" s="22">
        <v>282972</v>
      </c>
      <c r="L33" s="22">
        <v>344070</v>
      </c>
    </row>
    <row r="34" spans="1:12" x14ac:dyDescent="0.25">
      <c r="A34" s="14"/>
      <c r="B34" s="14"/>
      <c r="C34" s="15" t="s">
        <v>56</v>
      </c>
      <c r="D34" s="16"/>
      <c r="E34" s="16"/>
      <c r="F34" s="16"/>
      <c r="G34" s="23">
        <v>38488831</v>
      </c>
      <c r="H34" s="23">
        <v>28297302</v>
      </c>
      <c r="I34" s="23">
        <v>0</v>
      </c>
      <c r="J34" s="23">
        <v>9564487</v>
      </c>
      <c r="K34" s="23">
        <v>282972</v>
      </c>
      <c r="L34" s="23">
        <v>344070</v>
      </c>
    </row>
    <row r="35" spans="1:12" x14ac:dyDescent="0.25">
      <c r="A35" s="12">
        <v>1413</v>
      </c>
      <c r="B35" s="12">
        <v>600020380</v>
      </c>
      <c r="C35" s="12" t="s">
        <v>58</v>
      </c>
      <c r="D35" s="13">
        <v>3122</v>
      </c>
      <c r="E35" s="13" t="s">
        <v>31</v>
      </c>
      <c r="F35" s="13" t="s">
        <v>32</v>
      </c>
      <c r="G35" s="22">
        <v>34053278</v>
      </c>
      <c r="H35" s="22">
        <v>24480853</v>
      </c>
      <c r="I35" s="22">
        <v>591000</v>
      </c>
      <c r="J35" s="22">
        <v>8474286</v>
      </c>
      <c r="K35" s="22">
        <v>244809</v>
      </c>
      <c r="L35" s="22">
        <v>262330</v>
      </c>
    </row>
    <row r="36" spans="1:12" x14ac:dyDescent="0.25">
      <c r="A36" s="12">
        <v>1413</v>
      </c>
      <c r="B36" s="12">
        <v>600020380</v>
      </c>
      <c r="C36" s="12" t="s">
        <v>58</v>
      </c>
      <c r="D36" s="13">
        <v>3150</v>
      </c>
      <c r="E36" s="13" t="s">
        <v>59</v>
      </c>
      <c r="F36" s="13" t="s">
        <v>32</v>
      </c>
      <c r="G36" s="22">
        <v>3661906</v>
      </c>
      <c r="H36" s="22">
        <v>2648110</v>
      </c>
      <c r="I36" s="22">
        <v>37000</v>
      </c>
      <c r="J36" s="22">
        <v>907567</v>
      </c>
      <c r="K36" s="22">
        <v>26480</v>
      </c>
      <c r="L36" s="22">
        <v>42749</v>
      </c>
    </row>
    <row r="37" spans="1:12" x14ac:dyDescent="0.25">
      <c r="A37" s="14"/>
      <c r="B37" s="14"/>
      <c r="C37" s="15" t="s">
        <v>58</v>
      </c>
      <c r="D37" s="16"/>
      <c r="E37" s="16"/>
      <c r="F37" s="16"/>
      <c r="G37" s="23">
        <v>37715184</v>
      </c>
      <c r="H37" s="23">
        <v>27128963</v>
      </c>
      <c r="I37" s="23">
        <v>628000</v>
      </c>
      <c r="J37" s="23">
        <v>9381853</v>
      </c>
      <c r="K37" s="23">
        <v>271289</v>
      </c>
      <c r="L37" s="23">
        <v>305079</v>
      </c>
    </row>
    <row r="38" spans="1:12" x14ac:dyDescent="0.25">
      <c r="A38" s="12">
        <v>1414</v>
      </c>
      <c r="B38" s="12">
        <v>600010571</v>
      </c>
      <c r="C38" s="12" t="s">
        <v>61</v>
      </c>
      <c r="D38" s="13">
        <v>3122</v>
      </c>
      <c r="E38" s="13" t="s">
        <v>31</v>
      </c>
      <c r="F38" s="13" t="s">
        <v>32</v>
      </c>
      <c r="G38" s="22">
        <v>40200505</v>
      </c>
      <c r="H38" s="22">
        <v>29458905</v>
      </c>
      <c r="I38" s="22">
        <v>110800</v>
      </c>
      <c r="J38" s="22">
        <v>9994560</v>
      </c>
      <c r="K38" s="22">
        <v>294590</v>
      </c>
      <c r="L38" s="22">
        <v>341650</v>
      </c>
    </row>
    <row r="39" spans="1:12" x14ac:dyDescent="0.25">
      <c r="A39" s="14"/>
      <c r="B39" s="14"/>
      <c r="C39" s="15" t="s">
        <v>61</v>
      </c>
      <c r="D39" s="16"/>
      <c r="E39" s="16"/>
      <c r="F39" s="16"/>
      <c r="G39" s="23">
        <v>40200505</v>
      </c>
      <c r="H39" s="23">
        <v>29458905</v>
      </c>
      <c r="I39" s="23">
        <v>110800</v>
      </c>
      <c r="J39" s="23">
        <v>9994560</v>
      </c>
      <c r="K39" s="23">
        <v>294590</v>
      </c>
      <c r="L39" s="23">
        <v>341650</v>
      </c>
    </row>
    <row r="40" spans="1:12" x14ac:dyDescent="0.25">
      <c r="A40" s="12">
        <v>1418</v>
      </c>
      <c r="B40" s="12">
        <v>600010040</v>
      </c>
      <c r="C40" s="12" t="s">
        <v>63</v>
      </c>
      <c r="D40" s="13">
        <v>3122</v>
      </c>
      <c r="E40" s="13" t="s">
        <v>31</v>
      </c>
      <c r="F40" s="13" t="s">
        <v>32</v>
      </c>
      <c r="G40" s="22">
        <v>37462448</v>
      </c>
      <c r="H40" s="22">
        <v>27570985</v>
      </c>
      <c r="I40" s="22">
        <v>0</v>
      </c>
      <c r="J40" s="22">
        <v>9318993</v>
      </c>
      <c r="K40" s="22">
        <v>275710</v>
      </c>
      <c r="L40" s="22">
        <v>296760</v>
      </c>
    </row>
    <row r="41" spans="1:12" x14ac:dyDescent="0.25">
      <c r="A41" s="12">
        <v>1418</v>
      </c>
      <c r="B41" s="12">
        <v>600010040</v>
      </c>
      <c r="C41" s="12" t="s">
        <v>63</v>
      </c>
      <c r="D41" s="13">
        <v>3141</v>
      </c>
      <c r="E41" s="13" t="s">
        <v>33</v>
      </c>
      <c r="F41" s="13" t="s">
        <v>34</v>
      </c>
      <c r="G41" s="22">
        <v>4338762</v>
      </c>
      <c r="H41" s="22">
        <v>3193651</v>
      </c>
      <c r="I41" s="22">
        <v>0</v>
      </c>
      <c r="J41" s="22">
        <v>1079454</v>
      </c>
      <c r="K41" s="22">
        <v>31937</v>
      </c>
      <c r="L41" s="22">
        <v>33720</v>
      </c>
    </row>
    <row r="42" spans="1:12" x14ac:dyDescent="0.25">
      <c r="A42" s="12">
        <v>1418</v>
      </c>
      <c r="B42" s="12">
        <v>600010040</v>
      </c>
      <c r="C42" s="12" t="s">
        <v>63</v>
      </c>
      <c r="D42" s="13">
        <v>3147</v>
      </c>
      <c r="E42" s="13" t="s">
        <v>52</v>
      </c>
      <c r="F42" s="13" t="s">
        <v>34</v>
      </c>
      <c r="G42" s="22">
        <v>4202187</v>
      </c>
      <c r="H42" s="22">
        <v>3097475</v>
      </c>
      <c r="I42" s="22">
        <v>0</v>
      </c>
      <c r="J42" s="22">
        <v>1046947</v>
      </c>
      <c r="K42" s="22">
        <v>30975</v>
      </c>
      <c r="L42" s="22">
        <v>26790</v>
      </c>
    </row>
    <row r="43" spans="1:12" x14ac:dyDescent="0.25">
      <c r="A43" s="14"/>
      <c r="B43" s="14"/>
      <c r="C43" s="15" t="s">
        <v>63</v>
      </c>
      <c r="D43" s="16"/>
      <c r="E43" s="16"/>
      <c r="F43" s="16"/>
      <c r="G43" s="23">
        <v>46003397</v>
      </c>
      <c r="H43" s="23">
        <v>33862111</v>
      </c>
      <c r="I43" s="23">
        <v>0</v>
      </c>
      <c r="J43" s="23">
        <v>11445394</v>
      </c>
      <c r="K43" s="23">
        <v>338622</v>
      </c>
      <c r="L43" s="23">
        <v>357270</v>
      </c>
    </row>
    <row r="44" spans="1:12" x14ac:dyDescent="0.25">
      <c r="A44" s="12">
        <v>1420</v>
      </c>
      <c r="B44" s="12">
        <v>600010562</v>
      </c>
      <c r="C44" s="12" t="s">
        <v>65</v>
      </c>
      <c r="D44" s="13">
        <v>3122</v>
      </c>
      <c r="E44" s="13" t="s">
        <v>31</v>
      </c>
      <c r="F44" s="13" t="s">
        <v>32</v>
      </c>
      <c r="G44" s="22">
        <v>32782030</v>
      </c>
      <c r="H44" s="22">
        <v>23977129</v>
      </c>
      <c r="I44" s="22">
        <v>150000</v>
      </c>
      <c r="J44" s="22">
        <v>8154970</v>
      </c>
      <c r="K44" s="22">
        <v>239771</v>
      </c>
      <c r="L44" s="22">
        <v>260160</v>
      </c>
    </row>
    <row r="45" spans="1:12" x14ac:dyDescent="0.25">
      <c r="A45" s="14"/>
      <c r="B45" s="14"/>
      <c r="C45" s="15" t="s">
        <v>65</v>
      </c>
      <c r="D45" s="16"/>
      <c r="E45" s="16"/>
      <c r="F45" s="16"/>
      <c r="G45" s="23">
        <v>32782030</v>
      </c>
      <c r="H45" s="23">
        <v>23977129</v>
      </c>
      <c r="I45" s="23">
        <v>150000</v>
      </c>
      <c r="J45" s="23">
        <v>8154970</v>
      </c>
      <c r="K45" s="23">
        <v>239771</v>
      </c>
      <c r="L45" s="23">
        <v>260160</v>
      </c>
    </row>
    <row r="46" spans="1:12" x14ac:dyDescent="0.25">
      <c r="A46" s="12">
        <v>1421</v>
      </c>
      <c r="B46" s="12">
        <v>600020398</v>
      </c>
      <c r="C46" s="12" t="s">
        <v>159</v>
      </c>
      <c r="D46" s="13">
        <v>3122</v>
      </c>
      <c r="E46" s="13" t="s">
        <v>31</v>
      </c>
      <c r="F46" s="13" t="s">
        <v>32</v>
      </c>
      <c r="G46" s="22">
        <v>85864176</v>
      </c>
      <c r="H46" s="22">
        <v>62652326</v>
      </c>
      <c r="I46" s="22">
        <v>500000</v>
      </c>
      <c r="J46" s="22">
        <v>21345486</v>
      </c>
      <c r="K46" s="22">
        <v>626524</v>
      </c>
      <c r="L46" s="22">
        <v>739840</v>
      </c>
    </row>
    <row r="47" spans="1:12" x14ac:dyDescent="0.25">
      <c r="A47" s="12">
        <v>1421</v>
      </c>
      <c r="B47" s="12">
        <v>600020398</v>
      </c>
      <c r="C47" s="12" t="s">
        <v>159</v>
      </c>
      <c r="D47" s="13">
        <v>3150</v>
      </c>
      <c r="E47" s="13" t="s">
        <v>59</v>
      </c>
      <c r="F47" s="13" t="s">
        <v>32</v>
      </c>
      <c r="G47" s="22">
        <v>425210</v>
      </c>
      <c r="H47" s="22">
        <v>315438</v>
      </c>
      <c r="I47" s="22">
        <v>0</v>
      </c>
      <c r="J47" s="22">
        <v>106618</v>
      </c>
      <c r="K47" s="22">
        <v>3154</v>
      </c>
      <c r="L47" s="22">
        <v>0</v>
      </c>
    </row>
    <row r="48" spans="1:12" x14ac:dyDescent="0.25">
      <c r="A48" s="14"/>
      <c r="B48" s="14"/>
      <c r="C48" s="15" t="s">
        <v>159</v>
      </c>
      <c r="D48" s="16"/>
      <c r="E48" s="16"/>
      <c r="F48" s="16"/>
      <c r="G48" s="23">
        <v>86289386</v>
      </c>
      <c r="H48" s="23">
        <v>62967764</v>
      </c>
      <c r="I48" s="23">
        <v>500000</v>
      </c>
      <c r="J48" s="23">
        <v>21452104</v>
      </c>
      <c r="K48" s="23">
        <v>629678</v>
      </c>
      <c r="L48" s="23">
        <v>739840</v>
      </c>
    </row>
    <row r="49" spans="1:12" x14ac:dyDescent="0.25">
      <c r="A49" s="12">
        <v>1424</v>
      </c>
      <c r="B49" s="12">
        <v>600020347</v>
      </c>
      <c r="C49" s="12" t="s">
        <v>71</v>
      </c>
      <c r="D49" s="13">
        <v>3122</v>
      </c>
      <c r="E49" s="13" t="s">
        <v>31</v>
      </c>
      <c r="F49" s="13" t="s">
        <v>32</v>
      </c>
      <c r="G49" s="22">
        <v>37623501</v>
      </c>
      <c r="H49" s="22">
        <v>27712034</v>
      </c>
      <c r="I49" s="22">
        <v>12400</v>
      </c>
      <c r="J49" s="22">
        <v>9370858</v>
      </c>
      <c r="K49" s="22">
        <v>277119</v>
      </c>
      <c r="L49" s="22">
        <v>251090</v>
      </c>
    </row>
    <row r="50" spans="1:12" x14ac:dyDescent="0.25">
      <c r="A50" s="12">
        <v>1424</v>
      </c>
      <c r="B50" s="12">
        <v>600020347</v>
      </c>
      <c r="C50" s="12" t="s">
        <v>71</v>
      </c>
      <c r="D50" s="13">
        <v>3141</v>
      </c>
      <c r="E50" s="13" t="s">
        <v>33</v>
      </c>
      <c r="F50" s="13" t="s">
        <v>34</v>
      </c>
      <c r="G50" s="22">
        <v>791639</v>
      </c>
      <c r="H50" s="22">
        <v>564848</v>
      </c>
      <c r="I50" s="22">
        <v>17000</v>
      </c>
      <c r="J50" s="22">
        <v>196665</v>
      </c>
      <c r="K50" s="22">
        <v>5648</v>
      </c>
      <c r="L50" s="22">
        <v>7478</v>
      </c>
    </row>
    <row r="51" spans="1:12" x14ac:dyDescent="0.25">
      <c r="A51" s="12">
        <v>1424</v>
      </c>
      <c r="B51" s="12">
        <v>600020347</v>
      </c>
      <c r="C51" s="12" t="s">
        <v>71</v>
      </c>
      <c r="D51" s="13">
        <v>3147</v>
      </c>
      <c r="E51" s="13" t="s">
        <v>52</v>
      </c>
      <c r="F51" s="13" t="s">
        <v>34</v>
      </c>
      <c r="G51" s="22">
        <v>2808281</v>
      </c>
      <c r="H51" s="22">
        <v>1803458</v>
      </c>
      <c r="I51" s="22">
        <v>270000</v>
      </c>
      <c r="J51" s="22">
        <v>700829</v>
      </c>
      <c r="K51" s="22">
        <v>18034</v>
      </c>
      <c r="L51" s="22">
        <v>15960</v>
      </c>
    </row>
    <row r="52" spans="1:12" x14ac:dyDescent="0.25">
      <c r="A52" s="12">
        <v>1424</v>
      </c>
      <c r="B52" s="13">
        <v>600020347</v>
      </c>
      <c r="C52" s="25" t="s">
        <v>71</v>
      </c>
      <c r="D52" s="13">
        <v>3150</v>
      </c>
      <c r="E52" s="13" t="s">
        <v>59</v>
      </c>
      <c r="F52" s="26" t="s">
        <v>32</v>
      </c>
      <c r="G52" s="22">
        <v>841370</v>
      </c>
      <c r="H52" s="22">
        <v>622391</v>
      </c>
      <c r="I52" s="22">
        <v>0</v>
      </c>
      <c r="J52" s="22">
        <v>210368</v>
      </c>
      <c r="K52" s="22">
        <v>6224</v>
      </c>
      <c r="L52" s="22">
        <v>2387</v>
      </c>
    </row>
    <row r="53" spans="1:12" x14ac:dyDescent="0.25">
      <c r="A53" s="14"/>
      <c r="B53" s="14"/>
      <c r="C53" s="15" t="s">
        <v>71</v>
      </c>
      <c r="D53" s="16"/>
      <c r="E53" s="16"/>
      <c r="F53" s="16"/>
      <c r="G53" s="23">
        <v>42064791</v>
      </c>
      <c r="H53" s="23">
        <v>30702731</v>
      </c>
      <c r="I53" s="23">
        <v>299400</v>
      </c>
      <c r="J53" s="23">
        <v>10478720</v>
      </c>
      <c r="K53" s="23">
        <v>307025</v>
      </c>
      <c r="L53" s="23">
        <v>276915</v>
      </c>
    </row>
    <row r="54" spans="1:12" x14ac:dyDescent="0.25">
      <c r="A54" s="12">
        <v>1425</v>
      </c>
      <c r="B54" s="12">
        <v>600010023</v>
      </c>
      <c r="C54" s="12" t="s">
        <v>73</v>
      </c>
      <c r="D54" s="13">
        <v>3122</v>
      </c>
      <c r="E54" s="13" t="s">
        <v>31</v>
      </c>
      <c r="F54" s="13" t="s">
        <v>32</v>
      </c>
      <c r="G54" s="22">
        <v>20410497</v>
      </c>
      <c r="H54" s="22">
        <v>14946412</v>
      </c>
      <c r="I54" s="22">
        <v>128000</v>
      </c>
      <c r="J54" s="22">
        <v>5095151</v>
      </c>
      <c r="K54" s="22">
        <v>149464</v>
      </c>
      <c r="L54" s="22">
        <v>91470</v>
      </c>
    </row>
    <row r="55" spans="1:12" x14ac:dyDescent="0.25">
      <c r="A55" s="12">
        <v>1425</v>
      </c>
      <c r="B55" s="12">
        <v>600010023</v>
      </c>
      <c r="C55" s="12" t="s">
        <v>73</v>
      </c>
      <c r="D55" s="13">
        <v>3141</v>
      </c>
      <c r="E55" s="13" t="s">
        <v>33</v>
      </c>
      <c r="F55" s="13" t="s">
        <v>34</v>
      </c>
      <c r="G55" s="22">
        <v>1440740</v>
      </c>
      <c r="H55" s="22">
        <v>1063621</v>
      </c>
      <c r="I55" s="22">
        <v>0</v>
      </c>
      <c r="J55" s="22">
        <v>359504</v>
      </c>
      <c r="K55" s="22">
        <v>10637</v>
      </c>
      <c r="L55" s="22">
        <v>6978</v>
      </c>
    </row>
    <row r="56" spans="1:12" x14ac:dyDescent="0.25">
      <c r="A56" s="12">
        <v>1425</v>
      </c>
      <c r="B56" s="12">
        <v>600010023</v>
      </c>
      <c r="C56" s="12" t="s">
        <v>73</v>
      </c>
      <c r="D56" s="13">
        <v>3147</v>
      </c>
      <c r="E56" s="13" t="s">
        <v>52</v>
      </c>
      <c r="F56" s="13" t="s">
        <v>34</v>
      </c>
      <c r="G56" s="22">
        <v>3129262</v>
      </c>
      <c r="H56" s="22">
        <v>2308091</v>
      </c>
      <c r="I56" s="22">
        <v>0</v>
      </c>
      <c r="J56" s="22">
        <v>780135</v>
      </c>
      <c r="K56" s="22">
        <v>23081</v>
      </c>
      <c r="L56" s="22">
        <v>17955</v>
      </c>
    </row>
    <row r="57" spans="1:12" x14ac:dyDescent="0.25">
      <c r="A57" s="14"/>
      <c r="B57" s="14"/>
      <c r="C57" s="15" t="s">
        <v>74</v>
      </c>
      <c r="D57" s="16"/>
      <c r="E57" s="16"/>
      <c r="F57" s="16"/>
      <c r="G57" s="24">
        <v>24980499</v>
      </c>
      <c r="H57" s="24">
        <v>18318124</v>
      </c>
      <c r="I57" s="24">
        <v>128000</v>
      </c>
      <c r="J57" s="24">
        <v>6234790</v>
      </c>
      <c r="K57" s="24">
        <v>183182</v>
      </c>
      <c r="L57" s="24">
        <v>116403</v>
      </c>
    </row>
    <row r="58" spans="1:12" x14ac:dyDescent="0.25">
      <c r="A58" s="12">
        <v>1426</v>
      </c>
      <c r="B58" s="12">
        <v>600020371</v>
      </c>
      <c r="C58" s="12" t="s">
        <v>76</v>
      </c>
      <c r="D58" s="13">
        <v>3122</v>
      </c>
      <c r="E58" s="13" t="s">
        <v>31</v>
      </c>
      <c r="F58" s="13" t="s">
        <v>32</v>
      </c>
      <c r="G58" s="22">
        <v>20962471</v>
      </c>
      <c r="H58" s="22">
        <v>15370772</v>
      </c>
      <c r="I58" s="22">
        <v>120000</v>
      </c>
      <c r="J58" s="22">
        <v>5235881</v>
      </c>
      <c r="K58" s="22">
        <v>153708</v>
      </c>
      <c r="L58" s="22">
        <v>82110</v>
      </c>
    </row>
    <row r="59" spans="1:12" x14ac:dyDescent="0.25">
      <c r="A59" s="12">
        <v>1426</v>
      </c>
      <c r="B59" s="12">
        <v>600020371</v>
      </c>
      <c r="C59" s="12" t="s">
        <v>76</v>
      </c>
      <c r="D59" s="13">
        <v>3150</v>
      </c>
      <c r="E59" s="13" t="s">
        <v>59</v>
      </c>
      <c r="F59" s="13" t="s">
        <v>32</v>
      </c>
      <c r="G59" s="22">
        <v>5047920</v>
      </c>
      <c r="H59" s="22">
        <v>3704346</v>
      </c>
      <c r="I59" s="22">
        <v>30000</v>
      </c>
      <c r="J59" s="22">
        <v>1262209</v>
      </c>
      <c r="K59" s="22">
        <v>37043</v>
      </c>
      <c r="L59" s="22">
        <v>14322</v>
      </c>
    </row>
    <row r="60" spans="1:12" x14ac:dyDescent="0.25">
      <c r="A60" s="14"/>
      <c r="B60" s="14"/>
      <c r="C60" s="15" t="s">
        <v>76</v>
      </c>
      <c r="D60" s="16"/>
      <c r="E60" s="16"/>
      <c r="F60" s="16"/>
      <c r="G60" s="23">
        <v>26010391</v>
      </c>
      <c r="H60" s="23">
        <v>19075118</v>
      </c>
      <c r="I60" s="23">
        <v>150000</v>
      </c>
      <c r="J60" s="23">
        <v>6498090</v>
      </c>
      <c r="K60" s="23">
        <v>190751</v>
      </c>
      <c r="L60" s="23">
        <v>96432</v>
      </c>
    </row>
    <row r="61" spans="1:12" x14ac:dyDescent="0.25">
      <c r="A61" s="12">
        <v>1427</v>
      </c>
      <c r="B61" s="12">
        <v>600010422</v>
      </c>
      <c r="C61" s="12" t="s">
        <v>78</v>
      </c>
      <c r="D61" s="13">
        <v>3122</v>
      </c>
      <c r="E61" s="13" t="s">
        <v>31</v>
      </c>
      <c r="F61" s="13" t="s">
        <v>32</v>
      </c>
      <c r="G61" s="22">
        <v>28817194</v>
      </c>
      <c r="H61" s="22">
        <v>20834691</v>
      </c>
      <c r="I61" s="22">
        <v>430000</v>
      </c>
      <c r="J61" s="22">
        <v>7187466</v>
      </c>
      <c r="K61" s="22">
        <v>208347</v>
      </c>
      <c r="L61" s="22">
        <v>156690</v>
      </c>
    </row>
    <row r="62" spans="1:12" x14ac:dyDescent="0.25">
      <c r="A62" s="12">
        <v>1427</v>
      </c>
      <c r="B62" s="12">
        <v>600010422</v>
      </c>
      <c r="C62" s="12" t="s">
        <v>78</v>
      </c>
      <c r="D62" s="13">
        <v>3141</v>
      </c>
      <c r="E62" s="13" t="s">
        <v>33</v>
      </c>
      <c r="F62" s="13" t="s">
        <v>34</v>
      </c>
      <c r="G62" s="22">
        <v>802362</v>
      </c>
      <c r="H62" s="22">
        <v>589914</v>
      </c>
      <c r="I62" s="22">
        <v>0</v>
      </c>
      <c r="J62" s="22">
        <v>199391</v>
      </c>
      <c r="K62" s="22">
        <v>5899</v>
      </c>
      <c r="L62" s="22">
        <v>7158</v>
      </c>
    </row>
    <row r="63" spans="1:12" x14ac:dyDescent="0.25">
      <c r="A63" s="12">
        <v>1427</v>
      </c>
      <c r="B63" s="12">
        <v>600010422</v>
      </c>
      <c r="C63" s="12" t="s">
        <v>78</v>
      </c>
      <c r="D63" s="13">
        <v>3147</v>
      </c>
      <c r="E63" s="13" t="s">
        <v>52</v>
      </c>
      <c r="F63" s="13" t="s">
        <v>34</v>
      </c>
      <c r="G63" s="22">
        <v>3183540</v>
      </c>
      <c r="H63" s="22">
        <v>1965676</v>
      </c>
      <c r="I63" s="22">
        <v>383900</v>
      </c>
      <c r="J63" s="22">
        <v>794157</v>
      </c>
      <c r="K63" s="22">
        <v>19657</v>
      </c>
      <c r="L63" s="22">
        <v>20150</v>
      </c>
    </row>
    <row r="64" spans="1:12" x14ac:dyDescent="0.25">
      <c r="A64" s="14"/>
      <c r="B64" s="14"/>
      <c r="C64" s="15" t="s">
        <v>78</v>
      </c>
      <c r="D64" s="16"/>
      <c r="E64" s="16"/>
      <c r="F64" s="16"/>
      <c r="G64" s="23">
        <v>32803096</v>
      </c>
      <c r="H64" s="23">
        <v>23390281</v>
      </c>
      <c r="I64" s="23">
        <v>813900</v>
      </c>
      <c r="J64" s="23">
        <v>8181014</v>
      </c>
      <c r="K64" s="23">
        <v>233903</v>
      </c>
      <c r="L64" s="23">
        <v>183998</v>
      </c>
    </row>
    <row r="65" spans="1:12" x14ac:dyDescent="0.25">
      <c r="A65" s="12">
        <v>1428</v>
      </c>
      <c r="B65" s="12">
        <v>600012646</v>
      </c>
      <c r="C65" s="12" t="s">
        <v>80</v>
      </c>
      <c r="D65" s="13">
        <v>3122</v>
      </c>
      <c r="E65" s="13" t="s">
        <v>31</v>
      </c>
      <c r="F65" s="13" t="s">
        <v>32</v>
      </c>
      <c r="G65" s="22">
        <v>29771162</v>
      </c>
      <c r="H65" s="22">
        <v>21572704</v>
      </c>
      <c r="I65" s="22">
        <v>416000</v>
      </c>
      <c r="J65" s="22">
        <v>7432182</v>
      </c>
      <c r="K65" s="22">
        <v>215726</v>
      </c>
      <c r="L65" s="22">
        <v>134550</v>
      </c>
    </row>
    <row r="66" spans="1:12" x14ac:dyDescent="0.25">
      <c r="A66" s="12">
        <v>1428</v>
      </c>
      <c r="B66" s="12">
        <v>600012646</v>
      </c>
      <c r="C66" s="12" t="s">
        <v>80</v>
      </c>
      <c r="D66" s="13">
        <v>3147</v>
      </c>
      <c r="E66" s="13" t="s">
        <v>52</v>
      </c>
      <c r="F66" s="13" t="s">
        <v>34</v>
      </c>
      <c r="G66" s="22">
        <v>2706924</v>
      </c>
      <c r="H66" s="22">
        <v>1977469</v>
      </c>
      <c r="I66" s="22">
        <v>20000</v>
      </c>
      <c r="J66" s="22">
        <v>675145</v>
      </c>
      <c r="K66" s="22">
        <v>19775</v>
      </c>
      <c r="L66" s="22">
        <v>14535</v>
      </c>
    </row>
    <row r="67" spans="1:12" x14ac:dyDescent="0.25">
      <c r="A67" s="12">
        <v>1428</v>
      </c>
      <c r="B67" s="12">
        <v>600012646</v>
      </c>
      <c r="C67" s="12" t="s">
        <v>80</v>
      </c>
      <c r="D67" s="13">
        <v>3150</v>
      </c>
      <c r="E67" s="13" t="s">
        <v>59</v>
      </c>
      <c r="F67" s="13" t="s">
        <v>32</v>
      </c>
      <c r="G67" s="22">
        <v>2476005</v>
      </c>
      <c r="H67" s="22">
        <v>1821158</v>
      </c>
      <c r="I67" s="22">
        <v>7000</v>
      </c>
      <c r="J67" s="22">
        <v>617917</v>
      </c>
      <c r="K67" s="22">
        <v>18212</v>
      </c>
      <c r="L67" s="22">
        <v>11718</v>
      </c>
    </row>
    <row r="68" spans="1:12" x14ac:dyDescent="0.25">
      <c r="A68" s="14"/>
      <c r="B68" s="14"/>
      <c r="C68" s="15" t="s">
        <v>80</v>
      </c>
      <c r="D68" s="16"/>
      <c r="E68" s="16"/>
      <c r="F68" s="16"/>
      <c r="G68" s="23">
        <v>34954091</v>
      </c>
      <c r="H68" s="23">
        <v>25371331</v>
      </c>
      <c r="I68" s="23">
        <v>443000</v>
      </c>
      <c r="J68" s="23">
        <v>8725244</v>
      </c>
      <c r="K68" s="23">
        <v>253713</v>
      </c>
      <c r="L68" s="23">
        <v>160803</v>
      </c>
    </row>
    <row r="69" spans="1:12" x14ac:dyDescent="0.25">
      <c r="A69" s="12">
        <v>1429</v>
      </c>
      <c r="B69" s="12">
        <v>600019713</v>
      </c>
      <c r="C69" s="12" t="s">
        <v>82</v>
      </c>
      <c r="D69" s="13">
        <v>3122</v>
      </c>
      <c r="E69" s="13" t="s">
        <v>31</v>
      </c>
      <c r="F69" s="13" t="s">
        <v>32</v>
      </c>
      <c r="G69" s="22">
        <v>42176963</v>
      </c>
      <c r="H69" s="22">
        <v>30191011</v>
      </c>
      <c r="I69" s="22">
        <v>914395</v>
      </c>
      <c r="J69" s="22">
        <v>10513627</v>
      </c>
      <c r="K69" s="22">
        <v>301910</v>
      </c>
      <c r="L69" s="22">
        <v>256020</v>
      </c>
    </row>
    <row r="70" spans="1:12" x14ac:dyDescent="0.25">
      <c r="A70" s="12">
        <v>1429</v>
      </c>
      <c r="B70" s="12">
        <v>600019713</v>
      </c>
      <c r="C70" s="12" t="s">
        <v>82</v>
      </c>
      <c r="D70" s="13">
        <v>3141</v>
      </c>
      <c r="E70" s="13" t="s">
        <v>33</v>
      </c>
      <c r="F70" s="13" t="s">
        <v>34</v>
      </c>
      <c r="G70" s="22">
        <v>7718039</v>
      </c>
      <c r="H70" s="22">
        <v>5687092</v>
      </c>
      <c r="I70" s="22">
        <v>0</v>
      </c>
      <c r="J70" s="22">
        <v>1922236</v>
      </c>
      <c r="K70" s="22">
        <v>56871</v>
      </c>
      <c r="L70" s="22">
        <v>51840</v>
      </c>
    </row>
    <row r="71" spans="1:12" x14ac:dyDescent="0.25">
      <c r="A71" s="12">
        <v>1429</v>
      </c>
      <c r="B71" s="12">
        <v>600019713</v>
      </c>
      <c r="C71" s="12" t="s">
        <v>82</v>
      </c>
      <c r="D71" s="13">
        <v>3147</v>
      </c>
      <c r="E71" s="13" t="s">
        <v>52</v>
      </c>
      <c r="F71" s="13" t="s">
        <v>34</v>
      </c>
      <c r="G71" s="22">
        <v>14760292</v>
      </c>
      <c r="H71" s="22">
        <v>10870487</v>
      </c>
      <c r="I71" s="22">
        <v>0</v>
      </c>
      <c r="J71" s="22">
        <v>3674225</v>
      </c>
      <c r="K71" s="22">
        <v>108705</v>
      </c>
      <c r="L71" s="22">
        <v>106875</v>
      </c>
    </row>
    <row r="72" spans="1:12" x14ac:dyDescent="0.25">
      <c r="A72" s="12">
        <v>1429</v>
      </c>
      <c r="B72" s="12">
        <v>600019713</v>
      </c>
      <c r="C72" s="12" t="s">
        <v>82</v>
      </c>
      <c r="D72" s="13">
        <v>3150</v>
      </c>
      <c r="E72" s="13" t="s">
        <v>59</v>
      </c>
      <c r="F72" s="13" t="s">
        <v>32</v>
      </c>
      <c r="G72" s="22">
        <v>8762912</v>
      </c>
      <c r="H72" s="22">
        <v>6193426</v>
      </c>
      <c r="I72" s="22">
        <v>269650</v>
      </c>
      <c r="J72" s="22">
        <v>2184520</v>
      </c>
      <c r="K72" s="22">
        <v>61934</v>
      </c>
      <c r="L72" s="22">
        <v>53382</v>
      </c>
    </row>
    <row r="73" spans="1:12" x14ac:dyDescent="0.25">
      <c r="A73" s="14"/>
      <c r="B73" s="14"/>
      <c r="C73" s="15" t="s">
        <v>82</v>
      </c>
      <c r="D73" s="16"/>
      <c r="E73" s="16"/>
      <c r="F73" s="16"/>
      <c r="G73" s="23">
        <v>73418206</v>
      </c>
      <c r="H73" s="23">
        <v>52942016</v>
      </c>
      <c r="I73" s="23">
        <v>1184045</v>
      </c>
      <c r="J73" s="23">
        <v>18294608</v>
      </c>
      <c r="K73" s="23">
        <v>529420</v>
      </c>
      <c r="L73" s="23">
        <v>468117</v>
      </c>
    </row>
    <row r="74" spans="1:12" x14ac:dyDescent="0.25">
      <c r="A74" s="12">
        <v>1430</v>
      </c>
      <c r="B74" s="12">
        <v>600019802</v>
      </c>
      <c r="C74" s="12" t="s">
        <v>84</v>
      </c>
      <c r="D74" s="13">
        <v>3122</v>
      </c>
      <c r="E74" s="13" t="s">
        <v>31</v>
      </c>
      <c r="F74" s="13" t="s">
        <v>32</v>
      </c>
      <c r="G74" s="22">
        <v>36471171</v>
      </c>
      <c r="H74" s="22">
        <v>26800384</v>
      </c>
      <c r="I74" s="22">
        <v>79890</v>
      </c>
      <c r="J74" s="22">
        <v>9085533</v>
      </c>
      <c r="K74" s="22">
        <v>268004</v>
      </c>
      <c r="L74" s="22">
        <v>237360</v>
      </c>
    </row>
    <row r="75" spans="1:12" x14ac:dyDescent="0.25">
      <c r="A75" s="12">
        <v>1430</v>
      </c>
      <c r="B75" s="12">
        <v>600019802</v>
      </c>
      <c r="C75" s="12" t="s">
        <v>84</v>
      </c>
      <c r="D75" s="13">
        <v>3141</v>
      </c>
      <c r="E75" s="13" t="s">
        <v>33</v>
      </c>
      <c r="F75" s="13" t="s">
        <v>34</v>
      </c>
      <c r="G75" s="22">
        <v>1048975</v>
      </c>
      <c r="H75" s="22">
        <v>770769</v>
      </c>
      <c r="I75" s="22">
        <v>0</v>
      </c>
      <c r="J75" s="22">
        <v>260520</v>
      </c>
      <c r="K75" s="22">
        <v>7708</v>
      </c>
      <c r="L75" s="22">
        <v>9978</v>
      </c>
    </row>
    <row r="76" spans="1:12" x14ac:dyDescent="0.25">
      <c r="A76" s="12">
        <v>1430</v>
      </c>
      <c r="B76" s="12">
        <v>600019802</v>
      </c>
      <c r="C76" s="12" t="s">
        <v>84</v>
      </c>
      <c r="D76" s="13">
        <v>3147</v>
      </c>
      <c r="E76" s="13" t="s">
        <v>52</v>
      </c>
      <c r="F76" s="13" t="s">
        <v>34</v>
      </c>
      <c r="G76" s="22">
        <v>4886081</v>
      </c>
      <c r="H76" s="22">
        <v>3593477</v>
      </c>
      <c r="I76" s="22">
        <v>6950</v>
      </c>
      <c r="J76" s="22">
        <v>1216944</v>
      </c>
      <c r="K76" s="22">
        <v>35935</v>
      </c>
      <c r="L76" s="22">
        <v>32775</v>
      </c>
    </row>
    <row r="77" spans="1:12" x14ac:dyDescent="0.25">
      <c r="A77" s="14"/>
      <c r="B77" s="14"/>
      <c r="C77" s="15" t="s">
        <v>84</v>
      </c>
      <c r="D77" s="16"/>
      <c r="E77" s="16"/>
      <c r="F77" s="16"/>
      <c r="G77" s="23">
        <v>42406227</v>
      </c>
      <c r="H77" s="23">
        <v>31164630</v>
      </c>
      <c r="I77" s="23">
        <v>86840</v>
      </c>
      <c r="J77" s="23">
        <v>10562997</v>
      </c>
      <c r="K77" s="23">
        <v>311647</v>
      </c>
      <c r="L77" s="23">
        <v>280113</v>
      </c>
    </row>
    <row r="78" spans="1:12" x14ac:dyDescent="0.25">
      <c r="A78" s="12">
        <v>1432</v>
      </c>
      <c r="B78" s="12">
        <v>600170594</v>
      </c>
      <c r="C78" s="12" t="s">
        <v>86</v>
      </c>
      <c r="D78" s="13">
        <v>3111</v>
      </c>
      <c r="E78" s="13" t="s">
        <v>87</v>
      </c>
      <c r="F78" s="13" t="s">
        <v>32</v>
      </c>
      <c r="G78" s="22">
        <v>1614694</v>
      </c>
      <c r="H78" s="22">
        <v>1192800</v>
      </c>
      <c r="I78" s="22">
        <v>0</v>
      </c>
      <c r="J78" s="22">
        <v>403166</v>
      </c>
      <c r="K78" s="22">
        <v>11928</v>
      </c>
      <c r="L78" s="22">
        <v>6800</v>
      </c>
    </row>
    <row r="79" spans="1:12" x14ac:dyDescent="0.25">
      <c r="A79" s="12">
        <v>1432</v>
      </c>
      <c r="B79" s="12">
        <v>600170594</v>
      </c>
      <c r="C79" s="12" t="s">
        <v>86</v>
      </c>
      <c r="D79" s="13">
        <v>3123</v>
      </c>
      <c r="E79" s="13" t="s">
        <v>31</v>
      </c>
      <c r="F79" s="13" t="s">
        <v>32</v>
      </c>
      <c r="G79" s="22">
        <v>65316846</v>
      </c>
      <c r="H79" s="22">
        <v>47139693</v>
      </c>
      <c r="I79" s="22">
        <v>180000</v>
      </c>
      <c r="J79" s="22">
        <v>15994057</v>
      </c>
      <c r="K79" s="22">
        <v>471398</v>
      </c>
      <c r="L79" s="22">
        <v>1531698</v>
      </c>
    </row>
    <row r="80" spans="1:12" x14ac:dyDescent="0.25">
      <c r="A80" s="12">
        <v>1432</v>
      </c>
      <c r="B80" s="12">
        <v>600170594</v>
      </c>
      <c r="C80" s="12" t="s">
        <v>86</v>
      </c>
      <c r="D80" s="13">
        <v>3141</v>
      </c>
      <c r="E80" s="13" t="s">
        <v>33</v>
      </c>
      <c r="F80" s="13" t="s">
        <v>34</v>
      </c>
      <c r="G80" s="22">
        <v>116569</v>
      </c>
      <c r="H80" s="22">
        <v>86047</v>
      </c>
      <c r="I80" s="22">
        <v>0</v>
      </c>
      <c r="J80" s="22">
        <v>29084</v>
      </c>
      <c r="K80" s="22">
        <v>860</v>
      </c>
      <c r="L80" s="22">
        <v>578</v>
      </c>
    </row>
    <row r="81" spans="1:12" x14ac:dyDescent="0.25">
      <c r="A81" s="14"/>
      <c r="B81" s="14"/>
      <c r="C81" s="15" t="s">
        <v>86</v>
      </c>
      <c r="D81" s="16"/>
      <c r="E81" s="16"/>
      <c r="F81" s="16"/>
      <c r="G81" s="23">
        <v>67048109</v>
      </c>
      <c r="H81" s="23">
        <v>48418540</v>
      </c>
      <c r="I81" s="23">
        <v>180000</v>
      </c>
      <c r="J81" s="23">
        <v>16426307</v>
      </c>
      <c r="K81" s="23">
        <v>484186</v>
      </c>
      <c r="L81" s="23">
        <v>1539076</v>
      </c>
    </row>
    <row r="82" spans="1:12" x14ac:dyDescent="0.25">
      <c r="A82" s="12">
        <v>1433</v>
      </c>
      <c r="B82" s="12">
        <v>600170608</v>
      </c>
      <c r="C82" s="12" t="s">
        <v>89</v>
      </c>
      <c r="D82" s="13">
        <v>3123</v>
      </c>
      <c r="E82" s="13" t="s">
        <v>31</v>
      </c>
      <c r="F82" s="13" t="s">
        <v>32</v>
      </c>
      <c r="G82" s="22">
        <v>84168072</v>
      </c>
      <c r="H82" s="22">
        <v>60004787</v>
      </c>
      <c r="I82" s="22">
        <v>536860</v>
      </c>
      <c r="J82" s="22">
        <v>20463078</v>
      </c>
      <c r="K82" s="22">
        <v>600048</v>
      </c>
      <c r="L82" s="22">
        <v>2563299</v>
      </c>
    </row>
    <row r="83" spans="1:12" x14ac:dyDescent="0.25">
      <c r="A83" s="12">
        <v>1433</v>
      </c>
      <c r="B83" s="12">
        <v>600170608</v>
      </c>
      <c r="C83" s="12" t="s">
        <v>89</v>
      </c>
      <c r="D83" s="13">
        <v>3141</v>
      </c>
      <c r="E83" s="13" t="s">
        <v>33</v>
      </c>
      <c r="F83" s="13" t="s">
        <v>34</v>
      </c>
      <c r="G83" s="22">
        <v>1420194</v>
      </c>
      <c r="H83" s="22">
        <v>848931</v>
      </c>
      <c r="I83" s="22">
        <v>195000</v>
      </c>
      <c r="J83" s="22">
        <v>352848</v>
      </c>
      <c r="K83" s="22">
        <v>8489</v>
      </c>
      <c r="L83" s="22">
        <v>14926</v>
      </c>
    </row>
    <row r="84" spans="1:12" x14ac:dyDescent="0.25">
      <c r="A84" s="14"/>
      <c r="B84" s="14"/>
      <c r="C84" s="15" t="s">
        <v>89</v>
      </c>
      <c r="D84" s="16"/>
      <c r="E84" s="16"/>
      <c r="F84" s="16"/>
      <c r="G84" s="23">
        <v>85588266</v>
      </c>
      <c r="H84" s="23">
        <v>60853718</v>
      </c>
      <c r="I84" s="23">
        <v>731860</v>
      </c>
      <c r="J84" s="23">
        <v>20815926</v>
      </c>
      <c r="K84" s="23">
        <v>608537</v>
      </c>
      <c r="L84" s="23">
        <v>2578225</v>
      </c>
    </row>
    <row r="85" spans="1:12" x14ac:dyDescent="0.25">
      <c r="A85" s="12">
        <v>1434</v>
      </c>
      <c r="B85" s="12">
        <v>600170896</v>
      </c>
      <c r="C85" s="12" t="s">
        <v>160</v>
      </c>
      <c r="D85" s="13">
        <v>3123</v>
      </c>
      <c r="E85" s="13" t="s">
        <v>31</v>
      </c>
      <c r="F85" s="13" t="s">
        <v>32</v>
      </c>
      <c r="G85" s="22">
        <v>44604094</v>
      </c>
      <c r="H85" s="22">
        <v>31243869</v>
      </c>
      <c r="I85" s="22">
        <v>681000</v>
      </c>
      <c r="J85" s="22">
        <v>10790606</v>
      </c>
      <c r="K85" s="22">
        <v>312438</v>
      </c>
      <c r="L85" s="22">
        <v>1576181</v>
      </c>
    </row>
    <row r="86" spans="1:12" x14ac:dyDescent="0.25">
      <c r="A86" s="12">
        <v>1434</v>
      </c>
      <c r="B86" s="12">
        <v>600170896</v>
      </c>
      <c r="C86" s="12" t="s">
        <v>160</v>
      </c>
      <c r="D86" s="13">
        <v>3141</v>
      </c>
      <c r="E86" s="13" t="s">
        <v>33</v>
      </c>
      <c r="F86" s="13" t="s">
        <v>34</v>
      </c>
      <c r="G86" s="22">
        <v>812525</v>
      </c>
      <c r="H86" s="22">
        <v>597269</v>
      </c>
      <c r="I86" s="22">
        <v>0</v>
      </c>
      <c r="J86" s="22">
        <v>201877</v>
      </c>
      <c r="K86" s="22">
        <v>5973</v>
      </c>
      <c r="L86" s="22">
        <v>7406</v>
      </c>
    </row>
    <row r="87" spans="1:12" x14ac:dyDescent="0.25">
      <c r="A87" s="12">
        <v>1434</v>
      </c>
      <c r="B87" s="12">
        <v>600170896</v>
      </c>
      <c r="C87" s="12" t="s">
        <v>160</v>
      </c>
      <c r="D87" s="13">
        <v>3147</v>
      </c>
      <c r="E87" s="13" t="s">
        <v>52</v>
      </c>
      <c r="F87" s="13" t="s">
        <v>34</v>
      </c>
      <c r="G87" s="22">
        <v>3465770</v>
      </c>
      <c r="H87" s="22">
        <v>2555189</v>
      </c>
      <c r="I87" s="22">
        <v>0</v>
      </c>
      <c r="J87" s="22">
        <v>863654</v>
      </c>
      <c r="K87" s="22">
        <v>25552</v>
      </c>
      <c r="L87" s="22">
        <v>21375</v>
      </c>
    </row>
    <row r="88" spans="1:12" x14ac:dyDescent="0.25">
      <c r="A88" s="14"/>
      <c r="B88" s="14"/>
      <c r="C88" s="15" t="s">
        <v>160</v>
      </c>
      <c r="D88" s="16"/>
      <c r="E88" s="16"/>
      <c r="F88" s="16"/>
      <c r="G88" s="23">
        <v>48882389</v>
      </c>
      <c r="H88" s="23">
        <v>34396327</v>
      </c>
      <c r="I88" s="23">
        <v>681000</v>
      </c>
      <c r="J88" s="23">
        <v>11856137</v>
      </c>
      <c r="K88" s="23">
        <v>343963</v>
      </c>
      <c r="L88" s="23">
        <v>1604962</v>
      </c>
    </row>
    <row r="89" spans="1:12" x14ac:dyDescent="0.25">
      <c r="A89" s="12">
        <v>1436</v>
      </c>
      <c r="B89" s="12">
        <v>600170900</v>
      </c>
      <c r="C89" s="12" t="s">
        <v>93</v>
      </c>
      <c r="D89" s="13">
        <v>3123</v>
      </c>
      <c r="E89" s="13" t="s">
        <v>31</v>
      </c>
      <c r="F89" s="13" t="s">
        <v>32</v>
      </c>
      <c r="G89" s="22">
        <v>46109197</v>
      </c>
      <c r="H89" s="22">
        <v>32616739</v>
      </c>
      <c r="I89" s="22">
        <v>181000</v>
      </c>
      <c r="J89" s="22">
        <v>11085636</v>
      </c>
      <c r="K89" s="22">
        <v>326167</v>
      </c>
      <c r="L89" s="22">
        <v>1899655</v>
      </c>
    </row>
    <row r="90" spans="1:12" x14ac:dyDescent="0.25">
      <c r="A90" s="12">
        <v>1436</v>
      </c>
      <c r="B90" s="12">
        <v>600170900</v>
      </c>
      <c r="C90" s="12" t="s">
        <v>93</v>
      </c>
      <c r="D90" s="13">
        <v>3141</v>
      </c>
      <c r="E90" s="13" t="s">
        <v>33</v>
      </c>
      <c r="F90" s="13" t="s">
        <v>34</v>
      </c>
      <c r="G90" s="22">
        <v>4037815</v>
      </c>
      <c r="H90" s="22">
        <v>2865175</v>
      </c>
      <c r="I90" s="22">
        <v>110000</v>
      </c>
      <c r="J90" s="22">
        <v>1005609</v>
      </c>
      <c r="K90" s="22">
        <v>28651</v>
      </c>
      <c r="L90" s="22">
        <v>28380</v>
      </c>
    </row>
    <row r="91" spans="1:12" x14ac:dyDescent="0.25">
      <c r="A91" s="12">
        <v>1436</v>
      </c>
      <c r="B91" s="12">
        <v>600170900</v>
      </c>
      <c r="C91" s="12" t="s">
        <v>93</v>
      </c>
      <c r="D91" s="13">
        <v>3147</v>
      </c>
      <c r="E91" s="13" t="s">
        <v>52</v>
      </c>
      <c r="F91" s="13" t="s">
        <v>34</v>
      </c>
      <c r="G91" s="22">
        <v>6943393</v>
      </c>
      <c r="H91" s="22">
        <v>4642410</v>
      </c>
      <c r="I91" s="22">
        <v>475000</v>
      </c>
      <c r="J91" s="22">
        <v>1729685</v>
      </c>
      <c r="K91" s="22">
        <v>46423</v>
      </c>
      <c r="L91" s="22">
        <v>49875</v>
      </c>
    </row>
    <row r="92" spans="1:12" x14ac:dyDescent="0.25">
      <c r="A92" s="14"/>
      <c r="B92" s="14"/>
      <c r="C92" s="15" t="s">
        <v>93</v>
      </c>
      <c r="D92" s="16"/>
      <c r="E92" s="16"/>
      <c r="F92" s="16"/>
      <c r="G92" s="23">
        <v>57090405</v>
      </c>
      <c r="H92" s="23">
        <v>40124324</v>
      </c>
      <c r="I92" s="23">
        <v>766000</v>
      </c>
      <c r="J92" s="23">
        <v>13820930</v>
      </c>
      <c r="K92" s="23">
        <v>401241</v>
      </c>
      <c r="L92" s="23">
        <v>1977910</v>
      </c>
    </row>
    <row r="93" spans="1:12" x14ac:dyDescent="0.25">
      <c r="A93" s="12">
        <v>1437</v>
      </c>
      <c r="B93" s="12">
        <v>600010104</v>
      </c>
      <c r="C93" s="12" t="s">
        <v>158</v>
      </c>
      <c r="D93" s="13">
        <v>3123</v>
      </c>
      <c r="E93" s="13" t="s">
        <v>31</v>
      </c>
      <c r="F93" s="13" t="s">
        <v>32</v>
      </c>
      <c r="G93" s="22">
        <v>104731609</v>
      </c>
      <c r="H93" s="22">
        <v>77060871</v>
      </c>
      <c r="I93" s="22">
        <v>354084</v>
      </c>
      <c r="J93" s="22">
        <v>26166255</v>
      </c>
      <c r="K93" s="22">
        <v>770608</v>
      </c>
      <c r="L93" s="22">
        <v>379791</v>
      </c>
    </row>
    <row r="94" spans="1:12" x14ac:dyDescent="0.25">
      <c r="A94" s="14"/>
      <c r="B94" s="14"/>
      <c r="C94" s="15" t="s">
        <v>158</v>
      </c>
      <c r="D94" s="16"/>
      <c r="E94" s="16"/>
      <c r="F94" s="16"/>
      <c r="G94" s="23">
        <v>104731609</v>
      </c>
      <c r="H94" s="23">
        <v>77060871</v>
      </c>
      <c r="I94" s="23">
        <v>354084</v>
      </c>
      <c r="J94" s="23">
        <v>26166255</v>
      </c>
      <c r="K94" s="23">
        <v>770608</v>
      </c>
      <c r="L94" s="23">
        <v>379791</v>
      </c>
    </row>
    <row r="95" spans="1:12" x14ac:dyDescent="0.25">
      <c r="A95" s="12">
        <v>1438</v>
      </c>
      <c r="B95" s="12">
        <v>600010490</v>
      </c>
      <c r="C95" s="12" t="s">
        <v>97</v>
      </c>
      <c r="D95" s="13">
        <v>3123</v>
      </c>
      <c r="E95" s="13" t="s">
        <v>31</v>
      </c>
      <c r="F95" s="13" t="s">
        <v>32</v>
      </c>
      <c r="G95" s="22">
        <v>43959212</v>
      </c>
      <c r="H95" s="22">
        <v>31718239</v>
      </c>
      <c r="I95" s="22">
        <v>411500</v>
      </c>
      <c r="J95" s="22">
        <v>10831823</v>
      </c>
      <c r="K95" s="22">
        <v>317183</v>
      </c>
      <c r="L95" s="22">
        <v>680467</v>
      </c>
    </row>
    <row r="96" spans="1:12" x14ac:dyDescent="0.25">
      <c r="A96" s="14"/>
      <c r="B96" s="14"/>
      <c r="C96" s="15" t="s">
        <v>97</v>
      </c>
      <c r="D96" s="16"/>
      <c r="E96" s="16"/>
      <c r="F96" s="16"/>
      <c r="G96" s="23">
        <v>43959212</v>
      </c>
      <c r="H96" s="23">
        <v>31718239</v>
      </c>
      <c r="I96" s="23">
        <v>411500</v>
      </c>
      <c r="J96" s="23">
        <v>10831823</v>
      </c>
      <c r="K96" s="23">
        <v>317183</v>
      </c>
      <c r="L96" s="23">
        <v>680467</v>
      </c>
    </row>
    <row r="97" spans="1:12" x14ac:dyDescent="0.25">
      <c r="A97" s="12">
        <v>1440</v>
      </c>
      <c r="B97" s="12">
        <v>600010481</v>
      </c>
      <c r="C97" s="12" t="s">
        <v>99</v>
      </c>
      <c r="D97" s="13">
        <v>3123</v>
      </c>
      <c r="E97" s="13" t="s">
        <v>31</v>
      </c>
      <c r="F97" s="13" t="s">
        <v>32</v>
      </c>
      <c r="G97" s="22">
        <v>33065614</v>
      </c>
      <c r="H97" s="22">
        <v>23845884</v>
      </c>
      <c r="I97" s="22">
        <v>505632</v>
      </c>
      <c r="J97" s="22">
        <v>8213869</v>
      </c>
      <c r="K97" s="22">
        <v>238459</v>
      </c>
      <c r="L97" s="22">
        <v>261770</v>
      </c>
    </row>
    <row r="98" spans="1:12" x14ac:dyDescent="0.25">
      <c r="A98" s="12">
        <v>1440</v>
      </c>
      <c r="B98" s="12">
        <v>600010481</v>
      </c>
      <c r="C98" s="12" t="s">
        <v>99</v>
      </c>
      <c r="D98" s="13">
        <v>3147</v>
      </c>
      <c r="E98" s="13" t="s">
        <v>52</v>
      </c>
      <c r="F98" s="13" t="s">
        <v>34</v>
      </c>
      <c r="G98" s="22">
        <v>6311871</v>
      </c>
      <c r="H98" s="22">
        <v>4598297</v>
      </c>
      <c r="I98" s="22">
        <v>51500</v>
      </c>
      <c r="J98" s="22">
        <v>1571631</v>
      </c>
      <c r="K98" s="22">
        <v>45983</v>
      </c>
      <c r="L98" s="22">
        <v>44460</v>
      </c>
    </row>
    <row r="99" spans="1:12" x14ac:dyDescent="0.25">
      <c r="A99" s="14"/>
      <c r="B99" s="14"/>
      <c r="C99" s="15" t="s">
        <v>99</v>
      </c>
      <c r="D99" s="16"/>
      <c r="E99" s="16"/>
      <c r="F99" s="16"/>
      <c r="G99" s="23">
        <v>39377485</v>
      </c>
      <c r="H99" s="23">
        <v>28444181</v>
      </c>
      <c r="I99" s="23">
        <v>557132</v>
      </c>
      <c r="J99" s="23">
        <v>9785500</v>
      </c>
      <c r="K99" s="23">
        <v>284442</v>
      </c>
      <c r="L99" s="23">
        <v>306230</v>
      </c>
    </row>
    <row r="100" spans="1:12" x14ac:dyDescent="0.25">
      <c r="A100" s="12">
        <v>1442</v>
      </c>
      <c r="B100" s="12">
        <v>600010686</v>
      </c>
      <c r="C100" s="12" t="s">
        <v>101</v>
      </c>
      <c r="D100" s="13">
        <v>3123</v>
      </c>
      <c r="E100" s="13" t="s">
        <v>31</v>
      </c>
      <c r="F100" s="13" t="s">
        <v>32</v>
      </c>
      <c r="G100" s="22">
        <v>58749817</v>
      </c>
      <c r="H100" s="22">
        <v>43130502</v>
      </c>
      <c r="I100" s="22">
        <v>100000</v>
      </c>
      <c r="J100" s="22">
        <v>14611910</v>
      </c>
      <c r="K100" s="22">
        <v>431305</v>
      </c>
      <c r="L100" s="22">
        <v>476100</v>
      </c>
    </row>
    <row r="101" spans="1:12" x14ac:dyDescent="0.25">
      <c r="A101" s="14"/>
      <c r="B101" s="14"/>
      <c r="C101" s="15" t="s">
        <v>101</v>
      </c>
      <c r="D101" s="16"/>
      <c r="E101" s="16"/>
      <c r="F101" s="16"/>
      <c r="G101" s="23">
        <v>58749817</v>
      </c>
      <c r="H101" s="23">
        <v>43130502</v>
      </c>
      <c r="I101" s="23">
        <v>100000</v>
      </c>
      <c r="J101" s="23">
        <v>14611910</v>
      </c>
      <c r="K101" s="23">
        <v>431305</v>
      </c>
      <c r="L101" s="23">
        <v>476100</v>
      </c>
    </row>
    <row r="102" spans="1:12" x14ac:dyDescent="0.25">
      <c r="A102" s="12">
        <v>1443</v>
      </c>
      <c r="B102" s="12">
        <v>600170918</v>
      </c>
      <c r="C102" s="12" t="s">
        <v>103</v>
      </c>
      <c r="D102" s="13">
        <v>3123</v>
      </c>
      <c r="E102" s="13" t="s">
        <v>31</v>
      </c>
      <c r="F102" s="13" t="s">
        <v>32</v>
      </c>
      <c r="G102" s="22">
        <v>29756224</v>
      </c>
      <c r="H102" s="22">
        <v>21615355</v>
      </c>
      <c r="I102" s="22">
        <v>299960</v>
      </c>
      <c r="J102" s="22">
        <v>7407376</v>
      </c>
      <c r="K102" s="22">
        <v>216153</v>
      </c>
      <c r="L102" s="22">
        <v>217380</v>
      </c>
    </row>
    <row r="103" spans="1:12" x14ac:dyDescent="0.25">
      <c r="A103" s="12">
        <v>1443</v>
      </c>
      <c r="B103" s="12">
        <v>600170918</v>
      </c>
      <c r="C103" s="12" t="s">
        <v>103</v>
      </c>
      <c r="D103" s="13">
        <v>3141</v>
      </c>
      <c r="E103" s="13" t="s">
        <v>33</v>
      </c>
      <c r="F103" s="13" t="s">
        <v>34</v>
      </c>
      <c r="G103" s="22">
        <v>2458586</v>
      </c>
      <c r="H103" s="22">
        <v>1681926</v>
      </c>
      <c r="I103" s="22">
        <v>132000</v>
      </c>
      <c r="J103" s="22">
        <v>613106</v>
      </c>
      <c r="K103" s="22">
        <v>16818</v>
      </c>
      <c r="L103" s="22">
        <v>14736</v>
      </c>
    </row>
    <row r="104" spans="1:12" x14ac:dyDescent="0.25">
      <c r="A104" s="12">
        <v>1443</v>
      </c>
      <c r="B104" s="12">
        <v>600170918</v>
      </c>
      <c r="C104" s="12" t="s">
        <v>103</v>
      </c>
      <c r="D104" s="13">
        <v>3147</v>
      </c>
      <c r="E104" s="13" t="s">
        <v>52</v>
      </c>
      <c r="F104" s="13" t="s">
        <v>34</v>
      </c>
      <c r="G104" s="22">
        <v>3660878</v>
      </c>
      <c r="H104" s="22">
        <v>2543100</v>
      </c>
      <c r="I104" s="22">
        <v>158000</v>
      </c>
      <c r="J104" s="22">
        <v>912972</v>
      </c>
      <c r="K104" s="22">
        <v>25431</v>
      </c>
      <c r="L104" s="22">
        <v>21375</v>
      </c>
    </row>
    <row r="105" spans="1:12" x14ac:dyDescent="0.25">
      <c r="A105" s="14"/>
      <c r="B105" s="14"/>
      <c r="C105" s="15" t="s">
        <v>103</v>
      </c>
      <c r="D105" s="16"/>
      <c r="E105" s="16"/>
      <c r="F105" s="16"/>
      <c r="G105" s="23">
        <v>35875688</v>
      </c>
      <c r="H105" s="23">
        <v>25840381</v>
      </c>
      <c r="I105" s="23">
        <v>589960</v>
      </c>
      <c r="J105" s="23">
        <v>8933454</v>
      </c>
      <c r="K105" s="23">
        <v>258402</v>
      </c>
      <c r="L105" s="23">
        <v>253491</v>
      </c>
    </row>
    <row r="106" spans="1:12" x14ac:dyDescent="0.25">
      <c r="A106" s="12">
        <v>1448</v>
      </c>
      <c r="B106" s="12">
        <v>600010678</v>
      </c>
      <c r="C106" s="12" t="s">
        <v>105</v>
      </c>
      <c r="D106" s="13">
        <v>3123</v>
      </c>
      <c r="E106" s="13" t="s">
        <v>31</v>
      </c>
      <c r="F106" s="13" t="s">
        <v>32</v>
      </c>
      <c r="G106" s="22">
        <v>72790115</v>
      </c>
      <c r="H106" s="22">
        <v>53035557</v>
      </c>
      <c r="I106" s="22">
        <v>516123</v>
      </c>
      <c r="J106" s="22">
        <v>18100468</v>
      </c>
      <c r="K106" s="22">
        <v>530355</v>
      </c>
      <c r="L106" s="22">
        <v>607612</v>
      </c>
    </row>
    <row r="107" spans="1:12" x14ac:dyDescent="0.25">
      <c r="A107" s="12">
        <v>1448</v>
      </c>
      <c r="B107" s="12">
        <v>600010678</v>
      </c>
      <c r="C107" s="12" t="s">
        <v>105</v>
      </c>
      <c r="D107" s="13">
        <v>3141</v>
      </c>
      <c r="E107" s="13" t="s">
        <v>33</v>
      </c>
      <c r="F107" s="13" t="s">
        <v>34</v>
      </c>
      <c r="G107" s="22">
        <v>4820238</v>
      </c>
      <c r="H107" s="22">
        <v>3484513</v>
      </c>
      <c r="I107" s="22">
        <v>65000</v>
      </c>
      <c r="J107" s="22">
        <v>1199736</v>
      </c>
      <c r="K107" s="22">
        <v>34845</v>
      </c>
      <c r="L107" s="22">
        <v>36144</v>
      </c>
    </row>
    <row r="108" spans="1:12" x14ac:dyDescent="0.25">
      <c r="A108" s="12">
        <v>1448</v>
      </c>
      <c r="B108" s="12">
        <v>600010678</v>
      </c>
      <c r="C108" s="12" t="s">
        <v>105</v>
      </c>
      <c r="D108" s="13">
        <v>3147</v>
      </c>
      <c r="E108" s="13" t="s">
        <v>52</v>
      </c>
      <c r="F108" s="13" t="s">
        <v>34</v>
      </c>
      <c r="G108" s="22">
        <v>4319423</v>
      </c>
      <c r="H108" s="22">
        <v>3183600</v>
      </c>
      <c r="I108" s="22">
        <v>0</v>
      </c>
      <c r="J108" s="22">
        <v>1076057</v>
      </c>
      <c r="K108" s="22">
        <v>31836</v>
      </c>
      <c r="L108" s="22">
        <v>27930</v>
      </c>
    </row>
    <row r="109" spans="1:12" x14ac:dyDescent="0.25">
      <c r="A109" s="14"/>
      <c r="B109" s="14"/>
      <c r="C109" s="15" t="s">
        <v>105</v>
      </c>
      <c r="D109" s="16"/>
      <c r="E109" s="16"/>
      <c r="F109" s="16"/>
      <c r="G109" s="23">
        <v>81929776</v>
      </c>
      <c r="H109" s="23">
        <v>59703670</v>
      </c>
      <c r="I109" s="23">
        <v>581123</v>
      </c>
      <c r="J109" s="23">
        <v>20376261</v>
      </c>
      <c r="K109" s="23">
        <v>597036</v>
      </c>
      <c r="L109" s="23">
        <v>671686</v>
      </c>
    </row>
    <row r="110" spans="1:12" x14ac:dyDescent="0.25">
      <c r="A110" s="12">
        <v>1450</v>
      </c>
      <c r="B110" s="12">
        <v>600023460</v>
      </c>
      <c r="C110" s="12" t="s">
        <v>107</v>
      </c>
      <c r="D110" s="13">
        <v>3124</v>
      </c>
      <c r="E110" s="13" t="s">
        <v>31</v>
      </c>
      <c r="F110" s="13" t="s">
        <v>32</v>
      </c>
      <c r="G110" s="22">
        <v>50345032</v>
      </c>
      <c r="H110" s="22">
        <v>36688582</v>
      </c>
      <c r="I110" s="22">
        <v>388000</v>
      </c>
      <c r="J110" s="22">
        <v>12531885</v>
      </c>
      <c r="K110" s="22">
        <v>366885</v>
      </c>
      <c r="L110" s="22">
        <v>369680</v>
      </c>
    </row>
    <row r="111" spans="1:12" x14ac:dyDescent="0.25">
      <c r="A111" s="12">
        <v>1450</v>
      </c>
      <c r="B111" s="12">
        <v>600023460</v>
      </c>
      <c r="C111" s="12" t="s">
        <v>107</v>
      </c>
      <c r="D111" s="13">
        <v>3141</v>
      </c>
      <c r="E111" s="13" t="s">
        <v>33</v>
      </c>
      <c r="F111" s="13" t="s">
        <v>34</v>
      </c>
      <c r="G111" s="22">
        <v>2642487</v>
      </c>
      <c r="H111" s="22">
        <v>1948793</v>
      </c>
      <c r="I111" s="22">
        <v>0</v>
      </c>
      <c r="J111" s="22">
        <v>658692</v>
      </c>
      <c r="K111" s="22">
        <v>19488</v>
      </c>
      <c r="L111" s="22">
        <v>15514</v>
      </c>
    </row>
    <row r="112" spans="1:12" x14ac:dyDescent="0.25">
      <c r="A112" s="12">
        <v>1450</v>
      </c>
      <c r="B112" s="12">
        <v>600023460</v>
      </c>
      <c r="C112" s="12" t="s">
        <v>107</v>
      </c>
      <c r="D112" s="13">
        <v>3145</v>
      </c>
      <c r="E112" s="18" t="s">
        <v>109</v>
      </c>
      <c r="F112" s="13" t="s">
        <v>34</v>
      </c>
      <c r="G112" s="22">
        <v>3972586</v>
      </c>
      <c r="H112" s="22">
        <v>2839329</v>
      </c>
      <c r="I112" s="22">
        <v>80000</v>
      </c>
      <c r="J112" s="22">
        <v>986734</v>
      </c>
      <c r="K112" s="22">
        <v>28393</v>
      </c>
      <c r="L112" s="22">
        <v>38130</v>
      </c>
    </row>
    <row r="113" spans="1:12" x14ac:dyDescent="0.25">
      <c r="A113" s="12">
        <v>1450</v>
      </c>
      <c r="B113" s="12">
        <v>600023460</v>
      </c>
      <c r="C113" s="12" t="s">
        <v>107</v>
      </c>
      <c r="D113" s="13">
        <v>3147</v>
      </c>
      <c r="E113" s="13" t="s">
        <v>52</v>
      </c>
      <c r="F113" s="13" t="s">
        <v>34</v>
      </c>
      <c r="G113" s="22">
        <v>3431123</v>
      </c>
      <c r="H113" s="22">
        <v>2530544</v>
      </c>
      <c r="I113" s="22">
        <v>0</v>
      </c>
      <c r="J113" s="22">
        <v>855324</v>
      </c>
      <c r="K113" s="22">
        <v>25305</v>
      </c>
      <c r="L113" s="22">
        <v>19950</v>
      </c>
    </row>
    <row r="114" spans="1:12" x14ac:dyDescent="0.25">
      <c r="A114" s="14"/>
      <c r="B114" s="14"/>
      <c r="C114" s="15" t="s">
        <v>107</v>
      </c>
      <c r="D114" s="16"/>
      <c r="E114" s="16"/>
      <c r="F114" s="16"/>
      <c r="G114" s="23">
        <v>60391228</v>
      </c>
      <c r="H114" s="23">
        <v>44007248</v>
      </c>
      <c r="I114" s="23">
        <v>468000</v>
      </c>
      <c r="J114" s="23">
        <v>15032635</v>
      </c>
      <c r="K114" s="23">
        <v>440071</v>
      </c>
      <c r="L114" s="23">
        <v>443274</v>
      </c>
    </row>
    <row r="115" spans="1:12" x14ac:dyDescent="0.25">
      <c r="A115" s="12">
        <v>1452</v>
      </c>
      <c r="B115" s="12">
        <v>691000093</v>
      </c>
      <c r="C115" s="12" t="s">
        <v>111</v>
      </c>
      <c r="D115" s="13">
        <v>3122</v>
      </c>
      <c r="E115" s="13" t="s">
        <v>31</v>
      </c>
      <c r="F115" s="13" t="s">
        <v>32</v>
      </c>
      <c r="G115" s="22">
        <v>51694050</v>
      </c>
      <c r="H115" s="22">
        <v>37790468</v>
      </c>
      <c r="I115" s="22">
        <v>15000</v>
      </c>
      <c r="J115" s="22">
        <v>12778248</v>
      </c>
      <c r="K115" s="22">
        <v>377904</v>
      </c>
      <c r="L115" s="22">
        <v>732430</v>
      </c>
    </row>
    <row r="116" spans="1:12" x14ac:dyDescent="0.25">
      <c r="A116" s="12">
        <v>1452</v>
      </c>
      <c r="B116" s="12">
        <v>691000093</v>
      </c>
      <c r="C116" s="12" t="s">
        <v>111</v>
      </c>
      <c r="D116" s="13">
        <v>3141</v>
      </c>
      <c r="E116" s="13" t="s">
        <v>33</v>
      </c>
      <c r="F116" s="13" t="s">
        <v>34</v>
      </c>
      <c r="G116" s="22">
        <v>6660320</v>
      </c>
      <c r="H116" s="22">
        <v>4898544</v>
      </c>
      <c r="I116" s="22">
        <v>0</v>
      </c>
      <c r="J116" s="22">
        <v>1655707</v>
      </c>
      <c r="K116" s="22">
        <v>48985</v>
      </c>
      <c r="L116" s="22">
        <v>57084</v>
      </c>
    </row>
    <row r="117" spans="1:12" x14ac:dyDescent="0.25">
      <c r="A117" s="12">
        <v>1452</v>
      </c>
      <c r="B117" s="12">
        <v>691000093</v>
      </c>
      <c r="C117" s="12" t="s">
        <v>111</v>
      </c>
      <c r="D117" s="13">
        <v>3147</v>
      </c>
      <c r="E117" s="13" t="s">
        <v>52</v>
      </c>
      <c r="F117" s="13" t="s">
        <v>34</v>
      </c>
      <c r="G117" s="22">
        <v>3376717</v>
      </c>
      <c r="H117" s="22">
        <v>2489549</v>
      </c>
      <c r="I117" s="22">
        <v>0</v>
      </c>
      <c r="J117" s="22">
        <v>841468</v>
      </c>
      <c r="K117" s="22">
        <v>24895</v>
      </c>
      <c r="L117" s="22">
        <v>20805</v>
      </c>
    </row>
    <row r="118" spans="1:12" x14ac:dyDescent="0.25">
      <c r="A118" s="14"/>
      <c r="B118" s="14"/>
      <c r="C118" s="15" t="s">
        <v>111</v>
      </c>
      <c r="D118" s="16"/>
      <c r="E118" s="16"/>
      <c r="F118" s="16"/>
      <c r="G118" s="23">
        <v>61731087</v>
      </c>
      <c r="H118" s="23">
        <v>45178561</v>
      </c>
      <c r="I118" s="23">
        <v>15000</v>
      </c>
      <c r="J118" s="23">
        <v>15275423</v>
      </c>
      <c r="K118" s="23">
        <v>451784</v>
      </c>
      <c r="L118" s="23">
        <v>810319</v>
      </c>
    </row>
    <row r="119" spans="1:12" x14ac:dyDescent="0.25">
      <c r="A119" s="12">
        <v>1455</v>
      </c>
      <c r="B119" s="12">
        <v>600023401</v>
      </c>
      <c r="C119" s="12" t="s">
        <v>113</v>
      </c>
      <c r="D119" s="13">
        <v>3112</v>
      </c>
      <c r="E119" s="13" t="s">
        <v>87</v>
      </c>
      <c r="F119" s="13" t="s">
        <v>32</v>
      </c>
      <c r="G119" s="22">
        <v>6654169</v>
      </c>
      <c r="H119" s="22">
        <v>4920170</v>
      </c>
      <c r="I119" s="22">
        <v>0</v>
      </c>
      <c r="J119" s="22">
        <v>1663017</v>
      </c>
      <c r="K119" s="22">
        <v>49202</v>
      </c>
      <c r="L119" s="22">
        <v>21780</v>
      </c>
    </row>
    <row r="120" spans="1:12" x14ac:dyDescent="0.25">
      <c r="A120" s="12">
        <v>1455</v>
      </c>
      <c r="B120" s="12">
        <v>600023401</v>
      </c>
      <c r="C120" s="12" t="s">
        <v>113</v>
      </c>
      <c r="D120" s="13">
        <v>3114</v>
      </c>
      <c r="E120" s="13" t="s">
        <v>115</v>
      </c>
      <c r="F120" s="13" t="s">
        <v>32</v>
      </c>
      <c r="G120" s="22">
        <v>39635563</v>
      </c>
      <c r="H120" s="22">
        <v>29159008</v>
      </c>
      <c r="I120" s="22">
        <v>0</v>
      </c>
      <c r="J120" s="22">
        <v>9855745</v>
      </c>
      <c r="K120" s="22">
        <v>291590</v>
      </c>
      <c r="L120" s="22">
        <v>329220</v>
      </c>
    </row>
    <row r="121" spans="1:12" x14ac:dyDescent="0.25">
      <c r="A121" s="12">
        <v>1455</v>
      </c>
      <c r="B121" s="12">
        <v>600023401</v>
      </c>
      <c r="C121" s="12" t="s">
        <v>113</v>
      </c>
      <c r="D121" s="13">
        <v>3141</v>
      </c>
      <c r="E121" s="13" t="s">
        <v>33</v>
      </c>
      <c r="F121" s="13" t="s">
        <v>34</v>
      </c>
      <c r="G121" s="22">
        <v>2010606</v>
      </c>
      <c r="H121" s="22">
        <v>1483980</v>
      </c>
      <c r="I121" s="22">
        <v>0</v>
      </c>
      <c r="J121" s="22">
        <v>501585</v>
      </c>
      <c r="K121" s="22">
        <v>14839</v>
      </c>
      <c r="L121" s="22">
        <v>10202</v>
      </c>
    </row>
    <row r="122" spans="1:12" x14ac:dyDescent="0.25">
      <c r="A122" s="12">
        <v>1455</v>
      </c>
      <c r="B122" s="12">
        <v>600023401</v>
      </c>
      <c r="C122" s="12" t="s">
        <v>113</v>
      </c>
      <c r="D122" s="13">
        <v>3143</v>
      </c>
      <c r="E122" s="13" t="s">
        <v>117</v>
      </c>
      <c r="F122" s="13" t="s">
        <v>32</v>
      </c>
      <c r="G122" s="22">
        <v>3969128</v>
      </c>
      <c r="H122" s="22">
        <v>2943416</v>
      </c>
      <c r="I122" s="22">
        <v>0</v>
      </c>
      <c r="J122" s="22">
        <v>994875</v>
      </c>
      <c r="K122" s="22">
        <v>29433</v>
      </c>
      <c r="L122" s="22">
        <v>1404</v>
      </c>
    </row>
    <row r="123" spans="1:12" x14ac:dyDescent="0.25">
      <c r="A123" s="12">
        <v>1455</v>
      </c>
      <c r="B123" s="12">
        <v>600023401</v>
      </c>
      <c r="C123" s="12" t="s">
        <v>113</v>
      </c>
      <c r="D123" s="13">
        <v>3145</v>
      </c>
      <c r="E123" s="18" t="s">
        <v>109</v>
      </c>
      <c r="F123" s="13" t="s">
        <v>34</v>
      </c>
      <c r="G123" s="22">
        <v>3747514</v>
      </c>
      <c r="H123" s="22">
        <v>2754528</v>
      </c>
      <c r="I123" s="22">
        <v>0</v>
      </c>
      <c r="J123" s="22">
        <v>931030</v>
      </c>
      <c r="K123" s="22">
        <v>27546</v>
      </c>
      <c r="L123" s="22">
        <v>34410</v>
      </c>
    </row>
    <row r="124" spans="1:12" x14ac:dyDescent="0.25">
      <c r="A124" s="14"/>
      <c r="B124" s="14"/>
      <c r="C124" s="15" t="s">
        <v>113</v>
      </c>
      <c r="D124" s="16"/>
      <c r="E124" s="16"/>
      <c r="F124" s="16"/>
      <c r="G124" s="23">
        <v>56016980</v>
      </c>
      <c r="H124" s="23">
        <v>41261102</v>
      </c>
      <c r="I124" s="23">
        <v>0</v>
      </c>
      <c r="J124" s="23">
        <v>13946252</v>
      </c>
      <c r="K124" s="23">
        <v>412610</v>
      </c>
      <c r="L124" s="23">
        <v>397016</v>
      </c>
    </row>
    <row r="125" spans="1:12" x14ac:dyDescent="0.25">
      <c r="A125" s="12">
        <v>1456</v>
      </c>
      <c r="B125" s="12">
        <v>600023427</v>
      </c>
      <c r="C125" s="12" t="s">
        <v>120</v>
      </c>
      <c r="D125" s="13">
        <v>3112</v>
      </c>
      <c r="E125" s="13" t="s">
        <v>87</v>
      </c>
      <c r="F125" s="13" t="s">
        <v>32</v>
      </c>
      <c r="G125" s="22">
        <v>10959814</v>
      </c>
      <c r="H125" s="22">
        <v>8106190</v>
      </c>
      <c r="I125" s="22">
        <v>0</v>
      </c>
      <c r="J125" s="22">
        <v>2739892</v>
      </c>
      <c r="K125" s="22">
        <v>81062</v>
      </c>
      <c r="L125" s="22">
        <v>32670</v>
      </c>
    </row>
    <row r="126" spans="1:12" x14ac:dyDescent="0.25">
      <c r="A126" s="12">
        <v>1456</v>
      </c>
      <c r="B126" s="12">
        <v>600023427</v>
      </c>
      <c r="C126" s="12" t="s">
        <v>120</v>
      </c>
      <c r="D126" s="13">
        <v>3114</v>
      </c>
      <c r="E126" s="13" t="s">
        <v>115</v>
      </c>
      <c r="F126" s="13" t="s">
        <v>32</v>
      </c>
      <c r="G126" s="22">
        <v>77923224</v>
      </c>
      <c r="H126" s="22">
        <v>57047628</v>
      </c>
      <c r="I126" s="22">
        <v>410000</v>
      </c>
      <c r="J126" s="22">
        <v>19420680</v>
      </c>
      <c r="K126" s="22">
        <v>570476</v>
      </c>
      <c r="L126" s="22">
        <v>474440</v>
      </c>
    </row>
    <row r="127" spans="1:12" x14ac:dyDescent="0.25">
      <c r="A127" s="12">
        <v>1456</v>
      </c>
      <c r="B127" s="12">
        <v>600023427</v>
      </c>
      <c r="C127" s="12" t="s">
        <v>120</v>
      </c>
      <c r="D127" s="13">
        <v>3141</v>
      </c>
      <c r="E127" s="13" t="s">
        <v>33</v>
      </c>
      <c r="F127" s="13" t="s">
        <v>34</v>
      </c>
      <c r="G127" s="22">
        <v>710625</v>
      </c>
      <c r="H127" s="22">
        <v>521873</v>
      </c>
      <c r="I127" s="22">
        <v>0</v>
      </c>
      <c r="J127" s="22">
        <v>176393</v>
      </c>
      <c r="K127" s="22">
        <v>5219</v>
      </c>
      <c r="L127" s="22">
        <v>7140</v>
      </c>
    </row>
    <row r="128" spans="1:12" x14ac:dyDescent="0.25">
      <c r="A128" s="12">
        <v>1456</v>
      </c>
      <c r="B128" s="12">
        <v>600023427</v>
      </c>
      <c r="C128" s="12" t="s">
        <v>120</v>
      </c>
      <c r="D128" s="13">
        <v>3143</v>
      </c>
      <c r="E128" s="13" t="s">
        <v>117</v>
      </c>
      <c r="F128" s="13" t="s">
        <v>32</v>
      </c>
      <c r="G128" s="22">
        <v>8758252</v>
      </c>
      <c r="H128" s="22">
        <v>6495358</v>
      </c>
      <c r="I128" s="22">
        <v>0</v>
      </c>
      <c r="J128" s="22">
        <v>2195430</v>
      </c>
      <c r="K128" s="22">
        <v>64953</v>
      </c>
      <c r="L128" s="22">
        <v>2511</v>
      </c>
    </row>
    <row r="129" spans="1:12" x14ac:dyDescent="0.25">
      <c r="A129" s="12">
        <v>1456</v>
      </c>
      <c r="B129" s="12">
        <v>600023427</v>
      </c>
      <c r="C129" s="12" t="s">
        <v>120</v>
      </c>
      <c r="D129" s="13">
        <v>3146</v>
      </c>
      <c r="E129" s="13" t="s">
        <v>121</v>
      </c>
      <c r="F129" s="13" t="s">
        <v>34</v>
      </c>
      <c r="G129" s="22">
        <v>9484149</v>
      </c>
      <c r="H129" s="22">
        <v>7027803</v>
      </c>
      <c r="I129" s="22">
        <v>0</v>
      </c>
      <c r="J129" s="22">
        <v>2375398</v>
      </c>
      <c r="K129" s="22">
        <v>70278</v>
      </c>
      <c r="L129" s="22">
        <v>10670</v>
      </c>
    </row>
    <row r="130" spans="1:12" x14ac:dyDescent="0.25">
      <c r="A130" s="14"/>
      <c r="B130" s="14"/>
      <c r="C130" s="15" t="s">
        <v>120</v>
      </c>
      <c r="D130" s="16"/>
      <c r="E130" s="16"/>
      <c r="F130" s="16"/>
      <c r="G130" s="23">
        <v>107836064</v>
      </c>
      <c r="H130" s="23">
        <v>79198852</v>
      </c>
      <c r="I130" s="23">
        <v>410000</v>
      </c>
      <c r="J130" s="23">
        <v>26907793</v>
      </c>
      <c r="K130" s="23">
        <v>791988</v>
      </c>
      <c r="L130" s="23">
        <v>527431</v>
      </c>
    </row>
    <row r="131" spans="1:12" x14ac:dyDescent="0.25">
      <c r="A131" s="12">
        <v>1457</v>
      </c>
      <c r="B131" s="12">
        <v>600023389</v>
      </c>
      <c r="C131" s="12" t="s">
        <v>123</v>
      </c>
      <c r="D131" s="13">
        <v>3114</v>
      </c>
      <c r="E131" s="13" t="s">
        <v>115</v>
      </c>
      <c r="F131" s="13" t="s">
        <v>32</v>
      </c>
      <c r="G131" s="22">
        <v>34534437</v>
      </c>
      <c r="H131" s="22">
        <v>25351986</v>
      </c>
      <c r="I131" s="22">
        <v>40000</v>
      </c>
      <c r="J131" s="22">
        <v>8582491</v>
      </c>
      <c r="K131" s="22">
        <v>253520</v>
      </c>
      <c r="L131" s="22">
        <v>306440</v>
      </c>
    </row>
    <row r="132" spans="1:12" x14ac:dyDescent="0.25">
      <c r="A132" s="12">
        <v>1457</v>
      </c>
      <c r="B132" s="12">
        <v>600023389</v>
      </c>
      <c r="C132" s="12" t="s">
        <v>123</v>
      </c>
      <c r="D132" s="13">
        <v>3141</v>
      </c>
      <c r="E132" s="13" t="s">
        <v>33</v>
      </c>
      <c r="F132" s="13" t="s">
        <v>34</v>
      </c>
      <c r="G132" s="22">
        <v>1042086</v>
      </c>
      <c r="H132" s="22">
        <v>753576</v>
      </c>
      <c r="I132" s="22">
        <v>15000</v>
      </c>
      <c r="J132" s="22">
        <v>259779</v>
      </c>
      <c r="K132" s="22">
        <v>7535</v>
      </c>
      <c r="L132" s="22">
        <v>6196</v>
      </c>
    </row>
    <row r="133" spans="1:12" x14ac:dyDescent="0.25">
      <c r="A133" s="12">
        <v>1457</v>
      </c>
      <c r="B133" s="12">
        <v>600023389</v>
      </c>
      <c r="C133" s="12" t="s">
        <v>123</v>
      </c>
      <c r="D133" s="13">
        <v>3143</v>
      </c>
      <c r="E133" s="13" t="s">
        <v>117</v>
      </c>
      <c r="F133" s="13" t="s">
        <v>32</v>
      </c>
      <c r="G133" s="22">
        <v>2048906</v>
      </c>
      <c r="H133" s="22">
        <v>1519018</v>
      </c>
      <c r="I133" s="22">
        <v>0</v>
      </c>
      <c r="J133" s="22">
        <v>513429</v>
      </c>
      <c r="K133" s="22">
        <v>15190</v>
      </c>
      <c r="L133" s="22">
        <v>1269</v>
      </c>
    </row>
    <row r="134" spans="1:12" x14ac:dyDescent="0.25">
      <c r="A134" s="12">
        <v>1457</v>
      </c>
      <c r="B134" s="12">
        <v>600023389</v>
      </c>
      <c r="C134" s="12" t="s">
        <v>123</v>
      </c>
      <c r="D134" s="13">
        <v>3146</v>
      </c>
      <c r="E134" s="13" t="s">
        <v>121</v>
      </c>
      <c r="F134" s="13" t="s">
        <v>34</v>
      </c>
      <c r="G134" s="22">
        <v>4579830</v>
      </c>
      <c r="H134" s="22">
        <v>3378703</v>
      </c>
      <c r="I134" s="22">
        <v>15000</v>
      </c>
      <c r="J134" s="22">
        <v>1147072</v>
      </c>
      <c r="K134" s="22">
        <v>33786</v>
      </c>
      <c r="L134" s="22">
        <v>5269</v>
      </c>
    </row>
    <row r="135" spans="1:12" x14ac:dyDescent="0.25">
      <c r="A135" s="14"/>
      <c r="B135" s="14"/>
      <c r="C135" s="15" t="s">
        <v>123</v>
      </c>
      <c r="D135" s="16"/>
      <c r="E135" s="16"/>
      <c r="F135" s="16"/>
      <c r="G135" s="23">
        <v>42205259</v>
      </c>
      <c r="H135" s="23">
        <v>31003283</v>
      </c>
      <c r="I135" s="23">
        <v>70000</v>
      </c>
      <c r="J135" s="23">
        <v>10502771</v>
      </c>
      <c r="K135" s="23">
        <v>310031</v>
      </c>
      <c r="L135" s="23">
        <v>319174</v>
      </c>
    </row>
    <row r="136" spans="1:12" x14ac:dyDescent="0.25">
      <c r="A136" s="12">
        <v>1459</v>
      </c>
      <c r="B136" s="12">
        <v>600023133</v>
      </c>
      <c r="C136" s="12" t="s">
        <v>125</v>
      </c>
      <c r="D136" s="13">
        <v>3112</v>
      </c>
      <c r="E136" s="13" t="s">
        <v>87</v>
      </c>
      <c r="F136" s="13" t="s">
        <v>32</v>
      </c>
      <c r="G136" s="22">
        <v>2567986</v>
      </c>
      <c r="H136" s="22">
        <v>1895538</v>
      </c>
      <c r="I136" s="22">
        <v>0</v>
      </c>
      <c r="J136" s="22">
        <v>640692</v>
      </c>
      <c r="K136" s="22">
        <v>18956</v>
      </c>
      <c r="L136" s="22">
        <v>12800</v>
      </c>
    </row>
    <row r="137" spans="1:12" x14ac:dyDescent="0.25">
      <c r="A137" s="12">
        <v>1459</v>
      </c>
      <c r="B137" s="12">
        <v>600023133</v>
      </c>
      <c r="C137" s="12" t="s">
        <v>125</v>
      </c>
      <c r="D137" s="13">
        <v>3114</v>
      </c>
      <c r="E137" s="13" t="s">
        <v>115</v>
      </c>
      <c r="F137" s="13" t="s">
        <v>32</v>
      </c>
      <c r="G137" s="22">
        <v>3834107</v>
      </c>
      <c r="H137" s="22">
        <v>2807227</v>
      </c>
      <c r="I137" s="22">
        <v>0</v>
      </c>
      <c r="J137" s="22">
        <v>948843</v>
      </c>
      <c r="K137" s="22">
        <v>28072</v>
      </c>
      <c r="L137" s="22">
        <v>49965</v>
      </c>
    </row>
    <row r="138" spans="1:12" x14ac:dyDescent="0.25">
      <c r="A138" s="14"/>
      <c r="B138" s="14"/>
      <c r="C138" s="15" t="s">
        <v>125</v>
      </c>
      <c r="D138" s="16"/>
      <c r="E138" s="16"/>
      <c r="F138" s="16"/>
      <c r="G138" s="23">
        <v>6402093</v>
      </c>
      <c r="H138" s="23">
        <v>4702765</v>
      </c>
      <c r="I138" s="23">
        <v>0</v>
      </c>
      <c r="J138" s="23">
        <v>1589535</v>
      </c>
      <c r="K138" s="23">
        <v>47028</v>
      </c>
      <c r="L138" s="23">
        <v>62765</v>
      </c>
    </row>
    <row r="139" spans="1:12" x14ac:dyDescent="0.25">
      <c r="A139" s="12">
        <v>1460</v>
      </c>
      <c r="B139" s="12">
        <v>600171523</v>
      </c>
      <c r="C139" s="12" t="s">
        <v>127</v>
      </c>
      <c r="D139" s="13">
        <v>3112</v>
      </c>
      <c r="E139" s="13" t="s">
        <v>87</v>
      </c>
      <c r="F139" s="13" t="s">
        <v>32</v>
      </c>
      <c r="G139" s="22">
        <v>1616266</v>
      </c>
      <c r="H139" s="22">
        <v>1194856</v>
      </c>
      <c r="I139" s="22">
        <v>0</v>
      </c>
      <c r="J139" s="22">
        <v>403861</v>
      </c>
      <c r="K139" s="22">
        <v>11949</v>
      </c>
      <c r="L139" s="22">
        <v>5600</v>
      </c>
    </row>
    <row r="140" spans="1:12" x14ac:dyDescent="0.25">
      <c r="A140" s="12">
        <v>1460</v>
      </c>
      <c r="B140" s="12">
        <v>600171523</v>
      </c>
      <c r="C140" s="12" t="s">
        <v>127</v>
      </c>
      <c r="D140" s="13">
        <v>3114</v>
      </c>
      <c r="E140" s="13" t="s">
        <v>115</v>
      </c>
      <c r="F140" s="13" t="s">
        <v>32</v>
      </c>
      <c r="G140" s="22">
        <v>7185065</v>
      </c>
      <c r="H140" s="22">
        <v>5224222</v>
      </c>
      <c r="I140" s="22">
        <v>82433</v>
      </c>
      <c r="J140" s="22">
        <v>1771533</v>
      </c>
      <c r="K140" s="22">
        <v>52242</v>
      </c>
      <c r="L140" s="22">
        <v>54635</v>
      </c>
    </row>
    <row r="141" spans="1:12" x14ac:dyDescent="0.25">
      <c r="A141" s="12">
        <v>1460</v>
      </c>
      <c r="B141" s="12">
        <v>600171523</v>
      </c>
      <c r="C141" s="12" t="s">
        <v>127</v>
      </c>
      <c r="D141" s="13">
        <v>3146</v>
      </c>
      <c r="E141" s="13" t="s">
        <v>121</v>
      </c>
      <c r="F141" s="13" t="s">
        <v>34</v>
      </c>
      <c r="G141" s="22">
        <v>1792870</v>
      </c>
      <c r="H141" s="22">
        <v>1265694</v>
      </c>
      <c r="I141" s="22">
        <v>63000</v>
      </c>
      <c r="J141" s="22">
        <v>449099</v>
      </c>
      <c r="K141" s="22">
        <v>12657</v>
      </c>
      <c r="L141" s="22">
        <v>2420</v>
      </c>
    </row>
    <row r="142" spans="1:12" x14ac:dyDescent="0.25">
      <c r="A142" s="14"/>
      <c r="B142" s="14"/>
      <c r="C142" s="15" t="s">
        <v>127</v>
      </c>
      <c r="D142" s="16"/>
      <c r="E142" s="16"/>
      <c r="F142" s="16"/>
      <c r="G142" s="23">
        <v>10594201</v>
      </c>
      <c r="H142" s="23">
        <v>7684772</v>
      </c>
      <c r="I142" s="23">
        <v>145433</v>
      </c>
      <c r="J142" s="23">
        <v>2624493</v>
      </c>
      <c r="K142" s="23">
        <v>76848</v>
      </c>
      <c r="L142" s="23">
        <v>62655</v>
      </c>
    </row>
    <row r="143" spans="1:12" x14ac:dyDescent="0.25">
      <c r="A143" s="12">
        <v>1462</v>
      </c>
      <c r="B143" s="12">
        <v>600023320</v>
      </c>
      <c r="C143" s="12" t="s">
        <v>129</v>
      </c>
      <c r="D143" s="13">
        <v>3112</v>
      </c>
      <c r="E143" s="13" t="s">
        <v>87</v>
      </c>
      <c r="F143" s="13" t="s">
        <v>32</v>
      </c>
      <c r="G143" s="22">
        <v>805971</v>
      </c>
      <c r="H143" s="22">
        <v>595528</v>
      </c>
      <c r="I143" s="22">
        <v>0</v>
      </c>
      <c r="J143" s="22">
        <v>201288</v>
      </c>
      <c r="K143" s="22">
        <v>5955</v>
      </c>
      <c r="L143" s="22">
        <v>3200</v>
      </c>
    </row>
    <row r="144" spans="1:12" x14ac:dyDescent="0.25">
      <c r="A144" s="12">
        <v>1462</v>
      </c>
      <c r="B144" s="12">
        <v>600023320</v>
      </c>
      <c r="C144" s="12" t="s">
        <v>129</v>
      </c>
      <c r="D144" s="13">
        <v>3114</v>
      </c>
      <c r="E144" s="13" t="s">
        <v>115</v>
      </c>
      <c r="F144" s="13" t="s">
        <v>32</v>
      </c>
      <c r="G144" s="22">
        <v>15717023</v>
      </c>
      <c r="H144" s="22">
        <v>11455340</v>
      </c>
      <c r="I144" s="22">
        <v>60000</v>
      </c>
      <c r="J144" s="22">
        <v>3892185</v>
      </c>
      <c r="K144" s="22">
        <v>114553</v>
      </c>
      <c r="L144" s="22">
        <v>194945</v>
      </c>
    </row>
    <row r="145" spans="1:12" x14ac:dyDescent="0.25">
      <c r="A145" s="12">
        <v>1462</v>
      </c>
      <c r="B145" s="12">
        <v>600023320</v>
      </c>
      <c r="C145" s="12" t="s">
        <v>129</v>
      </c>
      <c r="D145" s="13">
        <v>3143</v>
      </c>
      <c r="E145" s="13" t="s">
        <v>117</v>
      </c>
      <c r="F145" s="13" t="s">
        <v>32</v>
      </c>
      <c r="G145" s="22">
        <v>770372</v>
      </c>
      <c r="H145" s="22">
        <v>570931</v>
      </c>
      <c r="I145" s="22">
        <v>0</v>
      </c>
      <c r="J145" s="22">
        <v>192975</v>
      </c>
      <c r="K145" s="22">
        <v>5710</v>
      </c>
      <c r="L145" s="22">
        <v>756</v>
      </c>
    </row>
    <row r="146" spans="1:12" x14ac:dyDescent="0.25">
      <c r="A146" s="14"/>
      <c r="B146" s="14"/>
      <c r="C146" s="15" t="s">
        <v>129</v>
      </c>
      <c r="D146" s="16"/>
      <c r="E146" s="16"/>
      <c r="F146" s="16"/>
      <c r="G146" s="23">
        <v>17293366</v>
      </c>
      <c r="H146" s="23">
        <v>12621799</v>
      </c>
      <c r="I146" s="23">
        <v>60000</v>
      </c>
      <c r="J146" s="23">
        <v>4286448</v>
      </c>
      <c r="K146" s="23">
        <v>126218</v>
      </c>
      <c r="L146" s="23">
        <v>198901</v>
      </c>
    </row>
    <row r="147" spans="1:12" x14ac:dyDescent="0.25">
      <c r="A147" s="12">
        <v>1463</v>
      </c>
      <c r="B147" s="12">
        <v>600023354</v>
      </c>
      <c r="C147" s="12" t="s">
        <v>131</v>
      </c>
      <c r="D147" s="13">
        <v>3114</v>
      </c>
      <c r="E147" s="13" t="s">
        <v>115</v>
      </c>
      <c r="F147" s="13" t="s">
        <v>32</v>
      </c>
      <c r="G147" s="22">
        <v>12889807</v>
      </c>
      <c r="H147" s="22">
        <v>9109160</v>
      </c>
      <c r="I147" s="22">
        <v>350000</v>
      </c>
      <c r="J147" s="22">
        <v>3197196</v>
      </c>
      <c r="K147" s="22">
        <v>91091</v>
      </c>
      <c r="L147" s="22">
        <v>142360</v>
      </c>
    </row>
    <row r="148" spans="1:12" x14ac:dyDescent="0.25">
      <c r="A148" s="12">
        <v>1463</v>
      </c>
      <c r="B148" s="12">
        <v>600023354</v>
      </c>
      <c r="C148" s="12" t="s">
        <v>131</v>
      </c>
      <c r="D148" s="13">
        <v>3141</v>
      </c>
      <c r="E148" s="13" t="s">
        <v>33</v>
      </c>
      <c r="F148" s="13" t="s">
        <v>34</v>
      </c>
      <c r="G148" s="22">
        <v>269099</v>
      </c>
      <c r="H148" s="22">
        <v>197737</v>
      </c>
      <c r="I148" s="22">
        <v>0</v>
      </c>
      <c r="J148" s="22">
        <v>66835</v>
      </c>
      <c r="K148" s="22">
        <v>1977</v>
      </c>
      <c r="L148" s="22">
        <v>2550</v>
      </c>
    </row>
    <row r="149" spans="1:12" x14ac:dyDescent="0.25">
      <c r="A149" s="12">
        <v>1463</v>
      </c>
      <c r="B149" s="12">
        <v>600023354</v>
      </c>
      <c r="C149" s="12" t="s">
        <v>131</v>
      </c>
      <c r="D149" s="13">
        <v>3143</v>
      </c>
      <c r="E149" s="13" t="s">
        <v>117</v>
      </c>
      <c r="F149" s="13" t="s">
        <v>32</v>
      </c>
      <c r="G149" s="22">
        <v>668387</v>
      </c>
      <c r="H149" s="22">
        <v>495435</v>
      </c>
      <c r="I149" s="22">
        <v>0</v>
      </c>
      <c r="J149" s="22">
        <v>167457</v>
      </c>
      <c r="K149" s="22">
        <v>4955</v>
      </c>
      <c r="L149" s="22">
        <v>540</v>
      </c>
    </row>
    <row r="150" spans="1:12" x14ac:dyDescent="0.25">
      <c r="A150" s="14"/>
      <c r="B150" s="14"/>
      <c r="C150" s="15" t="s">
        <v>131</v>
      </c>
      <c r="D150" s="16"/>
      <c r="E150" s="16"/>
      <c r="F150" s="16"/>
      <c r="G150" s="23">
        <v>13827293</v>
      </c>
      <c r="H150" s="23">
        <v>9802332</v>
      </c>
      <c r="I150" s="23">
        <v>350000</v>
      </c>
      <c r="J150" s="23">
        <v>3431488</v>
      </c>
      <c r="K150" s="23">
        <v>98023</v>
      </c>
      <c r="L150" s="23">
        <v>145450</v>
      </c>
    </row>
    <row r="151" spans="1:12" x14ac:dyDescent="0.25">
      <c r="A151" s="12">
        <v>1468</v>
      </c>
      <c r="B151" s="12">
        <v>600099504</v>
      </c>
      <c r="C151" s="12" t="s">
        <v>133</v>
      </c>
      <c r="D151" s="13">
        <v>3112</v>
      </c>
      <c r="E151" s="13" t="s">
        <v>87</v>
      </c>
      <c r="F151" s="13" t="s">
        <v>32</v>
      </c>
      <c r="G151" s="22">
        <v>242165</v>
      </c>
      <c r="H151" s="22">
        <v>178757</v>
      </c>
      <c r="I151" s="22">
        <v>0</v>
      </c>
      <c r="J151" s="22">
        <v>60420</v>
      </c>
      <c r="K151" s="22">
        <v>1788</v>
      </c>
      <c r="L151" s="22">
        <v>1200</v>
      </c>
    </row>
    <row r="152" spans="1:12" x14ac:dyDescent="0.25">
      <c r="A152" s="12">
        <v>1468</v>
      </c>
      <c r="B152" s="12">
        <v>600099504</v>
      </c>
      <c r="C152" s="12" t="s">
        <v>133</v>
      </c>
      <c r="D152" s="13">
        <v>3114</v>
      </c>
      <c r="E152" s="13" t="s">
        <v>115</v>
      </c>
      <c r="F152" s="13" t="s">
        <v>32</v>
      </c>
      <c r="G152" s="22">
        <v>14007084</v>
      </c>
      <c r="H152" s="22">
        <v>10327333</v>
      </c>
      <c r="I152" s="22">
        <v>0</v>
      </c>
      <c r="J152" s="22">
        <v>3490638</v>
      </c>
      <c r="K152" s="22">
        <v>103273</v>
      </c>
      <c r="L152" s="22">
        <v>85840</v>
      </c>
    </row>
    <row r="153" spans="1:12" x14ac:dyDescent="0.25">
      <c r="A153" s="12">
        <v>1468</v>
      </c>
      <c r="B153" s="12">
        <v>600099504</v>
      </c>
      <c r="C153" s="12" t="s">
        <v>133</v>
      </c>
      <c r="D153" s="13">
        <v>3141</v>
      </c>
      <c r="E153" s="18" t="s">
        <v>33</v>
      </c>
      <c r="F153" s="13" t="s">
        <v>34</v>
      </c>
      <c r="G153" s="22">
        <v>51961</v>
      </c>
      <c r="H153" s="22">
        <v>38270</v>
      </c>
      <c r="I153" s="22">
        <v>0</v>
      </c>
      <c r="J153" s="22">
        <v>12935</v>
      </c>
      <c r="K153" s="22">
        <v>382</v>
      </c>
      <c r="L153" s="22">
        <v>374</v>
      </c>
    </row>
    <row r="154" spans="1:12" x14ac:dyDescent="0.25">
      <c r="A154" s="12">
        <v>1468</v>
      </c>
      <c r="B154" s="12">
        <v>600099504</v>
      </c>
      <c r="C154" s="12" t="s">
        <v>133</v>
      </c>
      <c r="D154" s="13">
        <v>3143</v>
      </c>
      <c r="E154" s="13" t="s">
        <v>117</v>
      </c>
      <c r="F154" s="13" t="s">
        <v>32</v>
      </c>
      <c r="G154" s="22">
        <v>556721</v>
      </c>
      <c r="H154" s="22">
        <v>412697</v>
      </c>
      <c r="I154" s="22">
        <v>0</v>
      </c>
      <c r="J154" s="22">
        <v>139492</v>
      </c>
      <c r="K154" s="22">
        <v>4127</v>
      </c>
      <c r="L154" s="22">
        <v>405</v>
      </c>
    </row>
    <row r="155" spans="1:12" x14ac:dyDescent="0.25">
      <c r="A155" s="14"/>
      <c r="B155" s="14"/>
      <c r="C155" s="15" t="s">
        <v>133</v>
      </c>
      <c r="D155" s="16"/>
      <c r="E155" s="16"/>
      <c r="F155" s="16"/>
      <c r="G155" s="23">
        <v>14857931</v>
      </c>
      <c r="H155" s="23">
        <v>10957057</v>
      </c>
      <c r="I155" s="23">
        <v>0</v>
      </c>
      <c r="J155" s="23">
        <v>3703485</v>
      </c>
      <c r="K155" s="23">
        <v>109570</v>
      </c>
      <c r="L155" s="23">
        <v>87819</v>
      </c>
    </row>
    <row r="156" spans="1:12" x14ac:dyDescent="0.25">
      <c r="A156" s="12">
        <v>1469</v>
      </c>
      <c r="B156" s="12">
        <v>600024342</v>
      </c>
      <c r="C156" s="12" t="s">
        <v>135</v>
      </c>
      <c r="D156" s="13">
        <v>3114</v>
      </c>
      <c r="E156" s="13" t="s">
        <v>115</v>
      </c>
      <c r="F156" s="13" t="s">
        <v>32</v>
      </c>
      <c r="G156" s="22">
        <v>8219528</v>
      </c>
      <c r="H156" s="22">
        <v>6061115</v>
      </c>
      <c r="I156" s="22">
        <v>0</v>
      </c>
      <c r="J156" s="22">
        <v>2048657</v>
      </c>
      <c r="K156" s="22">
        <v>60611</v>
      </c>
      <c r="L156" s="22">
        <v>49145</v>
      </c>
    </row>
    <row r="157" spans="1:12" x14ac:dyDescent="0.25">
      <c r="A157" s="12">
        <v>1469</v>
      </c>
      <c r="B157" s="12">
        <v>600024342</v>
      </c>
      <c r="C157" s="12" t="s">
        <v>135</v>
      </c>
      <c r="D157" s="13">
        <v>3141</v>
      </c>
      <c r="E157" s="13" t="s">
        <v>33</v>
      </c>
      <c r="F157" s="13" t="s">
        <v>34</v>
      </c>
      <c r="G157" s="22">
        <v>123822</v>
      </c>
      <c r="H157" s="22">
        <v>91175</v>
      </c>
      <c r="I157" s="22">
        <v>0</v>
      </c>
      <c r="J157" s="22">
        <v>30817</v>
      </c>
      <c r="K157" s="22">
        <v>912</v>
      </c>
      <c r="L157" s="22">
        <v>918</v>
      </c>
    </row>
    <row r="158" spans="1:12" x14ac:dyDescent="0.25">
      <c r="A158" s="12">
        <v>1469</v>
      </c>
      <c r="B158" s="12">
        <v>600024342</v>
      </c>
      <c r="C158" s="12" t="s">
        <v>135</v>
      </c>
      <c r="D158" s="13">
        <v>3143</v>
      </c>
      <c r="E158" s="13" t="s">
        <v>117</v>
      </c>
      <c r="F158" s="13" t="s">
        <v>32</v>
      </c>
      <c r="G158" s="22">
        <v>470062</v>
      </c>
      <c r="H158" s="22">
        <v>348431</v>
      </c>
      <c r="I158" s="22">
        <v>0</v>
      </c>
      <c r="J158" s="22">
        <v>117769</v>
      </c>
      <c r="K158" s="22">
        <v>3484</v>
      </c>
      <c r="L158" s="22">
        <v>378</v>
      </c>
    </row>
    <row r="159" spans="1:12" x14ac:dyDescent="0.25">
      <c r="A159" s="14"/>
      <c r="B159" s="14"/>
      <c r="C159" s="15" t="s">
        <v>135</v>
      </c>
      <c r="D159" s="16"/>
      <c r="E159" s="16"/>
      <c r="F159" s="16"/>
      <c r="G159" s="23">
        <v>8813412</v>
      </c>
      <c r="H159" s="23">
        <v>6500721</v>
      </c>
      <c r="I159" s="23">
        <v>0</v>
      </c>
      <c r="J159" s="23">
        <v>2197243</v>
      </c>
      <c r="K159" s="23">
        <v>65007</v>
      </c>
      <c r="L159" s="23">
        <v>50441</v>
      </c>
    </row>
    <row r="160" spans="1:12" x14ac:dyDescent="0.25">
      <c r="A160" s="12">
        <v>1470</v>
      </c>
      <c r="B160" s="12">
        <v>600028828</v>
      </c>
      <c r="C160" s="12" t="s">
        <v>137</v>
      </c>
      <c r="D160" s="13">
        <v>3133</v>
      </c>
      <c r="E160" s="13" t="s">
        <v>138</v>
      </c>
      <c r="F160" s="13" t="s">
        <v>34</v>
      </c>
      <c r="G160" s="22">
        <v>10862463</v>
      </c>
      <c r="H160" s="22">
        <v>7793168</v>
      </c>
      <c r="I160" s="22">
        <v>223098</v>
      </c>
      <c r="J160" s="22">
        <v>2709498</v>
      </c>
      <c r="K160" s="22">
        <v>77932</v>
      </c>
      <c r="L160" s="22">
        <v>58767</v>
      </c>
    </row>
    <row r="161" spans="1:12" x14ac:dyDescent="0.25">
      <c r="A161" s="12">
        <v>1470</v>
      </c>
      <c r="B161" s="12">
        <v>600028828</v>
      </c>
      <c r="C161" s="12" t="s">
        <v>137</v>
      </c>
      <c r="D161" s="13">
        <v>3141</v>
      </c>
      <c r="E161" s="13" t="s">
        <v>33</v>
      </c>
      <c r="F161" s="13" t="s">
        <v>34</v>
      </c>
      <c r="G161" s="22">
        <v>341972</v>
      </c>
      <c r="H161" s="22">
        <v>252604</v>
      </c>
      <c r="I161" s="22">
        <v>0</v>
      </c>
      <c r="J161" s="22">
        <v>85380</v>
      </c>
      <c r="K161" s="22">
        <v>2526</v>
      </c>
      <c r="L161" s="22">
        <v>1462</v>
      </c>
    </row>
    <row r="162" spans="1:12" x14ac:dyDescent="0.25">
      <c r="A162" s="14"/>
      <c r="B162" s="14"/>
      <c r="C162" s="15" t="s">
        <v>137</v>
      </c>
      <c r="D162" s="16"/>
      <c r="E162" s="16"/>
      <c r="F162" s="16"/>
      <c r="G162" s="23">
        <v>11204435</v>
      </c>
      <c r="H162" s="23">
        <v>8045772</v>
      </c>
      <c r="I162" s="23">
        <v>223098</v>
      </c>
      <c r="J162" s="23">
        <v>2794878</v>
      </c>
      <c r="K162" s="23">
        <v>80458</v>
      </c>
      <c r="L162" s="23">
        <v>60229</v>
      </c>
    </row>
    <row r="163" spans="1:12" x14ac:dyDescent="0.25">
      <c r="A163" s="12">
        <v>1471</v>
      </c>
      <c r="B163" s="12">
        <v>600028836</v>
      </c>
      <c r="C163" s="12" t="s">
        <v>139</v>
      </c>
      <c r="D163" s="13">
        <v>3133</v>
      </c>
      <c r="E163" s="13" t="s">
        <v>138</v>
      </c>
      <c r="F163" s="13" t="s">
        <v>34</v>
      </c>
      <c r="G163" s="22">
        <v>21728680</v>
      </c>
      <c r="H163" s="22">
        <v>15962031</v>
      </c>
      <c r="I163" s="22">
        <v>70500</v>
      </c>
      <c r="J163" s="22">
        <v>5418995</v>
      </c>
      <c r="K163" s="22">
        <v>159620</v>
      </c>
      <c r="L163" s="22">
        <v>117534</v>
      </c>
    </row>
    <row r="164" spans="1:12" x14ac:dyDescent="0.25">
      <c r="A164" s="12">
        <v>1471</v>
      </c>
      <c r="B164" s="12">
        <v>600028836</v>
      </c>
      <c r="C164" s="12" t="s">
        <v>139</v>
      </c>
      <c r="D164" s="13">
        <v>3141</v>
      </c>
      <c r="E164" s="13" t="s">
        <v>33</v>
      </c>
      <c r="F164" s="13" t="s">
        <v>34</v>
      </c>
      <c r="G164" s="22">
        <v>834687</v>
      </c>
      <c r="H164" s="22">
        <v>616338</v>
      </c>
      <c r="I164" s="22">
        <v>0</v>
      </c>
      <c r="J164" s="22">
        <v>208322</v>
      </c>
      <c r="K164" s="22">
        <v>6163</v>
      </c>
      <c r="L164" s="22">
        <v>3864</v>
      </c>
    </row>
    <row r="165" spans="1:12" x14ac:dyDescent="0.25">
      <c r="A165" s="14"/>
      <c r="B165" s="14"/>
      <c r="C165" s="15" t="s">
        <v>139</v>
      </c>
      <c r="D165" s="16"/>
      <c r="E165" s="16"/>
      <c r="F165" s="16"/>
      <c r="G165" s="23">
        <v>22563367</v>
      </c>
      <c r="H165" s="23">
        <v>16578369</v>
      </c>
      <c r="I165" s="23">
        <v>70500</v>
      </c>
      <c r="J165" s="23">
        <v>5627317</v>
      </c>
      <c r="K165" s="23">
        <v>165783</v>
      </c>
      <c r="L165" s="23">
        <v>121398</v>
      </c>
    </row>
    <row r="166" spans="1:12" x14ac:dyDescent="0.25">
      <c r="A166" s="12">
        <v>1472</v>
      </c>
      <c r="B166" s="12">
        <v>610400681</v>
      </c>
      <c r="C166" s="12" t="s">
        <v>140</v>
      </c>
      <c r="D166" s="13">
        <v>3133</v>
      </c>
      <c r="E166" s="13" t="s">
        <v>138</v>
      </c>
      <c r="F166" s="13" t="s">
        <v>34</v>
      </c>
      <c r="G166" s="22">
        <v>17748497</v>
      </c>
      <c r="H166" s="22">
        <v>13079350</v>
      </c>
      <c r="I166" s="22">
        <v>0</v>
      </c>
      <c r="J166" s="22">
        <v>4420820</v>
      </c>
      <c r="K166" s="22">
        <v>130793</v>
      </c>
      <c r="L166" s="22">
        <v>117534</v>
      </c>
    </row>
    <row r="167" spans="1:12" x14ac:dyDescent="0.25">
      <c r="A167" s="12">
        <v>1472</v>
      </c>
      <c r="B167" s="12">
        <v>610400681</v>
      </c>
      <c r="C167" s="12" t="s">
        <v>140</v>
      </c>
      <c r="D167" s="13">
        <v>3141</v>
      </c>
      <c r="E167" s="13" t="s">
        <v>33</v>
      </c>
      <c r="F167" s="13" t="s">
        <v>34</v>
      </c>
      <c r="G167" s="22">
        <v>455437</v>
      </c>
      <c r="H167" s="22">
        <v>336361</v>
      </c>
      <c r="I167" s="22">
        <v>0</v>
      </c>
      <c r="J167" s="22">
        <v>113690</v>
      </c>
      <c r="K167" s="22">
        <v>3364</v>
      </c>
      <c r="L167" s="22">
        <v>2022</v>
      </c>
    </row>
    <row r="168" spans="1:12" x14ac:dyDescent="0.25">
      <c r="A168" s="14"/>
      <c r="B168" s="14"/>
      <c r="C168" s="15" t="s">
        <v>140</v>
      </c>
      <c r="D168" s="16"/>
      <c r="E168" s="16"/>
      <c r="F168" s="16"/>
      <c r="G168" s="23">
        <v>18203934</v>
      </c>
      <c r="H168" s="23">
        <v>13415711</v>
      </c>
      <c r="I168" s="23">
        <v>0</v>
      </c>
      <c r="J168" s="23">
        <v>4534510</v>
      </c>
      <c r="K168" s="23">
        <v>134157</v>
      </c>
      <c r="L168" s="23">
        <v>119556</v>
      </c>
    </row>
    <row r="169" spans="1:12" x14ac:dyDescent="0.25">
      <c r="A169" s="12">
        <v>1473</v>
      </c>
      <c r="B169" s="12">
        <v>600023141</v>
      </c>
      <c r="C169" s="12" t="s">
        <v>142</v>
      </c>
      <c r="D169" s="13">
        <v>3133</v>
      </c>
      <c r="E169" s="13" t="s">
        <v>138</v>
      </c>
      <c r="F169" s="13" t="s">
        <v>34</v>
      </c>
      <c r="G169" s="22">
        <v>19154968</v>
      </c>
      <c r="H169" s="22">
        <v>14013941</v>
      </c>
      <c r="I169" s="22">
        <v>120000</v>
      </c>
      <c r="J169" s="22">
        <v>4777272</v>
      </c>
      <c r="K169" s="22">
        <v>140139</v>
      </c>
      <c r="L169" s="22">
        <v>103616</v>
      </c>
    </row>
    <row r="170" spans="1:12" x14ac:dyDescent="0.25">
      <c r="A170" s="12">
        <v>1473</v>
      </c>
      <c r="B170" s="12">
        <v>600023141</v>
      </c>
      <c r="C170" s="12" t="s">
        <v>142</v>
      </c>
      <c r="D170" s="13">
        <v>3141</v>
      </c>
      <c r="E170" s="13" t="s">
        <v>33</v>
      </c>
      <c r="F170" s="13" t="s">
        <v>34</v>
      </c>
      <c r="G170" s="22">
        <v>623596</v>
      </c>
      <c r="H170" s="22">
        <v>460631</v>
      </c>
      <c r="I170" s="22">
        <v>0</v>
      </c>
      <c r="J170" s="22">
        <v>155693</v>
      </c>
      <c r="K170" s="22">
        <v>4606</v>
      </c>
      <c r="L170" s="22">
        <v>2666</v>
      </c>
    </row>
    <row r="171" spans="1:12" x14ac:dyDescent="0.25">
      <c r="A171" s="14"/>
      <c r="B171" s="14"/>
      <c r="C171" s="15" t="s">
        <v>142</v>
      </c>
      <c r="D171" s="16"/>
      <c r="E171" s="16"/>
      <c r="F171" s="16"/>
      <c r="G171" s="23">
        <v>19778564</v>
      </c>
      <c r="H171" s="23">
        <v>14474572</v>
      </c>
      <c r="I171" s="23">
        <v>120000</v>
      </c>
      <c r="J171" s="23">
        <v>4932965</v>
      </c>
      <c r="K171" s="23">
        <v>144745</v>
      </c>
      <c r="L171" s="23">
        <v>106282</v>
      </c>
    </row>
    <row r="172" spans="1:12" x14ac:dyDescent="0.25">
      <c r="A172" s="12">
        <v>1474</v>
      </c>
      <c r="B172" s="12">
        <v>600029107</v>
      </c>
      <c r="C172" s="12" t="s">
        <v>143</v>
      </c>
      <c r="D172" s="13">
        <v>3133</v>
      </c>
      <c r="E172" s="13" t="s">
        <v>138</v>
      </c>
      <c r="F172" s="13" t="s">
        <v>34</v>
      </c>
      <c r="G172" s="22">
        <v>10864294</v>
      </c>
      <c r="H172" s="22">
        <v>7976266</v>
      </c>
      <c r="I172" s="22">
        <v>40000</v>
      </c>
      <c r="J172" s="22">
        <v>2709498</v>
      </c>
      <c r="K172" s="22">
        <v>79763</v>
      </c>
      <c r="L172" s="22">
        <v>58767</v>
      </c>
    </row>
    <row r="173" spans="1:12" x14ac:dyDescent="0.25">
      <c r="A173" s="12">
        <v>1474</v>
      </c>
      <c r="B173" s="12">
        <v>600029107</v>
      </c>
      <c r="C173" s="12" t="s">
        <v>143</v>
      </c>
      <c r="D173" s="13">
        <v>3141</v>
      </c>
      <c r="E173" s="13" t="s">
        <v>33</v>
      </c>
      <c r="F173" s="13" t="s">
        <v>34</v>
      </c>
      <c r="G173" s="22">
        <v>280474</v>
      </c>
      <c r="H173" s="22">
        <v>93027</v>
      </c>
      <c r="I173" s="22">
        <v>115000</v>
      </c>
      <c r="J173" s="22">
        <v>70313</v>
      </c>
      <c r="K173" s="22">
        <v>930</v>
      </c>
      <c r="L173" s="22">
        <v>1204</v>
      </c>
    </row>
    <row r="174" spans="1:12" x14ac:dyDescent="0.25">
      <c r="A174" s="14"/>
      <c r="B174" s="14"/>
      <c r="C174" s="15" t="s">
        <v>143</v>
      </c>
      <c r="D174" s="16"/>
      <c r="E174" s="16"/>
      <c r="F174" s="16"/>
      <c r="G174" s="23">
        <v>11144768</v>
      </c>
      <c r="H174" s="23">
        <v>8069293</v>
      </c>
      <c r="I174" s="23">
        <v>155000</v>
      </c>
      <c r="J174" s="23">
        <v>2779811</v>
      </c>
      <c r="K174" s="23">
        <v>80693</v>
      </c>
      <c r="L174" s="23">
        <v>59971</v>
      </c>
    </row>
    <row r="175" spans="1:12" x14ac:dyDescent="0.25">
      <c r="A175" s="12">
        <v>1475</v>
      </c>
      <c r="B175" s="12">
        <v>600029166</v>
      </c>
      <c r="C175" s="12" t="s">
        <v>144</v>
      </c>
      <c r="D175" s="13">
        <v>3133</v>
      </c>
      <c r="E175" s="13" t="s">
        <v>138</v>
      </c>
      <c r="F175" s="13" t="s">
        <v>34</v>
      </c>
      <c r="G175" s="22">
        <v>16010176</v>
      </c>
      <c r="H175" s="22">
        <v>11718444</v>
      </c>
      <c r="I175" s="22">
        <v>95000</v>
      </c>
      <c r="J175" s="22">
        <v>3992944</v>
      </c>
      <c r="K175" s="22">
        <v>117184</v>
      </c>
      <c r="L175" s="22">
        <v>86604</v>
      </c>
    </row>
    <row r="176" spans="1:12" x14ac:dyDescent="0.25">
      <c r="A176" s="14"/>
      <c r="B176" s="14"/>
      <c r="C176" s="15" t="s">
        <v>144</v>
      </c>
      <c r="D176" s="16"/>
      <c r="E176" s="16"/>
      <c r="F176" s="16"/>
      <c r="G176" s="23">
        <v>16010176</v>
      </c>
      <c r="H176" s="23">
        <v>11718444</v>
      </c>
      <c r="I176" s="23">
        <v>95000</v>
      </c>
      <c r="J176" s="23">
        <v>3992944</v>
      </c>
      <c r="K176" s="23">
        <v>117184</v>
      </c>
      <c r="L176" s="23">
        <v>86604</v>
      </c>
    </row>
    <row r="177" spans="1:12" x14ac:dyDescent="0.25">
      <c r="A177" s="12">
        <v>1476</v>
      </c>
      <c r="B177" s="12">
        <v>600029808</v>
      </c>
      <c r="C177" s="12" t="s">
        <v>145</v>
      </c>
      <c r="D177" s="13">
        <v>3133</v>
      </c>
      <c r="E177" s="13" t="s">
        <v>138</v>
      </c>
      <c r="F177" s="13" t="s">
        <v>34</v>
      </c>
      <c r="G177" s="22">
        <v>7971712</v>
      </c>
      <c r="H177" s="22">
        <v>5594373</v>
      </c>
      <c r="I177" s="22">
        <v>290000</v>
      </c>
      <c r="J177" s="22">
        <v>1988918</v>
      </c>
      <c r="K177" s="22">
        <v>55944</v>
      </c>
      <c r="L177" s="22">
        <v>42477</v>
      </c>
    </row>
    <row r="178" spans="1:12" x14ac:dyDescent="0.25">
      <c r="A178" s="12">
        <v>1476</v>
      </c>
      <c r="B178" s="12">
        <v>600029808</v>
      </c>
      <c r="C178" s="12" t="s">
        <v>145</v>
      </c>
      <c r="D178" s="13">
        <v>3141</v>
      </c>
      <c r="E178" s="13" t="s">
        <v>33</v>
      </c>
      <c r="F178" s="13" t="s">
        <v>34</v>
      </c>
      <c r="G178" s="22">
        <v>301740</v>
      </c>
      <c r="H178" s="22">
        <v>222886</v>
      </c>
      <c r="I178" s="22">
        <v>0</v>
      </c>
      <c r="J178" s="22">
        <v>75335</v>
      </c>
      <c r="K178" s="22">
        <v>2229</v>
      </c>
      <c r="L178" s="22">
        <v>1290</v>
      </c>
    </row>
    <row r="179" spans="1:12" x14ac:dyDescent="0.25">
      <c r="A179" s="14"/>
      <c r="B179" s="14"/>
      <c r="C179" s="15" t="s">
        <v>145</v>
      </c>
      <c r="D179" s="16"/>
      <c r="E179" s="16"/>
      <c r="F179" s="16"/>
      <c r="G179" s="23">
        <v>8273452</v>
      </c>
      <c r="H179" s="23">
        <v>5817259</v>
      </c>
      <c r="I179" s="23">
        <v>290000</v>
      </c>
      <c r="J179" s="23">
        <v>2064253</v>
      </c>
      <c r="K179" s="23">
        <v>58173</v>
      </c>
      <c r="L179" s="23">
        <v>43767</v>
      </c>
    </row>
    <row r="180" spans="1:12" x14ac:dyDescent="0.25">
      <c r="A180" s="12">
        <v>1491</v>
      </c>
      <c r="B180" s="12">
        <v>600033392</v>
      </c>
      <c r="C180" s="12" t="s">
        <v>146</v>
      </c>
      <c r="D180" s="13">
        <v>3146</v>
      </c>
      <c r="E180" s="13" t="s">
        <v>147</v>
      </c>
      <c r="F180" s="13" t="s">
        <v>34</v>
      </c>
      <c r="G180" s="22">
        <v>10316107</v>
      </c>
      <c r="H180" s="22">
        <v>7424620</v>
      </c>
      <c r="I180" s="22">
        <v>0</v>
      </c>
      <c r="J180" s="22">
        <v>2509522</v>
      </c>
      <c r="K180" s="22">
        <v>74246</v>
      </c>
      <c r="L180" s="22">
        <v>307719</v>
      </c>
    </row>
    <row r="181" spans="1:12" x14ac:dyDescent="0.25">
      <c r="A181" s="14"/>
      <c r="B181" s="14"/>
      <c r="C181" s="15" t="s">
        <v>146</v>
      </c>
      <c r="D181" s="16"/>
      <c r="E181" s="16"/>
      <c r="F181" s="16"/>
      <c r="G181" s="23">
        <v>10316107</v>
      </c>
      <c r="H181" s="23">
        <v>7424620</v>
      </c>
      <c r="I181" s="23">
        <v>0</v>
      </c>
      <c r="J181" s="23">
        <v>2509522</v>
      </c>
      <c r="K181" s="23">
        <v>74246</v>
      </c>
      <c r="L181" s="23">
        <v>307719</v>
      </c>
    </row>
    <row r="182" spans="1:12" x14ac:dyDescent="0.25">
      <c r="A182" s="12">
        <v>1492</v>
      </c>
      <c r="B182" s="12">
        <v>600033511</v>
      </c>
      <c r="C182" s="12" t="s">
        <v>148</v>
      </c>
      <c r="D182" s="13">
        <v>3146</v>
      </c>
      <c r="E182" s="13" t="s">
        <v>147</v>
      </c>
      <c r="F182" s="13" t="s">
        <v>34</v>
      </c>
      <c r="G182" s="22">
        <v>9288449</v>
      </c>
      <c r="H182" s="22">
        <v>6685003</v>
      </c>
      <c r="I182" s="22">
        <v>0</v>
      </c>
      <c r="J182" s="22">
        <v>2259531</v>
      </c>
      <c r="K182" s="22">
        <v>66850</v>
      </c>
      <c r="L182" s="22">
        <v>277065</v>
      </c>
    </row>
    <row r="183" spans="1:12" x14ac:dyDescent="0.25">
      <c r="A183" s="14"/>
      <c r="B183" s="14"/>
      <c r="C183" s="15" t="s">
        <v>148</v>
      </c>
      <c r="D183" s="16"/>
      <c r="E183" s="16"/>
      <c r="F183" s="16"/>
      <c r="G183" s="23">
        <v>9288449</v>
      </c>
      <c r="H183" s="23">
        <v>6685003</v>
      </c>
      <c r="I183" s="23">
        <v>0</v>
      </c>
      <c r="J183" s="23">
        <v>2259531</v>
      </c>
      <c r="K183" s="23">
        <v>66850</v>
      </c>
      <c r="L183" s="23">
        <v>277065</v>
      </c>
    </row>
    <row r="184" spans="1:12" x14ac:dyDescent="0.25">
      <c r="A184" s="12">
        <v>1493</v>
      </c>
      <c r="B184" s="12">
        <v>600033597</v>
      </c>
      <c r="C184" s="12" t="s">
        <v>149</v>
      </c>
      <c r="D184" s="13">
        <v>3146</v>
      </c>
      <c r="E184" s="13" t="s">
        <v>147</v>
      </c>
      <c r="F184" s="13" t="s">
        <v>34</v>
      </c>
      <c r="G184" s="22">
        <v>14285043</v>
      </c>
      <c r="H184" s="22">
        <v>10394478</v>
      </c>
      <c r="I184" s="22">
        <v>40000</v>
      </c>
      <c r="J184" s="22">
        <v>3526854</v>
      </c>
      <c r="K184" s="22">
        <v>103945</v>
      </c>
      <c r="L184" s="22">
        <v>219766</v>
      </c>
    </row>
    <row r="185" spans="1:12" x14ac:dyDescent="0.25">
      <c r="A185" s="14"/>
      <c r="B185" s="14"/>
      <c r="C185" s="15" t="s">
        <v>149</v>
      </c>
      <c r="D185" s="16"/>
      <c r="E185" s="16"/>
      <c r="F185" s="16"/>
      <c r="G185" s="23">
        <v>14285043</v>
      </c>
      <c r="H185" s="23">
        <v>10394478</v>
      </c>
      <c r="I185" s="23">
        <v>40000</v>
      </c>
      <c r="J185" s="23">
        <v>3526854</v>
      </c>
      <c r="K185" s="23">
        <v>103945</v>
      </c>
      <c r="L185" s="23">
        <v>219766</v>
      </c>
    </row>
    <row r="186" spans="1:12" x14ac:dyDescent="0.25">
      <c r="A186" s="12">
        <v>1494</v>
      </c>
      <c r="B186" s="12">
        <v>600034062</v>
      </c>
      <c r="C186" s="12" t="s">
        <v>150</v>
      </c>
      <c r="D186" s="13">
        <v>3146</v>
      </c>
      <c r="E186" s="13" t="s">
        <v>147</v>
      </c>
      <c r="F186" s="13" t="s">
        <v>34</v>
      </c>
      <c r="G186" s="22">
        <v>10181429</v>
      </c>
      <c r="H186" s="22">
        <v>7386116</v>
      </c>
      <c r="I186" s="22">
        <v>5000</v>
      </c>
      <c r="J186" s="22">
        <v>2498197</v>
      </c>
      <c r="K186" s="22">
        <v>73861</v>
      </c>
      <c r="L186" s="22">
        <v>218255</v>
      </c>
    </row>
    <row r="187" spans="1:12" x14ac:dyDescent="0.25">
      <c r="A187" s="14"/>
      <c r="B187" s="14"/>
      <c r="C187" s="15" t="s">
        <v>150</v>
      </c>
      <c r="D187" s="16"/>
      <c r="E187" s="16"/>
      <c r="F187" s="16"/>
      <c r="G187" s="23">
        <v>10181429</v>
      </c>
      <c r="H187" s="23">
        <v>7386116</v>
      </c>
      <c r="I187" s="23">
        <v>5000</v>
      </c>
      <c r="J187" s="23">
        <v>2498197</v>
      </c>
      <c r="K187" s="23">
        <v>73861</v>
      </c>
      <c r="L187" s="23">
        <v>218255</v>
      </c>
    </row>
    <row r="188" spans="1:12" x14ac:dyDescent="0.25">
      <c r="A188" s="12">
        <v>1498</v>
      </c>
      <c r="B188" s="12">
        <v>691013861</v>
      </c>
      <c r="C188" s="12" t="s">
        <v>151</v>
      </c>
      <c r="D188" s="13">
        <v>3146</v>
      </c>
      <c r="E188" s="13" t="s">
        <v>121</v>
      </c>
      <c r="F188" s="13" t="s">
        <v>34</v>
      </c>
      <c r="G188" s="22">
        <v>11799590</v>
      </c>
      <c r="H188" s="22">
        <v>8731506</v>
      </c>
      <c r="I188" s="22">
        <v>12000</v>
      </c>
      <c r="J188" s="22">
        <v>2955305</v>
      </c>
      <c r="K188" s="22">
        <v>87315</v>
      </c>
      <c r="L188" s="22">
        <v>13464</v>
      </c>
    </row>
    <row r="189" spans="1:12" x14ac:dyDescent="0.25">
      <c r="A189" s="14"/>
      <c r="B189" s="14"/>
      <c r="C189" s="15" t="s">
        <v>151</v>
      </c>
      <c r="D189" s="16"/>
      <c r="E189" s="16"/>
      <c r="F189" s="16"/>
      <c r="G189" s="23">
        <v>11799590</v>
      </c>
      <c r="H189" s="23">
        <v>8731506</v>
      </c>
      <c r="I189" s="23">
        <v>12000</v>
      </c>
      <c r="J189" s="23">
        <v>2955305</v>
      </c>
      <c r="K189" s="23">
        <v>87315</v>
      </c>
      <c r="L189" s="23">
        <v>13464</v>
      </c>
    </row>
    <row r="190" spans="1:12" x14ac:dyDescent="0.25">
      <c r="A190" s="14"/>
      <c r="B190" s="14"/>
      <c r="C190" s="15" t="s">
        <v>155</v>
      </c>
      <c r="D190" s="16"/>
      <c r="E190" s="16"/>
      <c r="F190" s="16"/>
      <c r="G190" s="23">
        <v>2139625591</v>
      </c>
      <c r="H190" s="23">
        <v>1557119900</v>
      </c>
      <c r="I190" s="23">
        <v>13786005</v>
      </c>
      <c r="J190" s="23">
        <v>530842836</v>
      </c>
      <c r="K190" s="23">
        <v>15571183</v>
      </c>
      <c r="L190" s="23">
        <v>22305667</v>
      </c>
    </row>
  </sheetData>
  <autoFilter ref="A5:L190" xr:uid="{00000000-0001-0000-0200-000000000000}"/>
  <mergeCells count="3">
    <mergeCell ref="G1:L2"/>
    <mergeCell ref="G3:G4"/>
    <mergeCell ref="H3:L3"/>
  </mergeCells>
  <pageMargins left="0.70866141732283472" right="0.70866141732283472" top="0.78740157480314965" bottom="0.78740157480314965" header="0.31496062992125984" footer="0.31496062992125984"/>
  <pageSetup paperSize="8" scale="70" fitToHeight="2" orientation="portrait" r:id="rId1"/>
  <rowBreaks count="1" manualBreakCount="1"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UZ33353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Löfflerová Kamila</dc:creator>
  <dc:description/>
  <cp:lastModifiedBy>Löfflerová Kamila</cp:lastModifiedBy>
  <cp:revision>8</cp:revision>
  <cp:lastPrinted>2025-01-08T08:59:17Z</cp:lastPrinted>
  <dcterms:created xsi:type="dcterms:W3CDTF">2020-03-09T13:18:57Z</dcterms:created>
  <dcterms:modified xsi:type="dcterms:W3CDTF">2025-01-08T09:00:55Z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Krajský úřad Libereckého kraje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