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ZÁLOHY_AVIZA_2025\WEB_2025\"/>
    </mc:Choice>
  </mc:AlternateContent>
  <xr:revisionPtr revIDLastSave="0" documentId="13_ncr:1_{0C65D5DA-300C-4801-954A-473530FBE710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březen_duben_2025" sheetId="62" r:id="rId1"/>
  </sheets>
  <definedNames>
    <definedName name="_xlnm._FilterDatabase" localSheetId="0" hidden="1">březen_duben_2025!$A$1:$A$1265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6" i="62" l="1"/>
  <c r="H846" i="62"/>
  <c r="G846" i="62"/>
  <c r="F846" i="62"/>
  <c r="E846" i="62"/>
  <c r="D846" i="62"/>
  <c r="I649" i="62"/>
  <c r="H649" i="62"/>
  <c r="G649" i="62"/>
  <c r="F649" i="62"/>
  <c r="E649" i="62"/>
  <c r="D649" i="62"/>
  <c r="I603" i="62"/>
  <c r="H603" i="62"/>
  <c r="G603" i="62"/>
  <c r="F603" i="62"/>
  <c r="E603" i="62"/>
  <c r="D603" i="62"/>
  <c r="I540" i="62"/>
  <c r="H540" i="62"/>
  <c r="G540" i="62"/>
  <c r="F540" i="62"/>
  <c r="E540" i="62"/>
  <c r="D540" i="62"/>
  <c r="D1262" i="62" s="1"/>
  <c r="G1262" i="62" l="1"/>
  <c r="E1262" i="62"/>
  <c r="H1262" i="62"/>
  <c r="I1262" i="62"/>
  <c r="F1262" i="62"/>
  <c r="I1263" i="62" s="1"/>
  <c r="A320" i="62"/>
  <c r="A315" i="62"/>
  <c r="A310" i="62"/>
  <c r="A305" i="62"/>
  <c r="A300" i="62"/>
  <c r="A295" i="62"/>
  <c r="A290" i="62"/>
  <c r="A285" i="62"/>
  <c r="A281" i="62"/>
  <c r="A276" i="62"/>
  <c r="A273" i="62"/>
  <c r="A270" i="62"/>
  <c r="A265" i="62"/>
  <c r="A263" i="62"/>
  <c r="A260" i="62"/>
  <c r="A255" i="62"/>
  <c r="A252" i="62"/>
  <c r="A247" i="62"/>
  <c r="A243" i="62"/>
  <c r="A238" i="62"/>
  <c r="A235" i="62"/>
  <c r="A232" i="62"/>
  <c r="A229" i="62"/>
  <c r="A227" i="62"/>
  <c r="A223" i="62"/>
  <c r="A220" i="62"/>
  <c r="A215" i="62"/>
  <c r="A210" i="62"/>
  <c r="A208" i="62"/>
  <c r="A204" i="62"/>
  <c r="A201" i="62"/>
  <c r="A196" i="62"/>
  <c r="A193" i="62"/>
  <c r="A189" i="62"/>
  <c r="A186" i="62"/>
  <c r="A183" i="62"/>
  <c r="A181" i="62"/>
  <c r="A177" i="62"/>
  <c r="A173" i="62"/>
  <c r="A169" i="62"/>
  <c r="A165" i="62"/>
  <c r="A161" i="62"/>
  <c r="A157" i="62"/>
  <c r="A153" i="62"/>
  <c r="A148" i="62"/>
  <c r="A144" i="62"/>
  <c r="A140" i="62"/>
  <c r="A136" i="62"/>
  <c r="A131" i="62"/>
  <c r="A127" i="62"/>
  <c r="A124" i="62"/>
  <c r="A120" i="62"/>
  <c r="A117" i="62"/>
  <c r="A113" i="62"/>
  <c r="A109" i="62"/>
  <c r="A105" i="62"/>
  <c r="A100" i="62"/>
  <c r="A95" i="62"/>
  <c r="A92" i="62"/>
  <c r="A89" i="62"/>
  <c r="A86" i="62"/>
  <c r="A83" i="62"/>
  <c r="A80" i="62"/>
  <c r="A77" i="62"/>
  <c r="A74" i="62"/>
  <c r="A71" i="62"/>
  <c r="A68" i="62"/>
  <c r="A65" i="62"/>
  <c r="A62" i="62"/>
  <c r="A59" i="62"/>
  <c r="A56" i="62"/>
  <c r="A53" i="62"/>
  <c r="A50" i="62"/>
  <c r="A47" i="62"/>
  <c r="A44" i="62"/>
  <c r="A41" i="62"/>
  <c r="A38" i="62"/>
  <c r="A35" i="62"/>
  <c r="A32" i="62"/>
  <c r="A29" i="62"/>
  <c r="A26" i="62"/>
  <c r="A23" i="62"/>
  <c r="A20" i="62"/>
  <c r="A17" i="62"/>
  <c r="A14" i="62"/>
  <c r="A11" i="62"/>
  <c r="A8" i="62"/>
</calcChain>
</file>

<file path=xl/sharedStrings.xml><?xml version="1.0" encoding="utf-8"?>
<sst xmlns="http://schemas.openxmlformats.org/spreadsheetml/2006/main" count="1266" uniqueCount="710">
  <si>
    <t>§</t>
  </si>
  <si>
    <t>c_KU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</si>
  <si>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</si>
  <si>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</si>
  <si>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</si>
  <si>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</si>
  <si>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</si>
  <si>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</si>
  <si>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</si>
  <si>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</si>
  <si>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</si>
  <si>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</si>
  <si>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</si>
  <si>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</si>
  <si>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</si>
  <si>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</si>
  <si>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</si>
  <si>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</si>
  <si>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</si>
  <si>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</si>
  <si>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</si>
  <si>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</si>
  <si>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</si>
  <si>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</si>
  <si>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</si>
  <si>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</si>
  <si>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</si>
  <si>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</si>
  <si>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</si>
  <si>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</si>
  <si>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</si>
  <si>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</si>
  <si>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</si>
  <si>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</si>
  <si>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</si>
  <si>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</si>
  <si>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</si>
  <si>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</si>
  <si>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</si>
  <si>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</si>
  <si>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</si>
  <si>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</si>
  <si>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</si>
  <si>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</si>
  <si>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</si>
  <si>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</si>
  <si>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</si>
  <si>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</si>
  <si>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</si>
  <si>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</si>
  <si>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</si>
  <si>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</si>
  <si>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</si>
  <si>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</si>
  <si>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</si>
  <si>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</si>
  <si>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</si>
  <si>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</si>
  <si>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</si>
  <si>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</si>
  <si>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</si>
  <si>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</si>
  <si>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</si>
  <si>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</si>
  <si>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</si>
  <si>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</si>
  <si>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</si>
  <si>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</si>
  <si>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</si>
  <si>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</si>
  <si>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</si>
  <si>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</si>
  <si>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</si>
  <si>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</si>
  <si>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</si>
  <si>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</si>
  <si>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</si>
  <si>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</si>
  <si>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</si>
  <si>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</si>
  <si>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</si>
  <si>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</si>
  <si>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</si>
  <si>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</si>
  <si>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</si>
  <si>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</si>
  <si>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</si>
  <si>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</si>
  <si>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</si>
  <si>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</si>
  <si>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</si>
  <si>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</si>
  <si>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</si>
  <si>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</si>
  <si>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</si>
  <si>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</si>
  <si>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</si>
  <si>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</si>
  <si>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</si>
  <si>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</si>
  <si>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</si>
  <si>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</si>
  <si>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</si>
  <si>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</si>
  <si>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</si>
  <si>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</si>
  <si>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</si>
  <si>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</si>
  <si>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</si>
  <si>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</si>
  <si>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</si>
  <si>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</si>
  <si>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</si>
  <si>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</si>
  <si>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</si>
  <si>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</si>
  <si>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</si>
  <si>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</si>
  <si>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</si>
  <si>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</si>
  <si>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</si>
  <si>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</si>
  <si>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</si>
  <si>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</si>
  <si>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</si>
  <si>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</si>
  <si>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</si>
  <si>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</si>
  <si>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</si>
  <si>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</si>
  <si>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</si>
  <si>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</si>
  <si>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</si>
  <si>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</si>
  <si>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</si>
  <si>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</si>
  <si>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</si>
  <si>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</si>
  <si>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</si>
  <si>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</si>
  <si>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</si>
  <si>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</si>
  <si>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</si>
  <si>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</si>
  <si>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</si>
  <si>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</si>
  <si>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</si>
  <si>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</si>
  <si>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</si>
  <si>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</si>
  <si>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</si>
  <si>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</si>
  <si>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</si>
  <si>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</si>
  <si>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</si>
  <si>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MŠ Jablonné v Podj., Liberecká 76</t>
  </si>
  <si>
    <t>MŠ Jablonné v Podj., Liberecká 76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</si>
  <si>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</si>
  <si>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</si>
  <si>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</si>
  <si>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</si>
  <si>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</si>
  <si>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</si>
  <si>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</si>
  <si>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</si>
  <si>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</si>
  <si>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</si>
  <si>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</si>
  <si>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</si>
  <si>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</si>
  <si>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</si>
  <si>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</si>
  <si>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</si>
  <si>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</si>
  <si>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</si>
  <si>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</si>
  <si>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</si>
  <si>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</si>
  <si>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</si>
  <si>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</si>
  <si>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</si>
  <si>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</si>
  <si>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</si>
  <si>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</si>
  <si>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</si>
  <si>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</si>
  <si>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</si>
  <si>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</si>
  <si>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</si>
  <si>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</si>
  <si>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</si>
  <si>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</si>
  <si>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</si>
  <si>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</si>
  <si>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</si>
  <si>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</si>
  <si>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</si>
  <si>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</si>
  <si>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</si>
  <si>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</si>
  <si>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</si>
  <si>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</si>
  <si>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</si>
  <si>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</si>
  <si>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</si>
  <si>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</si>
  <si>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</si>
  <si>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</si>
  <si>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</si>
  <si>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</si>
  <si>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</si>
  <si>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Celkový součet za ORP Liberec</t>
  </si>
  <si>
    <t>Platy</t>
  </si>
  <si>
    <t>OON</t>
  </si>
  <si>
    <t>ODVODY</t>
  </si>
  <si>
    <t>FKSP</t>
  </si>
  <si>
    <t>ONIV</t>
  </si>
  <si>
    <t>NIV</t>
  </si>
  <si>
    <t>ZŠ Jablonné v Podj., Komenského 453</t>
  </si>
  <si>
    <t>ZŠ a ZUŠ, Hrádek n. N., Komenského 478</t>
  </si>
  <si>
    <t>škola - škol. zařízení (zkráceně)</t>
  </si>
  <si>
    <t>ZŠ a ZUŠ, Hrádek n. N., Komenského 478 Celkem</t>
  </si>
  <si>
    <t>MŠ Všelibice 100</t>
  </si>
  <si>
    <t>MŠ Všelibice 100 Celkem</t>
  </si>
  <si>
    <t>ZŠ a ZUŠ, Hrádek n. N., Komenského 479</t>
  </si>
  <si>
    <t xml:space="preserve">MŠ Šimonovice 482 Celkem </t>
  </si>
  <si>
    <t>ZŠ Jablonné v Podj., Komenského 453 Celkem</t>
  </si>
  <si>
    <t>MŠ Šimonovice 482</t>
  </si>
  <si>
    <t>Celkový součet za PO III Frýdlant</t>
  </si>
  <si>
    <t xml:space="preserve">MŠ Šimonovice 482 </t>
  </si>
  <si>
    <t>ZŠ a MŠ Křižany, Žibřidice 271</t>
  </si>
  <si>
    <t>ZŠ a MŠ Křižany, Žibřidice 271 Celkem</t>
  </si>
  <si>
    <t>DDM Jablonec n. N., Podhorská 49</t>
  </si>
  <si>
    <t xml:space="preserve">Celkem za DDM Jablonec n. N., Podhorská 49 </t>
  </si>
  <si>
    <t>MŠ Jablonec n. N., 28.října 16/1858</t>
  </si>
  <si>
    <t>Celkem za MŠ Jablonec n. N., 28.října 16/1858</t>
  </si>
  <si>
    <t xml:space="preserve">MŠ Jablonec n. N., Arbesova 50/3779 </t>
  </si>
  <si>
    <t xml:space="preserve">Celkem za MŠ Jablonec n. N., Arbesova 50/3779 </t>
  </si>
  <si>
    <t>MŠ Jablonec n. N., Čs. armády 37</t>
  </si>
  <si>
    <t xml:space="preserve">Celkem za MŠ Jablonec n. N., Čs. armády 37 </t>
  </si>
  <si>
    <t>MŠ Jablonec n. N., Dolní 3969</t>
  </si>
  <si>
    <t>Celkem za MŠ Jablonec n. N., Dolní 3971</t>
  </si>
  <si>
    <t>MŠ Jablonec n. N., Havlíčkova 4/130</t>
  </si>
  <si>
    <t>Celkem za MŠ Jablonec n. N., Havlíčkova 4/130</t>
  </si>
  <si>
    <t>MŠ Jablonec n. N., Hřbitovní 10/3677</t>
  </si>
  <si>
    <t>Celkem za MŠ Jablonec n. N., Hřbitovní 10/3677</t>
  </si>
  <si>
    <t>MŠ Jablonec n. N., Husova 3/1444</t>
  </si>
  <si>
    <t>Celkem za MŠ Jablonec n. N., Husova 3/1444</t>
  </si>
  <si>
    <t xml:space="preserve">MŠ Jablonec n. N., J. Hory 31/4097 </t>
  </si>
  <si>
    <t>MŠ Jablonec n. N., J. Hory 31/4097</t>
  </si>
  <si>
    <t>Celkem za MŠ Jablonec n. N., J. Hory 31/4098</t>
  </si>
  <si>
    <t>MŠ Jablonec n. N., Jugoslávská 13/1885</t>
  </si>
  <si>
    <t xml:space="preserve">Celkem za MŠ Jablonec n. N., Jugoslávská 13/1885 </t>
  </si>
  <si>
    <t xml:space="preserve">MŠ Jablonec n. N., Lovecká 11/249 </t>
  </si>
  <si>
    <t>MŠ Jablonec n. N., Lovecká 11/249</t>
  </si>
  <si>
    <t>Celkem za MŠ Jablonec n. N., Lovecká 11/250</t>
  </si>
  <si>
    <t>MŠ Jablonec n. N., Mechová 10/3645</t>
  </si>
  <si>
    <t>Celkem za MŠ Jablonec n. N., Mechová 10/3646</t>
  </si>
  <si>
    <t xml:space="preserve">MŠ Jablonec n. N., Nová Pasířská 10/3825 </t>
  </si>
  <si>
    <t>MŠ Jablonec n. N., Nová Pasířská 10/3825</t>
  </si>
  <si>
    <t>Celkem za MŠ Jablonec n. N., Nová Pasířská 10/3825</t>
  </si>
  <si>
    <t>MŠ Jablonec n. N., Slunečná 9/336</t>
  </si>
  <si>
    <t xml:space="preserve">MŠ Jablonec n. N., Slunečná 9/336 </t>
  </si>
  <si>
    <t xml:space="preserve">Celkem za MŠ Jablonec n. N., Slunečná 9/336 </t>
  </si>
  <si>
    <t xml:space="preserve">MŠ Jablonec n. N., Střelecká 14/1067 </t>
  </si>
  <si>
    <t>Celkem za MŠ Jablonec n. N., Střelecká 14/1068</t>
  </si>
  <si>
    <t>MŠ Jablonec n. N., Švédská 14/3494</t>
  </si>
  <si>
    <t>Celkem za MŠ Jablonec n. N., Švédská 14/3494</t>
  </si>
  <si>
    <t>MŠ Jablonec n. N., Tichá 19/3892</t>
  </si>
  <si>
    <t>Celkem za MŠ Jablonec n. N., Tichá 19/3893</t>
  </si>
  <si>
    <t xml:space="preserve">MŠ Montessori Jablonec n. N., Zámecká 10/223 </t>
  </si>
  <si>
    <t>Celkem za MŠ Montessori Jablonec n. N., Zámecká 10/223</t>
  </si>
  <si>
    <t xml:space="preserve">MŠ spec. Jablonec n. N., Palackého 37 </t>
  </si>
  <si>
    <t>MŠ spec. Jablonec n. N., Palackého 37</t>
  </si>
  <si>
    <t>Celkem za MŠ spec. Jablonec n. N., Palackého 37</t>
  </si>
  <si>
    <t>ZŠ Jablonec n. N., 5. května 76</t>
  </si>
  <si>
    <t>Celkem za ZŠ Jablonec n. N., 5. května 76</t>
  </si>
  <si>
    <t>ZŠ Jablonec n. N., Arbesova 30</t>
  </si>
  <si>
    <t>Celkem za ZŠ Jablonec n. N., Arbesova 30</t>
  </si>
  <si>
    <t>ZŠ Jablonec n. N., Liberecká 26</t>
  </si>
  <si>
    <t>Celkem za ZŠ Jablonec n. N., Liberecká 26</t>
  </si>
  <si>
    <t>ZŠ Jablonec n. N., Mozartova 24</t>
  </si>
  <si>
    <t>Celkem za ZŠ Jablonec n. N., Mozartova 24</t>
  </si>
  <si>
    <t>ZŠ Jablonec n. N., Na Šumavě 43</t>
  </si>
  <si>
    <t>Celkem za ZŠ Jablonec n. N., Na Šumavě 43</t>
  </si>
  <si>
    <t>ZŠ Jablonec n. N., Pasířská 72</t>
  </si>
  <si>
    <t>Celkem za ZŠ Jablonec n. N., Pasířská 72</t>
  </si>
  <si>
    <t>ZŠ Jablonec n. N., Pivovarská 15</t>
  </si>
  <si>
    <t>Celkem za ZŠ Jablonec n. N., Pivovarská 15</t>
  </si>
  <si>
    <t>ZŠ Jablonec n. N., Pod Vodárnou 10</t>
  </si>
  <si>
    <t>Celkem za ZŠ Jablonec n. N., Pod Vodárnou 10</t>
  </si>
  <si>
    <t>ZŠ Jablonec n. N., Rychnovská 216</t>
  </si>
  <si>
    <t>Celkem za ZŠ Jablonec n. N., Rychnovská 216</t>
  </si>
  <si>
    <t>ZUŠ Jablonec n. N., Podhorská 47</t>
  </si>
  <si>
    <t>Celkem za ZUŠ Jablonec n. N., Podhorská 47</t>
  </si>
  <si>
    <t>ZŠ a MŠ Janov n. N. 374</t>
  </si>
  <si>
    <t>Celkem za ZŠ a MŠ Janov n. N. 374</t>
  </si>
  <si>
    <t>ZŠ a MŠ Josefův Důl 208</t>
  </si>
  <si>
    <t>Celkem za ZŠ a MŠ Josefův Důl 208</t>
  </si>
  <si>
    <t>MŠ Lučany n. N. 570</t>
  </si>
  <si>
    <t>Celkem za MŠ Lučany n. N. 570</t>
  </si>
  <si>
    <t>ZŠ Lučany n. N. 420</t>
  </si>
  <si>
    <t>Celkem za ZŠ Lučany n. N. 420</t>
  </si>
  <si>
    <t>MŠ Maršovice 81</t>
  </si>
  <si>
    <t>Celkem za MŠ Maršovice 81</t>
  </si>
  <si>
    <t>ZŠ a MŠ Nová Ves n. N. 264</t>
  </si>
  <si>
    <t>Celkem za ZŠ a MŠ Nová Ves n. N. 264</t>
  </si>
  <si>
    <t>MŠ Rádlo 3</t>
  </si>
  <si>
    <t>Celkem za MŠ Rádlo 3</t>
  </si>
  <si>
    <t>ZŠ Rádlo 121</t>
  </si>
  <si>
    <t xml:space="preserve">ZŠ Rádlo 121 </t>
  </si>
  <si>
    <t>Celkem za ZŠ Rádlo 121</t>
  </si>
  <si>
    <t>ZŠ a MŠ Rychnov u Jabl. n. N., Školní 488</t>
  </si>
  <si>
    <t>Celkem za ZŠ a MŠ Rychnov u Jabl. n. N., Školní 488</t>
  </si>
  <si>
    <t>Celkový součet za PO III Jablonec nad Nisou</t>
  </si>
  <si>
    <t>MŠ Tanvald, U Školky 579</t>
  </si>
  <si>
    <t>Celkem za MŠ Tanvald, U Školky 579</t>
  </si>
  <si>
    <t xml:space="preserve">SVČ Tanvald, Protifašistických bojovniků 336 </t>
  </si>
  <si>
    <t>Celkem za DDM Tanvald, Protifašistických bojovniků 336</t>
  </si>
  <si>
    <t>ZŠ Tanvald, Školní 416</t>
  </si>
  <si>
    <t>Celkem za ZŠ Tanvald, Školní 416</t>
  </si>
  <si>
    <t>ZŠ Tanvald, Sportovní 576</t>
  </si>
  <si>
    <t>Celkem za ZŠ Tanvald, Sportovní 576</t>
  </si>
  <si>
    <t>ZUŠ Tanvald, Nemocniční 339</t>
  </si>
  <si>
    <t>Celkem za ZUŠ Tanvald, Nemocniční 339</t>
  </si>
  <si>
    <t>ZŠ a MŠ Albrechtice v Jiz. horách 226</t>
  </si>
  <si>
    <t>Celkem za ZŠ a MŠ Albrechtice v Jiz. horách 226</t>
  </si>
  <si>
    <t>ZŠ a MŠ Desná v Jiz. horách, Krkonošská 613</t>
  </si>
  <si>
    <t>Celkem za ZŠ a MŠ Desná v Jiz. horách, Krkonošská 613</t>
  </si>
  <si>
    <t>MŠ Harrachov 419</t>
  </si>
  <si>
    <t>Celkem za MŠ Harrachov 419</t>
  </si>
  <si>
    <t xml:space="preserve">ZŠ Harrachov, Nový Svět 77 </t>
  </si>
  <si>
    <t xml:space="preserve">Celkem za ZŠ Harrachov, Nový Svět 77 </t>
  </si>
  <si>
    <t>ZŠ a MŠ Kořenov 800</t>
  </si>
  <si>
    <t>Celkem za ZŠ a MŠ Kořenov 800</t>
  </si>
  <si>
    <t>MŠ Plavy 24</t>
  </si>
  <si>
    <t>Celkem za MŠ Plavy 24</t>
  </si>
  <si>
    <t>ZŠ Plavy 65</t>
  </si>
  <si>
    <t>Celkem za ZŠ Plavy 65</t>
  </si>
  <si>
    <t>MŠ Smržovka, Havlíčkova 826</t>
  </si>
  <si>
    <t>Celkem za MŠ Smržovka, Havlíčkova 826</t>
  </si>
  <si>
    <t>ZŠ Smržovka, Komenského 964</t>
  </si>
  <si>
    <t>Celkem za ZŠ Smržovka, Komenského 964</t>
  </si>
  <si>
    <t>MŠ Velké Hamry I.621</t>
  </si>
  <si>
    <t>Celkem za MŠ Velké Hamry I.621</t>
  </si>
  <si>
    <t>ZŠ a MŠ Velké Hamry II.212</t>
  </si>
  <si>
    <t>Celkem za ZŠ a MŠ Velké Hamry II.212</t>
  </si>
  <si>
    <t>ZŠ a MŠ Zlatá Olešnice 34</t>
  </si>
  <si>
    <t>Celkem za ZŠ a MŠ Zlatá Olešnice 34</t>
  </si>
  <si>
    <t>Celkový součet za PO III Tanvald</t>
  </si>
  <si>
    <t>MŠ Železný Brod, Na Vápence 766</t>
  </si>
  <si>
    <t>MŠ  Železný Brod, Na Vápence 766 Celkem</t>
  </si>
  <si>
    <t>MŠ  Železný Brod, Slunečná 327</t>
  </si>
  <si>
    <t>Celkem za MŠ  Železný Brod, Slunečná 327</t>
  </si>
  <si>
    <t>MŠ Železný Brod, Stavbařů 832</t>
  </si>
  <si>
    <t>Celkem za MŠ Železný Brod, Stavbařů 832</t>
  </si>
  <si>
    <t xml:space="preserve">SVŠ Mozaika Železný Brod, Jiráskovo nábřeží 366 </t>
  </si>
  <si>
    <t>Celkem za SVČ Mozaika Železný Brod, Jiráskovo nábřeží 366</t>
  </si>
  <si>
    <t>ZŠ Železný Brod, Pelechovská 800</t>
  </si>
  <si>
    <t>Celkem za ZŠ Železný Brod, Pelechovská 800</t>
  </si>
  <si>
    <t>ZŠ Železný Brod, Školní 700</t>
  </si>
  <si>
    <t>Celkem za ZŠ Železný Brod, Školní 700</t>
  </si>
  <si>
    <t>ZUŠ Železný Brod, Koberovská 589</t>
  </si>
  <si>
    <t>Celkem za ZUŠ Železný Brod, Koberovská 589</t>
  </si>
  <si>
    <t>MŠ Koberovy 140</t>
  </si>
  <si>
    <t>Celkem za MŠ Koberovy 140</t>
  </si>
  <si>
    <t>ZŠ Koberovy 1</t>
  </si>
  <si>
    <t>Celkem za ZŠ Koberovy 1</t>
  </si>
  <si>
    <t>MŠ Pěnčín 62</t>
  </si>
  <si>
    <t>Celkem za MŠ Pěnčín 62</t>
  </si>
  <si>
    <t>ZŠ Pěnčín 22, Bratříkov</t>
  </si>
  <si>
    <t>Celkem za ZŠ Pěnčín 22</t>
  </si>
  <si>
    <t>ZŠ a MŠ Skuhrov, Huntířov n. J. 63</t>
  </si>
  <si>
    <t>Celkem za ZŠ a MŠ Skuhrov, Huntířov n. J. 63</t>
  </si>
  <si>
    <t>MŠ Zásada 326</t>
  </si>
  <si>
    <t>Celkem za MŠ Zásada 326</t>
  </si>
  <si>
    <t>ZŠ Zásada 264</t>
  </si>
  <si>
    <t>Celkem za ZŠ Zásada 264</t>
  </si>
  <si>
    <t>Celkový součet za PO III Železný Brod</t>
  </si>
  <si>
    <t>DDM Česká Lípa, Škroupovo nám. 138</t>
  </si>
  <si>
    <t>Celkem za DDM Česká Lípa, Škroupovo nám. 138</t>
  </si>
  <si>
    <t>MŠ Česká Lípa,  A.Sovy 1740</t>
  </si>
  <si>
    <t>Celkem za MŠ Česká Lípa,  A.Sovy 1740</t>
  </si>
  <si>
    <t>MŠ Česká Lípa, Arbesova 411</t>
  </si>
  <si>
    <t>Celkem za MŠ Česká Lípa, Arbesova 411</t>
  </si>
  <si>
    <t>MŠ Česká Lípa, Bratří Čapků 2864</t>
  </si>
  <si>
    <t>Celkem za MŠ Česká Lípa, Bratří Čapků 2864</t>
  </si>
  <si>
    <t>MŠ Česká Lípa, Moskevská 2434</t>
  </si>
  <si>
    <t>Celkem za MŠ Česká Lípa, Moskevská 2434</t>
  </si>
  <si>
    <t>MŠ Česká Lípa, Severní 2214</t>
  </si>
  <si>
    <t>Celkem za MŠ Česká Lípa, Severní 2214</t>
  </si>
  <si>
    <t>MŠ Česká Lípa, Svárovská 3315</t>
  </si>
  <si>
    <t>Celkem za MŠ Česká Lípa, Svárovská 2063</t>
  </si>
  <si>
    <t>MŠ Česká Lípa, Zhořelecká 2607</t>
  </si>
  <si>
    <t>Celkem za MŠ Česká Lípa, Zhořelecká 2607</t>
  </si>
  <si>
    <t>ŠJ Česká Lípa, 28. října 2733</t>
  </si>
  <si>
    <t>Celkem za ŠJ Česká Lípa, 28. října 2733</t>
  </si>
  <si>
    <t>ZŠ Česká Lípa, Jižní 1903</t>
  </si>
  <si>
    <t>Celkem za ZŠ Česká Lípa, Jižní 1903</t>
  </si>
  <si>
    <t>ZŠ Česká Lípa, 28.října 2733</t>
  </si>
  <si>
    <t>Celkem za ZŠ Česká Lípa, 28.října 2733</t>
  </si>
  <si>
    <t>ZŠ Česká Lípa, A. Sovy 3056</t>
  </si>
  <si>
    <t>Celkem za ZŠ Česká Lípa, A. Sovy 3056</t>
  </si>
  <si>
    <t xml:space="preserve">ZŠ Česká Lípa, Mánesova 1526 </t>
  </si>
  <si>
    <t xml:space="preserve">Celkem za ZŠ Česká Lípa, Mánesova 1526 </t>
  </si>
  <si>
    <t>ZŠ Česká Lípa, Partyzánská 1053</t>
  </si>
  <si>
    <t>Celkem za ZŠ Česká Lípa, Partyzánská 1053</t>
  </si>
  <si>
    <t>ZŠ Česká Lípa, Pátova 406</t>
  </si>
  <si>
    <t>Celkem za ZŠ Česká Lípa, Pátova 406</t>
  </si>
  <si>
    <t>ZŠ Česká Lípa, Školní 2520</t>
  </si>
  <si>
    <t>Celkem za ZŠ Česká Lípa, Školní 2520</t>
  </si>
  <si>
    <t>ZŠ Česká Lípa, Šluknovská 2904</t>
  </si>
  <si>
    <t>Celkem za ZŠ Česká Lípa, Šluknovská 2904</t>
  </si>
  <si>
    <t>ZŠ a MŠ Česká Lípa, Moskevská 679</t>
  </si>
  <si>
    <t>Celkem za ZŠ a MŠ Česká Lípa, Moskevská 679</t>
  </si>
  <si>
    <t>ZUŠ Česká Lípa, Arbesova 2077</t>
  </si>
  <si>
    <t>Celkem za ZUŠ Česká Lípa, Arbesova 2077</t>
  </si>
  <si>
    <t>MŠ Blíževedly 55</t>
  </si>
  <si>
    <t>Celkem za MŠ Blíževedly 55</t>
  </si>
  <si>
    <t>ZŠ a MŠ Brniště 101</t>
  </si>
  <si>
    <t>Celkem za ZŠ a MŠ Brniště 101</t>
  </si>
  <si>
    <t>MŠ Doksy, Libušina 838</t>
  </si>
  <si>
    <t>Celkem za MŠ Doksy, Libušina 838</t>
  </si>
  <si>
    <t>MŠ Doksy, Pražská 836</t>
  </si>
  <si>
    <t>Celkem za MŠ Doksy, Pražská 836</t>
  </si>
  <si>
    <t>ZŠ a MŠ Doksy-Staré Splavy, Jezerní 74</t>
  </si>
  <si>
    <t>Celkem za ZŠ a MŠ Doksy-Staré Splavy, Jezerní 74</t>
  </si>
  <si>
    <t xml:space="preserve">ZŠ Doksy, Valdštejnská 253 </t>
  </si>
  <si>
    <t xml:space="preserve">Celkem za ZŠ Doksy, Valdštejnská 253 </t>
  </si>
  <si>
    <t>ZUŠ Doksy, Sokolská 299</t>
  </si>
  <si>
    <t>Celkem za ZUŠ Doksy, Sokolská 299</t>
  </si>
  <si>
    <t>MŠ Dubá, Luční 28</t>
  </si>
  <si>
    <t>Celkem za MŠ Dubá, Luční 28</t>
  </si>
  <si>
    <t>ZŠ Dubá, Dlouhá 113</t>
  </si>
  <si>
    <t>Celkem za ZŠ Dubá, Dlouhá 113</t>
  </si>
  <si>
    <t>ZŠ a MŠ Dubnice</t>
  </si>
  <si>
    <t>Celkem za ZŠ Dubnice 240</t>
  </si>
  <si>
    <t>ZŠ a MŠ Holany 45</t>
  </si>
  <si>
    <t>Celkem za ZŠ a MŠ Holany 45</t>
  </si>
  <si>
    <t>ZŠ a MŠ Horní Libchava 196</t>
  </si>
  <si>
    <t>Celkem za ZŠ a MŠ Horní Libchava 196</t>
  </si>
  <si>
    <t>MŠ Horní Police, Křižíkova 183</t>
  </si>
  <si>
    <t>Celkem za MŠ Horní Police, Křižíkova 183</t>
  </si>
  <si>
    <t>ZŠ Horní Police, 9. května 2</t>
  </si>
  <si>
    <t>Celkem za ZŠ Horní Police, 9. května 2</t>
  </si>
  <si>
    <t>ZŠ a MŠ Jestřebí 105</t>
  </si>
  <si>
    <t>Celkem za ZŠ a MŠ Jestřebí 105</t>
  </si>
  <si>
    <t>MŠ Kravaře, Úštěcká 43</t>
  </si>
  <si>
    <t>Celkem za MŠ Kravaře, Úštěcká 43</t>
  </si>
  <si>
    <t>ZŠ Kravaře, Školní 115</t>
  </si>
  <si>
    <t>Celkem za ZŠ Kravaře, Školní 115</t>
  </si>
  <si>
    <t>ZŠ a MŠ Mimoň, Mírová 81</t>
  </si>
  <si>
    <t>Celkem za ZŠ a MŠ Mimoň, Mírová 81</t>
  </si>
  <si>
    <t>ZUŠ Mimoň, Mírová 119</t>
  </si>
  <si>
    <t>Celkem za ZUŠ Mimoň, Mírová 119</t>
  </si>
  <si>
    <t>MŠ Noviny pod Ralskem 116</t>
  </si>
  <si>
    <t>Celkem za MŠ Noviny pod Ralskem 116</t>
  </si>
  <si>
    <t>ZŠ a MŠ Nový Oldřichov 86</t>
  </si>
  <si>
    <t>Celkem za ZŠ a MŠ Nový Oldřichov 86</t>
  </si>
  <si>
    <t>ZŠ a MŠ Okna 3</t>
  </si>
  <si>
    <t>Celkem za ZŠ a MŠ Okna 3</t>
  </si>
  <si>
    <t>MŠ Provodín 1</t>
  </si>
  <si>
    <t>Celkem za MŠ Provodín 1</t>
  </si>
  <si>
    <t>ZŠ a MŠ Ralsko-Kuřívody 700</t>
  </si>
  <si>
    <t>Celkem za ZŠ a MŠ Ralsko-Kuřívody 700</t>
  </si>
  <si>
    <t>MŠ Sosnová 49</t>
  </si>
  <si>
    <t>Celkem za MŠ Sosnová 49</t>
  </si>
  <si>
    <t>ZŠ a MŠ Stráž p. R., Pionýrů 141</t>
  </si>
  <si>
    <t>Celkem za ZŠ a MŠ Stráž p. R., Pionýrů 141</t>
  </si>
  <si>
    <t>ZŠ a MŠ Stružnice 69</t>
  </si>
  <si>
    <t>Celkem za ZŠ a MŠ Stružnice 69</t>
  </si>
  <si>
    <t>ZŠ a MŠ Volfartice 81</t>
  </si>
  <si>
    <t>Celkem za ZŠ a MŠ Volfartice 81</t>
  </si>
  <si>
    <t>ZŠ a MŠ Zahrádky u Č. L. 19</t>
  </si>
  <si>
    <t>Celkem za ZŠ a MŠ Zahrádky u Č. L. 19</t>
  </si>
  <si>
    <t>ZŠ a MŠ Zákupy, Školní 347</t>
  </si>
  <si>
    <t>Celkem za ZŠ a MŠ Zákupy, Školní 347</t>
  </si>
  <si>
    <t>ZŠ a MŠ Žandov, Kostelní 200</t>
  </si>
  <si>
    <t>Celkem za ZŠ a MŠ Žandov, Kostelní 200</t>
  </si>
  <si>
    <t>ZUŠ Žandov, Dlouhá 121</t>
  </si>
  <si>
    <t>Celkem za ZUŠ Žandov, Dlouhá 121</t>
  </si>
  <si>
    <t>Celkový součet za PO III Česká Lípa</t>
  </si>
  <si>
    <t>DDM Nový Bor, Smetanova 387</t>
  </si>
  <si>
    <t>DDM Nový Bor, Smetanova 387 Celkem</t>
  </si>
  <si>
    <t>MŠ Nový Bor, Svojsíkova 754</t>
  </si>
  <si>
    <t>MŠ Nový Bor, Svojsíkova 754 Celkem</t>
  </si>
  <si>
    <t>ZŠ Nový Bor, B. Němcové 539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</si>
  <si>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</si>
  <si>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</si>
  <si>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</si>
  <si>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</si>
  <si>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</si>
  <si>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</si>
  <si>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</si>
  <si>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</si>
  <si>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</si>
  <si>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</si>
  <si>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</si>
  <si>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</si>
  <si>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</si>
  <si>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</si>
  <si>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</si>
  <si>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</si>
  <si>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</si>
  <si>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</si>
  <si>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</si>
  <si>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</si>
  <si>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</si>
  <si>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</si>
  <si>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</si>
  <si>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</si>
  <si>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</si>
  <si>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</si>
  <si>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</si>
  <si>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</si>
  <si>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</si>
  <si>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</si>
  <si>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</si>
  <si>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</si>
  <si>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</si>
  <si>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</si>
  <si>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</si>
  <si>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</si>
  <si>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</si>
  <si>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</si>
  <si>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Celkový součet za PO III Nový Bor</t>
  </si>
  <si>
    <t>MŠ Semily, Na Olešce 433</t>
  </si>
  <si>
    <t>MŠ Semily, Na Olešce 433 Celkem</t>
  </si>
  <si>
    <t>MŠ Semily, Pekárenská 468</t>
  </si>
  <si>
    <t>MŠ Semily, Pekárenská 468 Celkem</t>
  </si>
  <si>
    <t>MŠ Treperka a waldorfská Semily, Pod Vartou 858</t>
  </si>
  <si>
    <t xml:space="preserve">MŠ Treperka a waldorfská Semily, Komenského nám.146 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</si>
  <si>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</si>
  <si>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</si>
  <si>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</si>
  <si>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</si>
  <si>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</si>
  <si>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</si>
  <si>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</si>
  <si>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</si>
  <si>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</si>
  <si>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</si>
  <si>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</si>
  <si>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</si>
  <si>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</si>
  <si>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</si>
  <si>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</si>
  <si>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</si>
  <si>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</si>
  <si>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</si>
  <si>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</si>
  <si>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</si>
  <si>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</si>
  <si>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</si>
  <si>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</si>
  <si>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</si>
  <si>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</si>
  <si>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</si>
  <si>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</si>
  <si>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</si>
  <si>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</si>
  <si>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</si>
  <si>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Lomnice n. P., Komenského 1037</t>
  </si>
  <si>
    <t>DDM Lomnice n. P., Komenského 1037 Celkem</t>
  </si>
  <si>
    <t>MŠ Lomnice n. P., Bezručova 1534</t>
  </si>
  <si>
    <t>MŠ Lomnice n. P., Bezručova 1249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</si>
  <si>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</si>
  <si>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</si>
  <si>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</si>
  <si>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</si>
  <si>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</si>
  <si>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</si>
  <si>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</si>
  <si>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</si>
  <si>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</si>
  <si>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</si>
  <si>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</si>
  <si>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</si>
  <si>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</si>
  <si>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</si>
  <si>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</si>
  <si>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</si>
  <si>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</si>
  <si>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</si>
  <si>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</si>
  <si>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</si>
  <si>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Celkový součet za PO III Semily</t>
  </si>
  <si>
    <t>MŠ Jilemnice, Roztocká 994</t>
  </si>
  <si>
    <t>ZŠ Jilemnice, Jana Harracha 97</t>
  </si>
  <si>
    <t>ZŠ Jilemnice, Jana Harracha 97 Celkem</t>
  </si>
  <si>
    <t>ZŠ Jilemnice, Komenského 288</t>
  </si>
  <si>
    <t>ZŠ Jilemnice, Komenského 288 Celkem</t>
  </si>
  <si>
    <t>ZUŠ Jilemnice, Valdštejnská 216</t>
  </si>
  <si>
    <t>ZUŠ Jilemnice, Valdštejnská 216 Celkem</t>
  </si>
  <si>
    <t>ZŠ a MŠ Benecko 150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</si>
  <si>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</si>
  <si>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</si>
  <si>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</si>
  <si>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</si>
  <si>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</si>
  <si>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</si>
  <si>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</si>
  <si>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</si>
  <si>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</si>
  <si>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</si>
  <si>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</si>
  <si>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</si>
  <si>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</si>
  <si>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</si>
  <si>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</si>
  <si>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</si>
  <si>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</si>
  <si>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</si>
  <si>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</si>
  <si>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</si>
  <si>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t>MŠ Rokytnice n. J., Horní Rokytnice 555 Celkem</t>
  </si>
  <si>
    <t>ZŠ a MŠ Roztoky u Jilemnice 190</t>
  </si>
  <si>
    <t>ZŠ a MŠ Roztoky u Jilemnice 190 Celkem</t>
  </si>
  <si>
    <t>ZŠ a MŠ Studenec 367</t>
  </si>
  <si>
    <t>ZŠ a MŠ Studenec 367 Celkem</t>
  </si>
  <si>
    <t>MŠ Víchová n. J. 197</t>
  </si>
  <si>
    <t>MŠ Víchová n. J. 197 Celkem</t>
  </si>
  <si>
    <t>ZŠ Víchová n. J. 140</t>
  </si>
  <si>
    <t>ZŠ Víchová n. J. 140 Celkem</t>
  </si>
  <si>
    <t>ZŠ a MŠ Vítkovice v Krkonoších 28</t>
  </si>
  <si>
    <t>ZŠ a MŠ Vítkovice v Krkonoších 28 Celkem</t>
  </si>
  <si>
    <t>Celkový součet za PO III Jilemnice</t>
  </si>
  <si>
    <t>MŠ a ZŠ Turnov, Kosmonautů 1641</t>
  </si>
  <si>
    <t>MŠ a ZŠ Turnov, Kosmonautů 1641 Celkem</t>
  </si>
  <si>
    <t>MŠ Turnov, 28. října 757</t>
  </si>
  <si>
    <t>MŠ Turnov, 28. října 757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</si>
  <si>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</si>
  <si>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</si>
  <si>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</si>
  <si>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</si>
  <si>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</si>
  <si>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</si>
  <si>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</si>
  <si>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</si>
  <si>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</si>
  <si>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</si>
  <si>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</si>
  <si>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</si>
  <si>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</si>
  <si>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</si>
  <si>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</si>
  <si>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</si>
  <si>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</si>
  <si>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</si>
  <si>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</si>
  <si>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</si>
  <si>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</si>
  <si>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</si>
  <si>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</si>
  <si>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</si>
  <si>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</si>
  <si>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</si>
  <si>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</si>
  <si>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</si>
  <si>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</si>
  <si>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</si>
  <si>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</si>
  <si>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</si>
  <si>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</si>
  <si>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</si>
  <si>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</si>
  <si>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</si>
  <si>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</si>
  <si>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</si>
  <si>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</si>
  <si>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</si>
  <si>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</si>
  <si>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</si>
  <si>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</si>
  <si>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</si>
  <si>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</si>
  <si>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</si>
  <si>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</si>
  <si>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</si>
  <si>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</si>
  <si>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</si>
  <si>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</si>
  <si>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</si>
  <si>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</si>
  <si>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</si>
  <si>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</si>
  <si>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</si>
  <si>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</si>
  <si>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</si>
  <si>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</si>
  <si>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</si>
  <si>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</si>
  <si>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</si>
  <si>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</si>
  <si>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</si>
  <si>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</si>
  <si>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</si>
  <si>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</si>
  <si>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</si>
  <si>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</si>
  <si>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Celkový součet za PO III Turnov</t>
  </si>
  <si>
    <t>ZŠ a SVČ Rokytnice n. J., Dolní 172 Celkem</t>
  </si>
  <si>
    <t>Dotace - UZ 33353 - přímé NIV - obecní školství - r. 2025</t>
  </si>
  <si>
    <r>
      <t xml:space="preserve">MŠ Rokytnice nad Jizerou, příspěvková organizace </t>
    </r>
    <r>
      <rPr>
        <sz val="8"/>
        <color rgb="FFFF0000"/>
        <rFont val="Arial"/>
        <family val="2"/>
        <charset val="238"/>
      </rPr>
      <t>nově od 1.1.2025</t>
    </r>
  </si>
  <si>
    <t>ZŠ a SVČ, Rokytnice nad Jizerou 172</t>
  </si>
  <si>
    <t>MŠ Sedmihorky 12 od 1.9.2017</t>
  </si>
  <si>
    <t>DOTACE BŘEZEN a DUBEN</t>
  </si>
  <si>
    <t>ZŠ Víchová n. J. 140 nově od 1.2. 2025</t>
  </si>
  <si>
    <t xml:space="preserve">MŠ a ZŠ Turnov, Kosmonautů 1641 </t>
  </si>
  <si>
    <t>obecní školy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</si>
</sst>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name val="Arial CE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</font>
    <font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9" fillId="0" borderId="0"/>
    <xf numFmtId="0" fontId="1" fillId="0" borderId="0"/>
    <xf numFmtId="0" fontId="14" fillId="0" borderId="0"/>
  </cellStyleXfs>
  <cellXfs count="226">
    <xf numFmtId="0" fontId="0" fillId="0" borderId="0" xfId="0"/>
    <xf numFmtId="3" fontId="5" fillId="0" borderId="0" xfId="0" applyNumberFormat="1" applyFont="1"/>
    <xf numFmtId="0" fontId="11" fillId="0" borderId="0" xfId="0" applyFont="1"/>
    <xf numFmtId="0" fontId="13" fillId="0" borderId="0" xfId="0" applyFont="1"/>
    <xf numFmtId="3" fontId="7" fillId="3" borderId="8" xfId="0" applyNumberFormat="1" applyFont="1" applyFill="1" applyBorder="1"/>
    <xf numFmtId="3" fontId="7" fillId="3" borderId="9" xfId="0" applyNumberFormat="1" applyFont="1" applyFill="1" applyBorder="1"/>
    <xf numFmtId="0" fontId="12" fillId="0" borderId="8" xfId="4" applyFont="1" applyBorder="1" applyAlignment="1">
      <alignment horizontal="center"/>
    </xf>
    <xf numFmtId="0" fontId="5" fillId="0" borderId="0" xfId="0" applyFont="1"/>
    <xf numFmtId="3" fontId="12" fillId="0" borderId="8" xfId="4" applyNumberFormat="1" applyFont="1" applyBorder="1" applyAlignment="1">
      <alignment horizontal="center"/>
    </xf>
    <xf numFmtId="3" fontId="12" fillId="0" borderId="9" xfId="4" applyNumberFormat="1" applyFont="1" applyBorder="1" applyAlignment="1">
      <alignment horizontal="center"/>
    </xf>
    <xf numFmtId="3" fontId="5" fillId="0" borderId="1" xfId="0" applyNumberFormat="1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2" xfId="0" applyNumberFormat="1" applyFont="1" applyBorder="1"/>
    <xf numFmtId="3" fontId="5" fillId="0" borderId="5" xfId="0" applyNumberFormat="1" applyFont="1" applyBorder="1"/>
    <xf numFmtId="0" fontId="0" fillId="3" borderId="14" xfId="0" applyFill="1" applyBorder="1"/>
    <xf numFmtId="3" fontId="5" fillId="0" borderId="6" xfId="0" applyNumberFormat="1" applyFont="1" applyBorder="1"/>
    <xf numFmtId="0" fontId="5" fillId="0" borderId="13" xfId="0" applyFont="1" applyBorder="1"/>
    <xf numFmtId="3" fontId="16" fillId="0" borderId="1" xfId="0" applyNumberFormat="1" applyFont="1" applyBorder="1"/>
    <xf numFmtId="3" fontId="16" fillId="0" borderId="2" xfId="0" applyNumberFormat="1" applyFont="1" applyBorder="1"/>
    <xf numFmtId="0" fontId="6" fillId="4" borderId="19" xfId="0" applyFont="1" applyFill="1" applyBorder="1" applyAlignment="1">
      <alignment horizontal="center"/>
    </xf>
    <xf numFmtId="0" fontId="7" fillId="4" borderId="13" xfId="0" applyFont="1" applyFill="1" applyBorder="1"/>
    <xf numFmtId="3" fontId="17" fillId="2" borderId="1" xfId="2" applyNumberFormat="1" applyFont="1" applyFill="1" applyBorder="1"/>
    <xf numFmtId="3" fontId="17" fillId="2" borderId="2" xfId="2" applyNumberFormat="1" applyFont="1" applyFill="1" applyBorder="1"/>
    <xf numFmtId="0" fontId="15" fillId="0" borderId="19" xfId="0" applyFont="1" applyBorder="1" applyAlignment="1">
      <alignment horizontal="center"/>
    </xf>
    <xf numFmtId="3" fontId="6" fillId="2" borderId="1" xfId="0" applyNumberFormat="1" applyFont="1" applyFill="1" applyBorder="1"/>
    <xf numFmtId="3" fontId="6" fillId="2" borderId="2" xfId="0" applyNumberFormat="1" applyFont="1" applyFill="1" applyBorder="1"/>
    <xf numFmtId="0" fontId="4" fillId="0" borderId="19" xfId="0" applyFont="1" applyBorder="1" applyAlignment="1">
      <alignment horizontal="center"/>
    </xf>
    <xf numFmtId="0" fontId="15" fillId="0" borderId="12" xfId="0" applyFont="1" applyBorder="1"/>
    <xf numFmtId="0" fontId="15" fillId="5" borderId="19" xfId="0" applyFont="1" applyFill="1" applyBorder="1" applyAlignment="1">
      <alignment horizontal="center"/>
    </xf>
    <xf numFmtId="0" fontId="6" fillId="4" borderId="12" xfId="0" applyFont="1" applyFill="1" applyBorder="1"/>
    <xf numFmtId="0" fontId="4" fillId="0" borderId="13" xfId="0" applyFont="1" applyBorder="1"/>
    <xf numFmtId="0" fontId="17" fillId="4" borderId="13" xfId="0" applyFont="1" applyFill="1" applyBorder="1"/>
    <xf numFmtId="0" fontId="17" fillId="4" borderId="12" xfId="0" applyFont="1" applyFill="1" applyBorder="1"/>
    <xf numFmtId="3" fontId="17" fillId="2" borderId="1" xfId="0" applyNumberFormat="1" applyFont="1" applyFill="1" applyBorder="1"/>
    <xf numFmtId="3" fontId="17" fillId="2" borderId="2" xfId="0" applyNumberFormat="1" applyFont="1" applyFill="1" applyBorder="1"/>
    <xf numFmtId="0" fontId="15" fillId="0" borderId="13" xfId="0" applyFont="1" applyBorder="1"/>
    <xf numFmtId="0" fontId="15" fillId="5" borderId="13" xfId="0" applyFont="1" applyFill="1" applyBorder="1"/>
    <xf numFmtId="3" fontId="17" fillId="2" borderId="1" xfId="0" applyNumberFormat="1" applyFont="1" applyFill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  <xf numFmtId="0" fontId="6" fillId="4" borderId="13" xfId="0" applyFont="1" applyFill="1" applyBorder="1"/>
    <xf numFmtId="0" fontId="6" fillId="4" borderId="20" xfId="0" applyFont="1" applyFill="1" applyBorder="1" applyAlignment="1">
      <alignment horizontal="center"/>
    </xf>
    <xf numFmtId="0" fontId="17" fillId="4" borderId="21" xfId="0" applyFont="1" applyFill="1" applyBorder="1"/>
    <xf numFmtId="3" fontId="6" fillId="2" borderId="3" xfId="0" applyNumberFormat="1" applyFont="1" applyFill="1" applyBorder="1"/>
    <xf numFmtId="0" fontId="17" fillId="6" borderId="14" xfId="0" applyFont="1" applyFill="1" applyBorder="1" applyAlignment="1">
      <alignment horizontal="center"/>
    </xf>
    <xf numFmtId="0" fontId="17" fillId="6" borderId="22" xfId="0" applyFont="1" applyFill="1" applyBorder="1"/>
    <xf numFmtId="3" fontId="7" fillId="6" borderId="8" xfId="0" applyNumberFormat="1" applyFont="1" applyFill="1" applyBorder="1"/>
    <xf numFmtId="3" fontId="7" fillId="6" borderId="9" xfId="0" applyNumberFormat="1" applyFont="1" applyFill="1" applyBorder="1"/>
    <xf numFmtId="3" fontId="16" fillId="0" borderId="5" xfId="0" applyNumberFormat="1" applyFont="1" applyBorder="1"/>
    <xf numFmtId="3" fontId="16" fillId="0" borderId="6" xfId="0" applyNumberFormat="1" applyFont="1" applyBorder="1"/>
    <xf numFmtId="0" fontId="5" fillId="0" borderId="12" xfId="0" applyFont="1" applyBorder="1"/>
    <xf numFmtId="0" fontId="7" fillId="4" borderId="12" xfId="0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2" borderId="4" xfId="0" applyNumberFormat="1" applyFont="1" applyFill="1" applyBorder="1"/>
    <xf numFmtId="0" fontId="15" fillId="6" borderId="14" xfId="0" applyFont="1" applyFill="1" applyBorder="1" applyAlignment="1">
      <alignment horizontal="center"/>
    </xf>
    <xf numFmtId="3" fontId="17" fillId="6" borderId="8" xfId="0" applyNumberFormat="1" applyFont="1" applyFill="1" applyBorder="1" applyAlignment="1">
      <alignment vertical="center"/>
    </xf>
    <xf numFmtId="3" fontId="17" fillId="6" borderId="9" xfId="0" applyNumberFormat="1" applyFont="1" applyFill="1" applyBorder="1" applyAlignment="1">
      <alignment vertical="center"/>
    </xf>
    <xf numFmtId="0" fontId="17" fillId="4" borderId="19" xfId="0" applyFont="1" applyFill="1" applyBorder="1" applyAlignment="1">
      <alignment horizontal="center"/>
    </xf>
    <xf numFmtId="0" fontId="15" fillId="0" borderId="18" xfId="0" applyFont="1" applyBorder="1"/>
    <xf numFmtId="0" fontId="6" fillId="4" borderId="18" xfId="0" applyFont="1" applyFill="1" applyBorder="1"/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16" fillId="0" borderId="23" xfId="0" applyFont="1" applyBorder="1" applyAlignment="1">
      <alignment horizontal="center"/>
    </xf>
    <xf numFmtId="3" fontId="16" fillId="0" borderId="11" xfId="0" applyNumberFormat="1" applyFont="1" applyBorder="1" applyAlignment="1">
      <alignment horizontal="right"/>
    </xf>
    <xf numFmtId="0" fontId="16" fillId="2" borderId="19" xfId="0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0" fontId="16" fillId="0" borderId="19" xfId="0" applyFont="1" applyBorder="1" applyAlignment="1">
      <alignment horizontal="center"/>
    </xf>
    <xf numFmtId="3" fontId="16" fillId="0" borderId="2" xfId="0" applyNumberFormat="1" applyFont="1" applyBorder="1" applyAlignment="1">
      <alignment horizontal="right"/>
    </xf>
    <xf numFmtId="0" fontId="18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0" fontId="19" fillId="0" borderId="19" xfId="7" applyFont="1" applyBorder="1" applyAlignment="1">
      <alignment horizontal="center"/>
    </xf>
    <xf numFmtId="0" fontId="4" fillId="0" borderId="19" xfId="7" applyFont="1" applyBorder="1" applyAlignment="1">
      <alignment horizontal="center"/>
    </xf>
    <xf numFmtId="0" fontId="6" fillId="2" borderId="19" xfId="7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20" fillId="0" borderId="19" xfId="7" applyFont="1" applyBorder="1" applyAlignment="1">
      <alignment horizontal="center"/>
    </xf>
    <xf numFmtId="0" fontId="21" fillId="2" borderId="19" xfId="7" applyFont="1" applyFill="1" applyBorder="1" applyAlignment="1">
      <alignment horizontal="center"/>
    </xf>
    <xf numFmtId="0" fontId="4" fillId="2" borderId="19" xfId="7" applyFont="1" applyFill="1" applyBorder="1" applyAlignment="1">
      <alignment horizontal="center"/>
    </xf>
    <xf numFmtId="0" fontId="22" fillId="0" borderId="19" xfId="7" applyFont="1" applyBorder="1" applyAlignment="1">
      <alignment horizontal="center"/>
    </xf>
    <xf numFmtId="0" fontId="6" fillId="0" borderId="19" xfId="7" applyFont="1" applyBorder="1" applyAlignment="1">
      <alignment horizontal="center"/>
    </xf>
    <xf numFmtId="3" fontId="18" fillId="2" borderId="3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6" fillId="0" borderId="6" xfId="0" applyNumberFormat="1" applyFont="1" applyBorder="1" applyAlignment="1">
      <alignment horizontal="right"/>
    </xf>
    <xf numFmtId="3" fontId="18" fillId="3" borderId="8" xfId="0" applyNumberFormat="1" applyFont="1" applyFill="1" applyBorder="1" applyAlignment="1">
      <alignment horizontal="right"/>
    </xf>
    <xf numFmtId="3" fontId="18" fillId="3" borderId="9" xfId="0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9" fillId="0" borderId="23" xfId="7" applyFont="1" applyBorder="1" applyAlignment="1">
      <alignment horizontal="center"/>
    </xf>
    <xf numFmtId="0" fontId="6" fillId="2" borderId="20" xfId="7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7" fillId="3" borderId="22" xfId="0" applyFont="1" applyFill="1" applyBorder="1"/>
    <xf numFmtId="0" fontId="15" fillId="0" borderId="23" xfId="0" applyFont="1" applyBorder="1" applyAlignment="1">
      <alignment horizontal="center"/>
    </xf>
    <xf numFmtId="0" fontId="15" fillId="0" borderId="24" xfId="0" applyFont="1" applyBorder="1"/>
    <xf numFmtId="3" fontId="6" fillId="2" borderId="15" xfId="0" applyNumberFormat="1" applyFont="1" applyFill="1" applyBorder="1" applyAlignment="1">
      <alignment horizontal="right"/>
    </xf>
    <xf numFmtId="3" fontId="17" fillId="2" borderId="15" xfId="0" applyNumberFormat="1" applyFont="1" applyFill="1" applyBorder="1"/>
    <xf numFmtId="3" fontId="16" fillId="0" borderId="10" xfId="0" applyNumberFormat="1" applyFont="1" applyBorder="1"/>
    <xf numFmtId="0" fontId="12" fillId="0" borderId="28" xfId="4" applyFont="1" applyBorder="1" applyAlignment="1">
      <alignment horizontal="center"/>
    </xf>
    <xf numFmtId="0" fontId="4" fillId="0" borderId="12" xfId="4" applyFont="1" applyBorder="1" applyAlignment="1">
      <alignment horizontal="left"/>
    </xf>
    <xf numFmtId="0" fontId="6" fillId="2" borderId="12" xfId="4" applyFont="1" applyFill="1" applyBorder="1" applyAlignment="1">
      <alignment horizontal="left"/>
    </xf>
    <xf numFmtId="0" fontId="4" fillId="0" borderId="12" xfId="4" applyFont="1" applyBorder="1"/>
    <xf numFmtId="0" fontId="6" fillId="2" borderId="12" xfId="4" applyFont="1" applyFill="1" applyBorder="1"/>
    <xf numFmtId="0" fontId="6" fillId="2" borderId="29" xfId="4" applyFont="1" applyFill="1" applyBorder="1" applyAlignment="1">
      <alignment horizontal="left"/>
    </xf>
    <xf numFmtId="0" fontId="7" fillId="3" borderId="28" xfId="0" applyFont="1" applyFill="1" applyBorder="1"/>
    <xf numFmtId="3" fontId="5" fillId="0" borderId="30" xfId="4" applyNumberFormat="1" applyFont="1" applyBorder="1" applyAlignment="1">
      <alignment horizontal="left"/>
    </xf>
    <xf numFmtId="3" fontId="7" fillId="2" borderId="12" xfId="4" applyNumberFormat="1" applyFont="1" applyFill="1" applyBorder="1" applyAlignment="1">
      <alignment horizontal="left"/>
    </xf>
    <xf numFmtId="3" fontId="5" fillId="0" borderId="12" xfId="4" applyNumberFormat="1" applyFont="1" applyBorder="1" applyAlignment="1">
      <alignment horizontal="left"/>
    </xf>
    <xf numFmtId="3" fontId="7" fillId="2" borderId="29" xfId="4" applyNumberFormat="1" applyFont="1" applyFill="1" applyBorder="1" applyAlignment="1">
      <alignment horizontal="left"/>
    </xf>
    <xf numFmtId="0" fontId="18" fillId="2" borderId="13" xfId="0" applyFont="1" applyFill="1" applyBorder="1"/>
    <xf numFmtId="0" fontId="16" fillId="0" borderId="13" xfId="0" applyFont="1" applyBorder="1"/>
    <xf numFmtId="0" fontId="16" fillId="7" borderId="13" xfId="0" applyFont="1" applyFill="1" applyBorder="1"/>
    <xf numFmtId="0" fontId="18" fillId="2" borderId="21" xfId="0" applyFont="1" applyFill="1" applyBorder="1"/>
    <xf numFmtId="0" fontId="16" fillId="0" borderId="24" xfId="0" applyFont="1" applyBorder="1"/>
    <xf numFmtId="0" fontId="16" fillId="2" borderId="13" xfId="0" applyFont="1" applyFill="1" applyBorder="1"/>
    <xf numFmtId="0" fontId="5" fillId="0" borderId="24" xfId="3" applyFont="1" applyBorder="1"/>
    <xf numFmtId="0" fontId="7" fillId="2" borderId="13" xfId="0" applyFont="1" applyFill="1" applyBorder="1"/>
    <xf numFmtId="0" fontId="5" fillId="0" borderId="13" xfId="6" applyFont="1" applyBorder="1"/>
    <xf numFmtId="0" fontId="7" fillId="2" borderId="13" xfId="6" applyFont="1" applyFill="1" applyBorder="1"/>
    <xf numFmtId="0" fontId="5" fillId="7" borderId="13" xfId="0" applyFont="1" applyFill="1" applyBorder="1"/>
    <xf numFmtId="0" fontId="4" fillId="0" borderId="13" xfId="7" applyFont="1" applyBorder="1"/>
    <xf numFmtId="0" fontId="6" fillId="2" borderId="13" xfId="7" applyFont="1" applyFill="1" applyBorder="1"/>
    <xf numFmtId="0" fontId="19" fillId="0" borderId="13" xfId="7" applyFont="1" applyBorder="1"/>
    <xf numFmtId="0" fontId="6" fillId="2" borderId="13" xfId="0" applyFont="1" applyFill="1" applyBorder="1"/>
    <xf numFmtId="0" fontId="17" fillId="0" borderId="13" xfId="0" applyFont="1" applyBorder="1"/>
    <xf numFmtId="0" fontId="20" fillId="0" borderId="13" xfId="7" applyFont="1" applyBorder="1"/>
    <xf numFmtId="0" fontId="21" fillId="2" borderId="13" xfId="7" applyFont="1" applyFill="1" applyBorder="1"/>
    <xf numFmtId="0" fontId="4" fillId="7" borderId="13" xfId="7" applyFont="1" applyFill="1" applyBorder="1"/>
    <xf numFmtId="0" fontId="22" fillId="0" borderId="13" xfId="7" applyFont="1" applyBorder="1"/>
    <xf numFmtId="0" fontId="6" fillId="2" borderId="21" xfId="7" applyFont="1" applyFill="1" applyBorder="1"/>
    <xf numFmtId="3" fontId="12" fillId="0" borderId="17" xfId="4" applyNumberFormat="1" applyFont="1" applyBorder="1" applyAlignment="1">
      <alignment horizontal="center"/>
    </xf>
    <xf numFmtId="3" fontId="5" fillId="0" borderId="25" xfId="0" applyNumberFormat="1" applyFont="1" applyBorder="1"/>
    <xf numFmtId="3" fontId="5" fillId="0" borderId="15" xfId="0" applyNumberFormat="1" applyFont="1" applyBorder="1"/>
    <xf numFmtId="3" fontId="7" fillId="3" borderId="17" xfId="0" applyNumberFormat="1" applyFont="1" applyFill="1" applyBorder="1"/>
    <xf numFmtId="3" fontId="5" fillId="0" borderId="16" xfId="0" applyNumberFormat="1" applyFont="1" applyBorder="1"/>
    <xf numFmtId="3" fontId="16" fillId="0" borderId="15" xfId="0" applyNumberFormat="1" applyFont="1" applyBorder="1"/>
    <xf numFmtId="3" fontId="17" fillId="2" borderId="15" xfId="2" applyNumberFormat="1" applyFont="1" applyFill="1" applyBorder="1"/>
    <xf numFmtId="3" fontId="6" fillId="2" borderId="15" xfId="0" applyNumberFormat="1" applyFont="1" applyFill="1" applyBorder="1"/>
    <xf numFmtId="3" fontId="17" fillId="2" borderId="15" xfId="0" applyNumberFormat="1" applyFont="1" applyFill="1" applyBorder="1" applyAlignment="1">
      <alignment horizontal="right"/>
    </xf>
    <xf numFmtId="3" fontId="6" fillId="2" borderId="27" xfId="0" applyNumberFormat="1" applyFont="1" applyFill="1" applyBorder="1"/>
    <xf numFmtId="3" fontId="7" fillId="6" borderId="17" xfId="0" applyNumberFormat="1" applyFont="1" applyFill="1" applyBorder="1"/>
    <xf numFmtId="3" fontId="16" fillId="0" borderId="16" xfId="0" applyNumberFormat="1" applyFont="1" applyBorder="1"/>
    <xf numFmtId="3" fontId="17" fillId="6" borderId="17" xfId="0" applyNumberFormat="1" applyFont="1" applyFill="1" applyBorder="1" applyAlignment="1">
      <alignment vertical="center"/>
    </xf>
    <xf numFmtId="3" fontId="6" fillId="2" borderId="27" xfId="0" applyNumberFormat="1" applyFont="1" applyFill="1" applyBorder="1" applyAlignment="1">
      <alignment horizontal="right"/>
    </xf>
    <xf numFmtId="3" fontId="18" fillId="2" borderId="15" xfId="0" applyNumberFormat="1" applyFont="1" applyFill="1" applyBorder="1" applyAlignment="1">
      <alignment horizontal="right"/>
    </xf>
    <xf numFmtId="3" fontId="18" fillId="2" borderId="27" xfId="0" applyNumberFormat="1" applyFont="1" applyFill="1" applyBorder="1" applyAlignment="1">
      <alignment horizontal="right"/>
    </xf>
    <xf numFmtId="3" fontId="7" fillId="2" borderId="15" xfId="0" applyNumberFormat="1" applyFont="1" applyFill="1" applyBorder="1" applyAlignment="1">
      <alignment horizontal="right"/>
    </xf>
    <xf numFmtId="0" fontId="12" fillId="0" borderId="14" xfId="4" applyFont="1" applyBorder="1" applyAlignment="1">
      <alignment horizontal="center"/>
    </xf>
    <xf numFmtId="0" fontId="4" fillId="0" borderId="19" xfId="4" applyFont="1" applyBorder="1" applyAlignment="1">
      <alignment horizontal="center"/>
    </xf>
    <xf numFmtId="0" fontId="4" fillId="2" borderId="19" xfId="4" applyFont="1" applyFill="1" applyBorder="1" applyAlignment="1">
      <alignment horizontal="center"/>
    </xf>
    <xf numFmtId="0" fontId="4" fillId="2" borderId="20" xfId="4" applyFont="1" applyFill="1" applyBorder="1" applyAlignment="1">
      <alignment horizontal="center"/>
    </xf>
    <xf numFmtId="0" fontId="5" fillId="0" borderId="23" xfId="4" applyFont="1" applyBorder="1" applyAlignment="1">
      <alignment horizontal="center"/>
    </xf>
    <xf numFmtId="0" fontId="5" fillId="2" borderId="19" xfId="4" applyFont="1" applyFill="1" applyBorder="1" applyAlignment="1">
      <alignment horizontal="center"/>
    </xf>
    <xf numFmtId="0" fontId="5" fillId="0" borderId="19" xfId="4" applyFont="1" applyBorder="1" applyAlignment="1">
      <alignment horizontal="center"/>
    </xf>
    <xf numFmtId="0" fontId="5" fillId="2" borderId="20" xfId="4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right"/>
    </xf>
    <xf numFmtId="3" fontId="18" fillId="2" borderId="20" xfId="0" applyNumberFormat="1" applyFont="1" applyFill="1" applyBorder="1" applyAlignment="1">
      <alignment horizontal="right"/>
    </xf>
    <xf numFmtId="3" fontId="7" fillId="2" borderId="19" xfId="0" applyNumberFormat="1" applyFont="1" applyFill="1" applyBorder="1" applyAlignment="1">
      <alignment horizontal="right"/>
    </xf>
    <xf numFmtId="3" fontId="6" fillId="2" borderId="19" xfId="0" applyNumberFormat="1" applyFont="1" applyFill="1" applyBorder="1" applyAlignment="1">
      <alignment horizontal="right"/>
    </xf>
    <xf numFmtId="3" fontId="6" fillId="2" borderId="20" xfId="0" applyNumberFormat="1" applyFont="1" applyFill="1" applyBorder="1" applyAlignment="1">
      <alignment horizontal="right"/>
    </xf>
    <xf numFmtId="3" fontId="17" fillId="2" borderId="19" xfId="0" applyNumberFormat="1" applyFont="1" applyFill="1" applyBorder="1" applyAlignment="1">
      <alignment horizontal="right"/>
    </xf>
    <xf numFmtId="0" fontId="17" fillId="0" borderId="19" xfId="0" applyFont="1" applyBorder="1" applyAlignment="1">
      <alignment horizontal="center"/>
    </xf>
    <xf numFmtId="0" fontId="0" fillId="3" borderId="14" xfId="0" applyFill="1" applyBorder="1" applyAlignment="1">
      <alignment horizontal="center"/>
    </xf>
    <xf numFmtId="3" fontId="18" fillId="3" borderId="17" xfId="0" applyNumberFormat="1" applyFont="1" applyFill="1" applyBorder="1"/>
    <xf numFmtId="3" fontId="18" fillId="3" borderId="8" xfId="0" applyNumberFormat="1" applyFont="1" applyFill="1" applyBorder="1"/>
    <xf numFmtId="3" fontId="18" fillId="3" borderId="9" xfId="0" applyNumberFormat="1" applyFont="1" applyFill="1" applyBorder="1"/>
    <xf numFmtId="3" fontId="18" fillId="3" borderId="17" xfId="0" applyNumberFormat="1" applyFont="1" applyFill="1" applyBorder="1" applyAlignment="1">
      <alignment horizontal="right"/>
    </xf>
    <xf numFmtId="3" fontId="6" fillId="3" borderId="17" xfId="0" applyNumberFormat="1" applyFont="1" applyFill="1" applyBorder="1"/>
    <xf numFmtId="3" fontId="6" fillId="3" borderId="8" xfId="0" applyNumberFormat="1" applyFont="1" applyFill="1" applyBorder="1"/>
    <xf numFmtId="3" fontId="6" fillId="3" borderId="9" xfId="0" applyNumberFormat="1" applyFont="1" applyFill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3" xfId="0" applyNumberFormat="1" applyFont="1" applyFill="1" applyBorder="1"/>
    <xf numFmtId="3" fontId="7" fillId="2" borderId="4" xfId="0" applyNumberFormat="1" applyFont="1" applyFill="1" applyBorder="1"/>
    <xf numFmtId="3" fontId="17" fillId="6" borderId="8" xfId="0" applyNumberFormat="1" applyFont="1" applyFill="1" applyBorder="1"/>
    <xf numFmtId="3" fontId="17" fillId="6" borderId="9" xfId="0" applyNumberFormat="1" applyFont="1" applyFill="1" applyBorder="1"/>
    <xf numFmtId="0" fontId="4" fillId="0" borderId="32" xfId="4" applyFont="1" applyBorder="1" applyAlignment="1">
      <alignment horizontal="right"/>
    </xf>
    <xf numFmtId="0" fontId="4" fillId="0" borderId="26" xfId="4" applyFont="1" applyBorder="1" applyAlignment="1">
      <alignment horizontal="center"/>
    </xf>
    <xf numFmtId="1" fontId="6" fillId="2" borderId="34" xfId="4" applyNumberFormat="1" applyFont="1" applyFill="1" applyBorder="1" applyAlignment="1">
      <alignment horizontal="right"/>
    </xf>
    <xf numFmtId="0" fontId="4" fillId="0" borderId="34" xfId="4" applyFont="1" applyBorder="1" applyAlignment="1">
      <alignment horizontal="right"/>
    </xf>
    <xf numFmtId="1" fontId="4" fillId="0" borderId="34" xfId="4" applyNumberFormat="1" applyFont="1" applyBorder="1" applyAlignment="1">
      <alignment horizontal="right"/>
    </xf>
    <xf numFmtId="1" fontId="4" fillId="0" borderId="38" xfId="4" applyNumberFormat="1" applyFont="1" applyBorder="1" applyAlignment="1">
      <alignment horizontal="right"/>
    </xf>
    <xf numFmtId="1" fontId="6" fillId="2" borderId="35" xfId="4" applyNumberFormat="1" applyFont="1" applyFill="1" applyBorder="1" applyAlignment="1">
      <alignment horizontal="right"/>
    </xf>
    <xf numFmtId="0" fontId="0" fillId="3" borderId="7" xfId="0" applyFill="1" applyBorder="1"/>
    <xf numFmtId="1" fontId="5" fillId="0" borderId="36" xfId="4" applyNumberFormat="1" applyFont="1" applyBorder="1" applyAlignment="1">
      <alignment horizontal="right"/>
    </xf>
    <xf numFmtId="1" fontId="7" fillId="2" borderId="34" xfId="4" applyNumberFormat="1" applyFont="1" applyFill="1" applyBorder="1" applyAlignment="1">
      <alignment horizontal="right"/>
    </xf>
    <xf numFmtId="1" fontId="5" fillId="0" borderId="34" xfId="4" applyNumberFormat="1" applyFont="1" applyBorder="1" applyAlignment="1">
      <alignment horizontal="right"/>
    </xf>
    <xf numFmtId="1" fontId="7" fillId="2" borderId="35" xfId="4" applyNumberFormat="1" applyFont="1" applyFill="1" applyBorder="1" applyAlignment="1">
      <alignment horizontal="right"/>
    </xf>
    <xf numFmtId="0" fontId="5" fillId="0" borderId="34" xfId="0" applyFont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16" fillId="0" borderId="12" xfId="6" applyFont="1" applyBorder="1"/>
    <xf numFmtId="0" fontId="7" fillId="2" borderId="40" xfId="0" applyFont="1" applyFill="1" applyBorder="1" applyAlignment="1">
      <alignment horizontal="center"/>
    </xf>
    <xf numFmtId="0" fontId="5" fillId="7" borderId="24" xfId="3" applyFont="1" applyFill="1" applyBorder="1"/>
    <xf numFmtId="0" fontId="5" fillId="2" borderId="24" xfId="3" applyFont="1" applyFill="1" applyBorder="1"/>
    <xf numFmtId="0" fontId="5" fillId="0" borderId="12" xfId="0" applyFont="1" applyBorder="1" applyAlignment="1" applyProtection="1">
      <alignment horizontal="left"/>
      <protection locked="0"/>
    </xf>
    <xf numFmtId="0" fontId="5" fillId="0" borderId="12" xfId="0" applyFont="1" applyBorder="1" applyProtection="1">
      <protection locked="0"/>
    </xf>
    <xf numFmtId="0" fontId="5" fillId="8" borderId="13" xfId="0" applyFont="1" applyFill="1" applyBorder="1"/>
    <xf numFmtId="0" fontId="7" fillId="2" borderId="41" xfId="0" applyFont="1" applyFill="1" applyBorder="1"/>
    <xf numFmtId="0" fontId="4" fillId="7" borderId="13" xfId="0" applyFont="1" applyFill="1" applyBorder="1"/>
    <xf numFmtId="0" fontId="4" fillId="0" borderId="12" xfId="7" applyFont="1" applyBorder="1"/>
    <xf numFmtId="3" fontId="4" fillId="0" borderId="10" xfId="4" applyNumberFormat="1" applyFont="1" applyBorder="1"/>
    <xf numFmtId="3" fontId="4" fillId="0" borderId="1" xfId="4" applyNumberFormat="1" applyFont="1" applyBorder="1"/>
    <xf numFmtId="3" fontId="4" fillId="0" borderId="5" xfId="4" applyNumberFormat="1" applyFont="1" applyBorder="1"/>
    <xf numFmtId="0" fontId="4" fillId="0" borderId="33" xfId="4" applyFont="1" applyBorder="1" applyAlignment="1">
      <alignment horizontal="left"/>
    </xf>
    <xf numFmtId="0" fontId="17" fillId="3" borderId="37" xfId="0" applyFont="1" applyFill="1" applyBorder="1"/>
    <xf numFmtId="3" fontId="7" fillId="2" borderId="15" xfId="0" applyNumberFormat="1" applyFont="1" applyFill="1" applyBorder="1"/>
    <xf numFmtId="3" fontId="7" fillId="2" borderId="27" xfId="0" applyNumberFormat="1" applyFont="1" applyFill="1" applyBorder="1"/>
    <xf numFmtId="3" fontId="17" fillId="6" borderId="17" xfId="0" applyNumberFormat="1" applyFont="1" applyFill="1" applyBorder="1"/>
    <xf numFmtId="3" fontId="16" fillId="0" borderId="25" xfId="0" applyNumberFormat="1" applyFont="1" applyBorder="1" applyAlignment="1">
      <alignment horizontal="right"/>
    </xf>
    <xf numFmtId="3" fontId="16" fillId="0" borderId="15" xfId="0" applyNumberFormat="1" applyFont="1" applyBorder="1" applyAlignment="1">
      <alignment horizontal="right"/>
    </xf>
    <xf numFmtId="3" fontId="16" fillId="0" borderId="16" xfId="0" applyNumberFormat="1" applyFont="1" applyBorder="1" applyAlignment="1">
      <alignment horizontal="right"/>
    </xf>
    <xf numFmtId="0" fontId="0" fillId="9" borderId="0" xfId="0" applyFill="1"/>
    <xf numFmtId="0" fontId="7" fillId="9" borderId="0" xfId="0" applyFont="1" applyFill="1"/>
    <xf numFmtId="3" fontId="7" fillId="9" borderId="0" xfId="0" applyNumberFormat="1" applyFont="1" applyFill="1"/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3" fontId="0" fillId="0" borderId="0" xfId="0" applyNumberFormat="1"/>
  </cellXfs>
  <cellStyles count="8">
    <cellStyle name="Čárka 2" xfId="1" xr:uid="{00000000-0005-0000-0000-000000000000}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Normální 3 2" xfId="6" xr:uid="{487C8DDD-C105-4AEA-ADEA-E38945C088A0}"/>
    <cellStyle name="Normální 4" xfId="4" xr:uid="{00000000-0005-0000-0000-000005000000}"/>
    <cellStyle name="normální_OIII.TURN.e" xfId="7" xr:uid="{E8D7AF8C-F4D9-4F15-B00D-BC7EFE9FCB7F}"/>
  </cellStyles>
  <dxfs count="0"/>
  <tableStyles count="0" defaultTableStyle="TableStyleMedium2" defaultPivotStyle="PivotStyleLight16"/>
  <colors>
    <mruColors>
      <color rgb="FFCCFF99"/>
      <color rgb="FFFFCC99"/>
      <color rgb="FFCCFFCC"/>
      <color rgb="FFCCCCFF"/>
      <color rgb="FF00FF00"/>
      <color rgb="FF99CCFF"/>
      <color rgb="FFFF99CC"/>
      <color rgb="FF99FF99"/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C6BC-42F2-4C18-935E-CC0E95E9E721}">
  <sheetPr>
    <tabColor rgb="FFCCFF99"/>
  </sheetPr>
  <dimension ref="A1:I1266"/>
  <sheetViews>
    <sheetView tabSelected="1" zoomScaleNormal="100" workbookViewId="0">
      <pane xSplit="3" ySplit="6" topLeftCell="D1243" activePane="bottomRight" state="frozen"/>
      <selection pane="topRight" activeCell="G1" sqref="G1"/>
      <selection pane="bottomLeft" activeCell="A7" sqref="A7"/>
      <selection pane="bottomRight" activeCell="D1265" sqref="D1265:I1266"/>
    </sheetView>
  </sheetViews>
  <sheetFormatPr defaultRowHeight="12.75" x14ac:dyDescent="0.2"/>
  <cols>
    <col min="1" max="1" width="5.5703125" bestFit="1" customWidth="1"/>
    <col min="2" max="2" width="29.5703125" customWidth="1"/>
    <col min="3" max="3" width="4.42578125" bestFit="1" customWidth="1"/>
    <col min="4" max="4" width="10.28515625" customWidth="1"/>
    <col min="5" max="5" width="9.85546875" customWidth="1"/>
    <col min="6" max="6" width="9.5703125" bestFit="1" customWidth="1"/>
    <col min="7" max="8" width="9.140625" customWidth="1"/>
    <col min="9" max="9" width="11.28515625" customWidth="1"/>
  </cols>
  <sheetData>
    <row r="1" spans="1:9" x14ac:dyDescent="0.2">
      <c r="D1" s="7"/>
      <c r="E1" s="7"/>
      <c r="F1" s="7"/>
      <c r="G1" s="7"/>
      <c r="H1" s="7"/>
      <c r="I1" s="7"/>
    </row>
    <row r="2" spans="1:9" ht="12.75" customHeight="1" x14ac:dyDescent="0.2">
      <c r="D2" s="7"/>
      <c r="E2" s="7"/>
      <c r="F2" s="7"/>
      <c r="G2" s="7"/>
      <c r="H2" s="7"/>
      <c r="I2" s="7"/>
    </row>
    <row r="3" spans="1:9" x14ac:dyDescent="0.2">
      <c r="A3" s="2" t="s">
        <v>702</v>
      </c>
      <c r="D3" s="1"/>
      <c r="E3" s="1"/>
      <c r="F3" s="1"/>
      <c r="G3" s="1"/>
      <c r="H3" s="1"/>
      <c r="I3" s="1"/>
    </row>
    <row r="4" spans="1:9" ht="13.5" customHeight="1" thickBot="1" x14ac:dyDescent="0.25"/>
    <row r="5" spans="1:9" ht="13.5" customHeight="1" thickBot="1" x14ac:dyDescent="0.25">
      <c r="D5" s="222" t="s">
        <v>706</v>
      </c>
      <c r="E5" s="223"/>
      <c r="F5" s="223"/>
      <c r="G5" s="223"/>
      <c r="H5" s="223"/>
      <c r="I5" s="224"/>
    </row>
    <row r="6" spans="1:9" s="3" customFormat="1" ht="13.5" customHeight="1" thickBot="1" x14ac:dyDescent="0.25">
      <c r="A6" s="6" t="s">
        <v>1</v>
      </c>
      <c r="B6" s="102" t="s">
        <v>220</v>
      </c>
      <c r="C6" s="151" t="s">
        <v>0</v>
      </c>
      <c r="D6" s="134" t="s">
        <v>212</v>
      </c>
      <c r="E6" s="8" t="s">
        <v>213</v>
      </c>
      <c r="F6" s="8" t="s">
        <v>214</v>
      </c>
      <c r="G6" s="8" t="s">
        <v>215</v>
      </c>
      <c r="H6" s="8" t="s">
        <v>216</v>
      </c>
      <c r="I6" s="9" t="s">
        <v>217</v>
      </c>
    </row>
    <row r="7" spans="1:9" x14ac:dyDescent="0.2">
      <c r="A7" s="184">
        <v>2330</v>
      </c>
      <c r="B7" s="211" t="s">
        <v>2</v>
      </c>
      <c r="C7" s="185">
        <v>3233</v>
      </c>
      <c r="D7" s="135">
        <v>1516477</v>
      </c>
      <c r="E7" s="11">
        <v>85248</v>
      </c>
      <c r="F7" s="11">
        <v>541383</v>
      </c>
      <c r="G7" s="11">
        <v>15165</v>
      </c>
      <c r="H7" s="11">
        <v>3032</v>
      </c>
      <c r="I7" s="12">
        <v>2161305</v>
      </c>
    </row>
    <row r="8" spans="1:9" x14ac:dyDescent="0.2">
      <c r="A8" s="186">
        <f t="shared" ref="A8" si="0">A7</f>
        <v>2330</v>
      </c>
      <c r="B8" s="104" t="s">
        <v>3</v>
      </c>
      <c r="C8" s="153"/>
      <c r="D8" s="213">
        <v>1516477</v>
      </c>
      <c r="E8" s="178">
        <v>85248</v>
      </c>
      <c r="F8" s="178">
        <v>541383</v>
      </c>
      <c r="G8" s="178">
        <v>15165</v>
      </c>
      <c r="H8" s="178">
        <v>3032</v>
      </c>
      <c r="I8" s="179">
        <v>2161305</v>
      </c>
    </row>
    <row r="9" spans="1:9" x14ac:dyDescent="0.2">
      <c r="A9" s="187">
        <v>2415</v>
      </c>
      <c r="B9" s="103" t="s">
        <v>4</v>
      </c>
      <c r="C9" s="152">
        <v>3111</v>
      </c>
      <c r="D9" s="136">
        <v>1285317</v>
      </c>
      <c r="E9" s="10">
        <v>13333</v>
      </c>
      <c r="F9" s="10">
        <v>438944</v>
      </c>
      <c r="G9" s="10">
        <v>12853</v>
      </c>
      <c r="H9" s="10">
        <v>4996</v>
      </c>
      <c r="I9" s="13">
        <v>1755443</v>
      </c>
    </row>
    <row r="10" spans="1:9" x14ac:dyDescent="0.2">
      <c r="A10" s="187">
        <v>2415</v>
      </c>
      <c r="B10" s="103" t="s">
        <v>4</v>
      </c>
      <c r="C10" s="152">
        <v>3141</v>
      </c>
      <c r="D10" s="136">
        <v>42513</v>
      </c>
      <c r="E10" s="10">
        <v>2267</v>
      </c>
      <c r="F10" s="10">
        <v>15136</v>
      </c>
      <c r="G10" s="10">
        <v>425</v>
      </c>
      <c r="H10" s="10">
        <v>499</v>
      </c>
      <c r="I10" s="13">
        <v>60840</v>
      </c>
    </row>
    <row r="11" spans="1:9" x14ac:dyDescent="0.2">
      <c r="A11" s="186">
        <f t="shared" ref="A11" si="1">A10</f>
        <v>2415</v>
      </c>
      <c r="B11" s="104" t="s">
        <v>5</v>
      </c>
      <c r="C11" s="153"/>
      <c r="D11" s="213">
        <v>1327830</v>
      </c>
      <c r="E11" s="178">
        <v>15600</v>
      </c>
      <c r="F11" s="178">
        <v>454080</v>
      </c>
      <c r="G11" s="178">
        <v>13278</v>
      </c>
      <c r="H11" s="178">
        <v>5495</v>
      </c>
      <c r="I11" s="179">
        <v>1816283</v>
      </c>
    </row>
    <row r="12" spans="1:9" x14ac:dyDescent="0.2">
      <c r="A12" s="187">
        <v>2442</v>
      </c>
      <c r="B12" s="103" t="s">
        <v>6</v>
      </c>
      <c r="C12" s="152">
        <v>3111</v>
      </c>
      <c r="D12" s="136">
        <v>1276524</v>
      </c>
      <c r="E12" s="10">
        <v>32</v>
      </c>
      <c r="F12" s="10">
        <v>431476</v>
      </c>
      <c r="G12" s="10">
        <v>12765</v>
      </c>
      <c r="H12" s="10">
        <v>4235</v>
      </c>
      <c r="I12" s="13">
        <v>1725032</v>
      </c>
    </row>
    <row r="13" spans="1:9" x14ac:dyDescent="0.2">
      <c r="A13" s="187">
        <v>2442</v>
      </c>
      <c r="B13" s="103" t="s">
        <v>6</v>
      </c>
      <c r="C13" s="152">
        <v>3141</v>
      </c>
      <c r="D13" s="136">
        <v>53362</v>
      </c>
      <c r="E13" s="10">
        <v>0</v>
      </c>
      <c r="F13" s="10">
        <v>18036</v>
      </c>
      <c r="G13" s="10">
        <v>534</v>
      </c>
      <c r="H13" s="10">
        <v>690</v>
      </c>
      <c r="I13" s="13">
        <v>72622</v>
      </c>
    </row>
    <row r="14" spans="1:9" x14ac:dyDescent="0.2">
      <c r="A14" s="186">
        <f t="shared" ref="A14" si="2">A13</f>
        <v>2442</v>
      </c>
      <c r="B14" s="104" t="s">
        <v>7</v>
      </c>
      <c r="C14" s="153"/>
      <c r="D14" s="213">
        <v>1329886</v>
      </c>
      <c r="E14" s="178">
        <v>32</v>
      </c>
      <c r="F14" s="178">
        <v>449512</v>
      </c>
      <c r="G14" s="178">
        <v>13299</v>
      </c>
      <c r="H14" s="178">
        <v>4925</v>
      </c>
      <c r="I14" s="179">
        <v>1797654</v>
      </c>
    </row>
    <row r="15" spans="1:9" x14ac:dyDescent="0.2">
      <c r="A15" s="187">
        <v>2437</v>
      </c>
      <c r="B15" s="103" t="s">
        <v>8</v>
      </c>
      <c r="C15" s="152">
        <v>3111</v>
      </c>
      <c r="D15" s="136">
        <v>2125896</v>
      </c>
      <c r="E15" s="10">
        <v>0</v>
      </c>
      <c r="F15" s="10">
        <v>718553</v>
      </c>
      <c r="G15" s="10">
        <v>21259</v>
      </c>
      <c r="H15" s="10">
        <v>9064</v>
      </c>
      <c r="I15" s="13">
        <v>2874772</v>
      </c>
    </row>
    <row r="16" spans="1:9" x14ac:dyDescent="0.2">
      <c r="A16" s="187">
        <v>2437</v>
      </c>
      <c r="B16" s="103" t="s">
        <v>8</v>
      </c>
      <c r="C16" s="152">
        <v>3141</v>
      </c>
      <c r="D16" s="136">
        <v>82552</v>
      </c>
      <c r="E16" s="10">
        <v>0</v>
      </c>
      <c r="F16" s="10">
        <v>27903</v>
      </c>
      <c r="G16" s="10">
        <v>826</v>
      </c>
      <c r="H16" s="10">
        <v>1062</v>
      </c>
      <c r="I16" s="13">
        <v>112343</v>
      </c>
    </row>
    <row r="17" spans="1:9" x14ac:dyDescent="0.2">
      <c r="A17" s="186">
        <f t="shared" ref="A17" si="3">A16</f>
        <v>2437</v>
      </c>
      <c r="B17" s="104" t="s">
        <v>9</v>
      </c>
      <c r="C17" s="153"/>
      <c r="D17" s="213">
        <v>2208448</v>
      </c>
      <c r="E17" s="178">
        <v>0</v>
      </c>
      <c r="F17" s="178">
        <v>746456</v>
      </c>
      <c r="G17" s="178">
        <v>22085</v>
      </c>
      <c r="H17" s="178">
        <v>10126</v>
      </c>
      <c r="I17" s="179">
        <v>2987115</v>
      </c>
    </row>
    <row r="18" spans="1:9" x14ac:dyDescent="0.2">
      <c r="A18" s="187">
        <v>2411</v>
      </c>
      <c r="B18" s="103" t="s">
        <v>10</v>
      </c>
      <c r="C18" s="152">
        <v>3111</v>
      </c>
      <c r="D18" s="136">
        <v>1040552</v>
      </c>
      <c r="E18" s="10">
        <v>0</v>
      </c>
      <c r="F18" s="10">
        <v>351707</v>
      </c>
      <c r="G18" s="10">
        <v>10406</v>
      </c>
      <c r="H18" s="10">
        <v>4450</v>
      </c>
      <c r="I18" s="13">
        <v>1407115</v>
      </c>
    </row>
    <row r="19" spans="1:9" x14ac:dyDescent="0.2">
      <c r="A19" s="187">
        <v>2411</v>
      </c>
      <c r="B19" s="103" t="s">
        <v>10</v>
      </c>
      <c r="C19" s="152">
        <v>3141</v>
      </c>
      <c r="D19" s="136">
        <v>50647</v>
      </c>
      <c r="E19" s="10">
        <v>0</v>
      </c>
      <c r="F19" s="10">
        <v>17119</v>
      </c>
      <c r="G19" s="10">
        <v>506</v>
      </c>
      <c r="H19" s="10">
        <v>594</v>
      </c>
      <c r="I19" s="13">
        <v>68866</v>
      </c>
    </row>
    <row r="20" spans="1:9" x14ac:dyDescent="0.2">
      <c r="A20" s="186">
        <f t="shared" ref="A20" si="4">A19</f>
        <v>2411</v>
      </c>
      <c r="B20" s="104" t="s">
        <v>11</v>
      </c>
      <c r="C20" s="153"/>
      <c r="D20" s="213">
        <v>1091199</v>
      </c>
      <c r="E20" s="178">
        <v>0</v>
      </c>
      <c r="F20" s="178">
        <v>368826</v>
      </c>
      <c r="G20" s="178">
        <v>10912</v>
      </c>
      <c r="H20" s="178">
        <v>5044</v>
      </c>
      <c r="I20" s="179">
        <v>1475981</v>
      </c>
    </row>
    <row r="21" spans="1:9" x14ac:dyDescent="0.2">
      <c r="A21" s="187">
        <v>2407</v>
      </c>
      <c r="B21" s="103" t="s">
        <v>12</v>
      </c>
      <c r="C21" s="152">
        <v>3111</v>
      </c>
      <c r="D21" s="136">
        <v>2110572</v>
      </c>
      <c r="E21" s="10">
        <v>0</v>
      </c>
      <c r="F21" s="10">
        <v>713373</v>
      </c>
      <c r="G21" s="10">
        <v>21106</v>
      </c>
      <c r="H21" s="10">
        <v>8935</v>
      </c>
      <c r="I21" s="13">
        <v>2853986</v>
      </c>
    </row>
    <row r="22" spans="1:9" x14ac:dyDescent="0.2">
      <c r="A22" s="187">
        <v>2407</v>
      </c>
      <c r="B22" s="103" t="s">
        <v>12</v>
      </c>
      <c r="C22" s="152">
        <v>3141</v>
      </c>
      <c r="D22" s="136">
        <v>64121</v>
      </c>
      <c r="E22" s="10">
        <v>0</v>
      </c>
      <c r="F22" s="10">
        <v>21673</v>
      </c>
      <c r="G22" s="10">
        <v>641</v>
      </c>
      <c r="H22" s="10">
        <v>1049</v>
      </c>
      <c r="I22" s="13">
        <v>87484</v>
      </c>
    </row>
    <row r="23" spans="1:9" x14ac:dyDescent="0.2">
      <c r="A23" s="186">
        <f t="shared" ref="A23" si="5">A22</f>
        <v>2407</v>
      </c>
      <c r="B23" s="104" t="s">
        <v>13</v>
      </c>
      <c r="C23" s="153"/>
      <c r="D23" s="213">
        <v>2174693</v>
      </c>
      <c r="E23" s="178">
        <v>0</v>
      </c>
      <c r="F23" s="178">
        <v>735046</v>
      </c>
      <c r="G23" s="178">
        <v>21747</v>
      </c>
      <c r="H23" s="178">
        <v>9984</v>
      </c>
      <c r="I23" s="179">
        <v>2941470</v>
      </c>
    </row>
    <row r="24" spans="1:9" x14ac:dyDescent="0.2">
      <c r="A24" s="187">
        <v>2422</v>
      </c>
      <c r="B24" s="103" t="s">
        <v>14</v>
      </c>
      <c r="C24" s="152">
        <v>3111</v>
      </c>
      <c r="D24" s="136">
        <v>1258738</v>
      </c>
      <c r="E24" s="10">
        <v>8947</v>
      </c>
      <c r="F24" s="10">
        <v>428478</v>
      </c>
      <c r="G24" s="10">
        <v>12587</v>
      </c>
      <c r="H24" s="10">
        <v>6528</v>
      </c>
      <c r="I24" s="13">
        <v>1715278</v>
      </c>
    </row>
    <row r="25" spans="1:9" x14ac:dyDescent="0.2">
      <c r="A25" s="187">
        <v>2422</v>
      </c>
      <c r="B25" s="103" t="s">
        <v>14</v>
      </c>
      <c r="C25" s="152">
        <v>3141</v>
      </c>
      <c r="D25" s="136">
        <v>58120</v>
      </c>
      <c r="E25" s="10">
        <v>0</v>
      </c>
      <c r="F25" s="10">
        <v>19645</v>
      </c>
      <c r="G25" s="10">
        <v>581</v>
      </c>
      <c r="H25" s="10">
        <v>730</v>
      </c>
      <c r="I25" s="13">
        <v>79076</v>
      </c>
    </row>
    <row r="26" spans="1:9" x14ac:dyDescent="0.2">
      <c r="A26" s="186">
        <f t="shared" ref="A26" si="6">A25</f>
        <v>2422</v>
      </c>
      <c r="B26" s="104" t="s">
        <v>15</v>
      </c>
      <c r="C26" s="153"/>
      <c r="D26" s="213">
        <v>1316858</v>
      </c>
      <c r="E26" s="178">
        <v>8947</v>
      </c>
      <c r="F26" s="178">
        <v>448123</v>
      </c>
      <c r="G26" s="178">
        <v>13168</v>
      </c>
      <c r="H26" s="178">
        <v>7258</v>
      </c>
      <c r="I26" s="179">
        <v>1794354</v>
      </c>
    </row>
    <row r="27" spans="1:9" x14ac:dyDescent="0.2">
      <c r="A27" s="187">
        <v>2427</v>
      </c>
      <c r="B27" s="103" t="s">
        <v>16</v>
      </c>
      <c r="C27" s="152">
        <v>3111</v>
      </c>
      <c r="D27" s="136">
        <v>654013</v>
      </c>
      <c r="E27" s="10">
        <v>0</v>
      </c>
      <c r="F27" s="10">
        <v>221056</v>
      </c>
      <c r="G27" s="10">
        <v>6540</v>
      </c>
      <c r="H27" s="10">
        <v>2126</v>
      </c>
      <c r="I27" s="13">
        <v>883735</v>
      </c>
    </row>
    <row r="28" spans="1:9" x14ac:dyDescent="0.2">
      <c r="A28" s="187">
        <v>2427</v>
      </c>
      <c r="B28" s="103" t="s">
        <v>16</v>
      </c>
      <c r="C28" s="152">
        <v>3141</v>
      </c>
      <c r="D28" s="136">
        <v>8703</v>
      </c>
      <c r="E28" s="10">
        <v>0</v>
      </c>
      <c r="F28" s="10">
        <v>2942</v>
      </c>
      <c r="G28" s="10">
        <v>87</v>
      </c>
      <c r="H28" s="10">
        <v>194</v>
      </c>
      <c r="I28" s="13">
        <v>11926</v>
      </c>
    </row>
    <row r="29" spans="1:9" x14ac:dyDescent="0.2">
      <c r="A29" s="186">
        <f t="shared" ref="A29" si="7">A28</f>
        <v>2427</v>
      </c>
      <c r="B29" s="104" t="s">
        <v>17</v>
      </c>
      <c r="C29" s="153"/>
      <c r="D29" s="213">
        <v>662716</v>
      </c>
      <c r="E29" s="178">
        <v>0</v>
      </c>
      <c r="F29" s="178">
        <v>223998</v>
      </c>
      <c r="G29" s="178">
        <v>6627</v>
      </c>
      <c r="H29" s="178">
        <v>2320</v>
      </c>
      <c r="I29" s="179">
        <v>895661</v>
      </c>
    </row>
    <row r="30" spans="1:9" x14ac:dyDescent="0.2">
      <c r="A30" s="187">
        <v>2327</v>
      </c>
      <c r="B30" s="103" t="s">
        <v>18</v>
      </c>
      <c r="C30" s="152">
        <v>3111</v>
      </c>
      <c r="D30" s="136">
        <v>1320931</v>
      </c>
      <c r="E30" s="10">
        <v>0</v>
      </c>
      <c r="F30" s="10">
        <v>446475</v>
      </c>
      <c r="G30" s="10">
        <v>13209</v>
      </c>
      <c r="H30" s="10">
        <v>5096</v>
      </c>
      <c r="I30" s="13">
        <v>1785711</v>
      </c>
    </row>
    <row r="31" spans="1:9" x14ac:dyDescent="0.2">
      <c r="A31" s="187">
        <v>2327</v>
      </c>
      <c r="B31" s="103" t="s">
        <v>18</v>
      </c>
      <c r="C31" s="152">
        <v>3141</v>
      </c>
      <c r="D31" s="136">
        <v>49575</v>
      </c>
      <c r="E31" s="10">
        <v>0</v>
      </c>
      <c r="F31" s="10">
        <v>16756</v>
      </c>
      <c r="G31" s="10">
        <v>496</v>
      </c>
      <c r="H31" s="10">
        <v>667</v>
      </c>
      <c r="I31" s="13">
        <v>67494</v>
      </c>
    </row>
    <row r="32" spans="1:9" x14ac:dyDescent="0.2">
      <c r="A32" s="186">
        <f t="shared" ref="A32" si="8">A31</f>
        <v>2327</v>
      </c>
      <c r="B32" s="104" t="s">
        <v>19</v>
      </c>
      <c r="C32" s="153"/>
      <c r="D32" s="213">
        <v>1370506</v>
      </c>
      <c r="E32" s="178">
        <v>0</v>
      </c>
      <c r="F32" s="178">
        <v>463231</v>
      </c>
      <c r="G32" s="178">
        <v>13705</v>
      </c>
      <c r="H32" s="178">
        <v>5763</v>
      </c>
      <c r="I32" s="179">
        <v>1853205</v>
      </c>
    </row>
    <row r="33" spans="1:9" x14ac:dyDescent="0.2">
      <c r="A33" s="187">
        <v>2321</v>
      </c>
      <c r="B33" s="103" t="s">
        <v>20</v>
      </c>
      <c r="C33" s="152">
        <v>3111</v>
      </c>
      <c r="D33" s="136">
        <v>1156804</v>
      </c>
      <c r="E33" s="10">
        <v>0</v>
      </c>
      <c r="F33" s="10">
        <v>391000</v>
      </c>
      <c r="G33" s="10">
        <v>11568</v>
      </c>
      <c r="H33" s="10">
        <v>4277</v>
      </c>
      <c r="I33" s="13">
        <v>1563649</v>
      </c>
    </row>
    <row r="34" spans="1:9" x14ac:dyDescent="0.2">
      <c r="A34" s="187">
        <v>2321</v>
      </c>
      <c r="B34" s="103" t="s">
        <v>20</v>
      </c>
      <c r="C34" s="152">
        <v>3141</v>
      </c>
      <c r="D34" s="136">
        <v>61525</v>
      </c>
      <c r="E34" s="10">
        <v>0</v>
      </c>
      <c r="F34" s="10">
        <v>20795</v>
      </c>
      <c r="G34" s="10">
        <v>615</v>
      </c>
      <c r="H34" s="10">
        <v>684</v>
      </c>
      <c r="I34" s="13">
        <v>83619</v>
      </c>
    </row>
    <row r="35" spans="1:9" x14ac:dyDescent="0.2">
      <c r="A35" s="186">
        <f t="shared" ref="A35" si="9">A34</f>
        <v>2321</v>
      </c>
      <c r="B35" s="104" t="s">
        <v>21</v>
      </c>
      <c r="C35" s="153"/>
      <c r="D35" s="213">
        <v>1218329</v>
      </c>
      <c r="E35" s="178">
        <v>0</v>
      </c>
      <c r="F35" s="178">
        <v>411795</v>
      </c>
      <c r="G35" s="178">
        <v>12183</v>
      </c>
      <c r="H35" s="178">
        <v>4961</v>
      </c>
      <c r="I35" s="179">
        <v>1647268</v>
      </c>
    </row>
    <row r="36" spans="1:9" x14ac:dyDescent="0.2">
      <c r="A36" s="187">
        <v>2423</v>
      </c>
      <c r="B36" s="103" t="s">
        <v>22</v>
      </c>
      <c r="C36" s="152">
        <v>3111</v>
      </c>
      <c r="D36" s="136">
        <v>489760</v>
      </c>
      <c r="E36" s="10">
        <v>4833</v>
      </c>
      <c r="F36" s="10">
        <v>167172</v>
      </c>
      <c r="G36" s="10">
        <v>4898</v>
      </c>
      <c r="H36" s="10">
        <v>2272</v>
      </c>
      <c r="I36" s="13">
        <v>668935</v>
      </c>
    </row>
    <row r="37" spans="1:9" x14ac:dyDescent="0.2">
      <c r="A37" s="187">
        <v>2423</v>
      </c>
      <c r="B37" s="103" t="s">
        <v>22</v>
      </c>
      <c r="C37" s="152">
        <v>3141</v>
      </c>
      <c r="D37" s="136">
        <v>29641</v>
      </c>
      <c r="E37" s="10">
        <v>0</v>
      </c>
      <c r="F37" s="10">
        <v>10019</v>
      </c>
      <c r="G37" s="10">
        <v>296</v>
      </c>
      <c r="H37" s="10">
        <v>300</v>
      </c>
      <c r="I37" s="13">
        <v>40256</v>
      </c>
    </row>
    <row r="38" spans="1:9" x14ac:dyDescent="0.2">
      <c r="A38" s="186">
        <f t="shared" ref="A38" si="10">A37</f>
        <v>2423</v>
      </c>
      <c r="B38" s="104" t="s">
        <v>23</v>
      </c>
      <c r="C38" s="153"/>
      <c r="D38" s="213">
        <v>519401</v>
      </c>
      <c r="E38" s="178">
        <v>4833</v>
      </c>
      <c r="F38" s="178">
        <v>177191</v>
      </c>
      <c r="G38" s="178">
        <v>5194</v>
      </c>
      <c r="H38" s="178">
        <v>2572</v>
      </c>
      <c r="I38" s="179">
        <v>709191</v>
      </c>
    </row>
    <row r="39" spans="1:9" x14ac:dyDescent="0.2">
      <c r="A39" s="187">
        <v>2428</v>
      </c>
      <c r="B39" s="103" t="s">
        <v>24</v>
      </c>
      <c r="C39" s="152">
        <v>3111</v>
      </c>
      <c r="D39" s="136">
        <v>983010</v>
      </c>
      <c r="E39" s="10">
        <v>0</v>
      </c>
      <c r="F39" s="10">
        <v>332257</v>
      </c>
      <c r="G39" s="10">
        <v>9830</v>
      </c>
      <c r="H39" s="10">
        <v>3898</v>
      </c>
      <c r="I39" s="13">
        <v>1328995</v>
      </c>
    </row>
    <row r="40" spans="1:9" x14ac:dyDescent="0.2">
      <c r="A40" s="187">
        <v>2428</v>
      </c>
      <c r="B40" s="103" t="s">
        <v>24</v>
      </c>
      <c r="C40" s="152">
        <v>3141</v>
      </c>
      <c r="D40" s="136">
        <v>47062</v>
      </c>
      <c r="E40" s="10">
        <v>0</v>
      </c>
      <c r="F40" s="10">
        <v>15907</v>
      </c>
      <c r="G40" s="10">
        <v>471</v>
      </c>
      <c r="H40" s="10">
        <v>586</v>
      </c>
      <c r="I40" s="13">
        <v>64026</v>
      </c>
    </row>
    <row r="41" spans="1:9" x14ac:dyDescent="0.2">
      <c r="A41" s="186">
        <f t="shared" ref="A41" si="11">A40</f>
        <v>2428</v>
      </c>
      <c r="B41" s="104" t="s">
        <v>25</v>
      </c>
      <c r="C41" s="153"/>
      <c r="D41" s="213">
        <v>1030072</v>
      </c>
      <c r="E41" s="178">
        <v>0</v>
      </c>
      <c r="F41" s="178">
        <v>348164</v>
      </c>
      <c r="G41" s="178">
        <v>10301</v>
      </c>
      <c r="H41" s="178">
        <v>4484</v>
      </c>
      <c r="I41" s="179">
        <v>1393021</v>
      </c>
    </row>
    <row r="42" spans="1:9" x14ac:dyDescent="0.2">
      <c r="A42" s="187">
        <v>2413</v>
      </c>
      <c r="B42" s="103" t="s">
        <v>26</v>
      </c>
      <c r="C42" s="152">
        <v>3111</v>
      </c>
      <c r="D42" s="136">
        <v>747455</v>
      </c>
      <c r="E42" s="10">
        <v>0</v>
      </c>
      <c r="F42" s="10">
        <v>252640</v>
      </c>
      <c r="G42" s="10">
        <v>7475</v>
      </c>
      <c r="H42" s="10">
        <v>2887</v>
      </c>
      <c r="I42" s="13">
        <v>1010457</v>
      </c>
    </row>
    <row r="43" spans="1:9" x14ac:dyDescent="0.2">
      <c r="A43" s="187">
        <v>2413</v>
      </c>
      <c r="B43" s="103" t="s">
        <v>26</v>
      </c>
      <c r="C43" s="152">
        <v>3141</v>
      </c>
      <c r="D43" s="136">
        <v>34368</v>
      </c>
      <c r="E43" s="10">
        <v>0</v>
      </c>
      <c r="F43" s="10">
        <v>11616</v>
      </c>
      <c r="G43" s="10">
        <v>344</v>
      </c>
      <c r="H43" s="10">
        <v>393</v>
      </c>
      <c r="I43" s="13">
        <v>46721</v>
      </c>
    </row>
    <row r="44" spans="1:9" x14ac:dyDescent="0.2">
      <c r="A44" s="186">
        <f t="shared" ref="A44" si="12">A43</f>
        <v>2413</v>
      </c>
      <c r="B44" s="104" t="s">
        <v>27</v>
      </c>
      <c r="C44" s="153"/>
      <c r="D44" s="213">
        <v>781823</v>
      </c>
      <c r="E44" s="178">
        <v>0</v>
      </c>
      <c r="F44" s="178">
        <v>264256</v>
      </c>
      <c r="G44" s="178">
        <v>7819</v>
      </c>
      <c r="H44" s="178">
        <v>3280</v>
      </c>
      <c r="I44" s="179">
        <v>1057178</v>
      </c>
    </row>
    <row r="45" spans="1:9" x14ac:dyDescent="0.2">
      <c r="A45" s="187">
        <v>2410</v>
      </c>
      <c r="B45" s="103" t="s">
        <v>28</v>
      </c>
      <c r="C45" s="152">
        <v>3111</v>
      </c>
      <c r="D45" s="136">
        <v>977933</v>
      </c>
      <c r="E45" s="10">
        <v>4027</v>
      </c>
      <c r="F45" s="10">
        <v>331902</v>
      </c>
      <c r="G45" s="10">
        <v>9779</v>
      </c>
      <c r="H45" s="10">
        <v>5461</v>
      </c>
      <c r="I45" s="13">
        <v>1329102</v>
      </c>
    </row>
    <row r="46" spans="1:9" x14ac:dyDescent="0.2">
      <c r="A46" s="187">
        <v>2410</v>
      </c>
      <c r="B46" s="103" t="s">
        <v>28</v>
      </c>
      <c r="C46" s="152">
        <v>3141</v>
      </c>
      <c r="D46" s="136">
        <v>36928</v>
      </c>
      <c r="E46" s="10">
        <v>0</v>
      </c>
      <c r="F46" s="10">
        <v>12482</v>
      </c>
      <c r="G46" s="10">
        <v>369</v>
      </c>
      <c r="H46" s="10">
        <v>468</v>
      </c>
      <c r="I46" s="13">
        <v>50247</v>
      </c>
    </row>
    <row r="47" spans="1:9" x14ac:dyDescent="0.2">
      <c r="A47" s="186">
        <f t="shared" ref="A47" si="13">A46</f>
        <v>2410</v>
      </c>
      <c r="B47" s="104" t="s">
        <v>29</v>
      </c>
      <c r="C47" s="153"/>
      <c r="D47" s="213">
        <v>1014861</v>
      </c>
      <c r="E47" s="178">
        <v>4027</v>
      </c>
      <c r="F47" s="178">
        <v>344384</v>
      </c>
      <c r="G47" s="178">
        <v>10148</v>
      </c>
      <c r="H47" s="178">
        <v>5929</v>
      </c>
      <c r="I47" s="179">
        <v>1379349</v>
      </c>
    </row>
    <row r="48" spans="1:9" x14ac:dyDescent="0.2">
      <c r="A48" s="187">
        <v>2436</v>
      </c>
      <c r="B48" s="103" t="s">
        <v>30</v>
      </c>
      <c r="C48" s="152">
        <v>3111</v>
      </c>
      <c r="D48" s="136">
        <v>1587487</v>
      </c>
      <c r="E48" s="10">
        <v>17000</v>
      </c>
      <c r="F48" s="10">
        <v>542317</v>
      </c>
      <c r="G48" s="10">
        <v>15875</v>
      </c>
      <c r="H48" s="10">
        <v>6469</v>
      </c>
      <c r="I48" s="13">
        <v>2169148</v>
      </c>
    </row>
    <row r="49" spans="1:9" x14ac:dyDescent="0.2">
      <c r="A49" s="187">
        <v>2436</v>
      </c>
      <c r="B49" s="103" t="s">
        <v>30</v>
      </c>
      <c r="C49" s="152">
        <v>3141</v>
      </c>
      <c r="D49" s="136">
        <v>55699</v>
      </c>
      <c r="E49" s="10">
        <v>0</v>
      </c>
      <c r="F49" s="10">
        <v>18826</v>
      </c>
      <c r="G49" s="10">
        <v>557</v>
      </c>
      <c r="H49" s="10">
        <v>691</v>
      </c>
      <c r="I49" s="13">
        <v>75773</v>
      </c>
    </row>
    <row r="50" spans="1:9" x14ac:dyDescent="0.2">
      <c r="A50" s="186">
        <f t="shared" ref="A50" si="14">A49</f>
        <v>2436</v>
      </c>
      <c r="B50" s="104" t="s">
        <v>31</v>
      </c>
      <c r="C50" s="153"/>
      <c r="D50" s="213">
        <v>1643186</v>
      </c>
      <c r="E50" s="178">
        <v>17000</v>
      </c>
      <c r="F50" s="178">
        <v>561143</v>
      </c>
      <c r="G50" s="178">
        <v>16432</v>
      </c>
      <c r="H50" s="178">
        <v>7160</v>
      </c>
      <c r="I50" s="179">
        <v>2244921</v>
      </c>
    </row>
    <row r="51" spans="1:9" x14ac:dyDescent="0.2">
      <c r="A51" s="187">
        <v>2424</v>
      </c>
      <c r="B51" s="103" t="s">
        <v>32</v>
      </c>
      <c r="C51" s="152">
        <v>3111</v>
      </c>
      <c r="D51" s="136">
        <v>462322</v>
      </c>
      <c r="E51" s="10">
        <v>0</v>
      </c>
      <c r="F51" s="10">
        <v>156265</v>
      </c>
      <c r="G51" s="10">
        <v>4623</v>
      </c>
      <c r="H51" s="10">
        <v>2085</v>
      </c>
      <c r="I51" s="13">
        <v>625295</v>
      </c>
    </row>
    <row r="52" spans="1:9" x14ac:dyDescent="0.2">
      <c r="A52" s="187">
        <v>2424</v>
      </c>
      <c r="B52" s="103" t="s">
        <v>32</v>
      </c>
      <c r="C52" s="152">
        <v>3141</v>
      </c>
      <c r="D52" s="136">
        <v>26501</v>
      </c>
      <c r="E52" s="10">
        <v>0</v>
      </c>
      <c r="F52" s="10">
        <v>8957</v>
      </c>
      <c r="G52" s="10">
        <v>265</v>
      </c>
      <c r="H52" s="10">
        <v>275</v>
      </c>
      <c r="I52" s="13">
        <v>35998</v>
      </c>
    </row>
    <row r="53" spans="1:9" x14ac:dyDescent="0.2">
      <c r="A53" s="186">
        <f t="shared" ref="A53" si="15">A52</f>
        <v>2424</v>
      </c>
      <c r="B53" s="104" t="s">
        <v>33</v>
      </c>
      <c r="C53" s="153"/>
      <c r="D53" s="213">
        <v>488823</v>
      </c>
      <c r="E53" s="178">
        <v>0</v>
      </c>
      <c r="F53" s="178">
        <v>165222</v>
      </c>
      <c r="G53" s="178">
        <v>4888</v>
      </c>
      <c r="H53" s="178">
        <v>2360</v>
      </c>
      <c r="I53" s="179">
        <v>661293</v>
      </c>
    </row>
    <row r="54" spans="1:9" x14ac:dyDescent="0.2">
      <c r="A54" s="187">
        <v>2417</v>
      </c>
      <c r="B54" s="103" t="s">
        <v>34</v>
      </c>
      <c r="C54" s="152">
        <v>3111</v>
      </c>
      <c r="D54" s="136">
        <v>2718048</v>
      </c>
      <c r="E54" s="10">
        <v>4267</v>
      </c>
      <c r="F54" s="10">
        <v>920142</v>
      </c>
      <c r="G54" s="10">
        <v>27180</v>
      </c>
      <c r="H54" s="10">
        <v>9168</v>
      </c>
      <c r="I54" s="13">
        <v>3678805</v>
      </c>
    </row>
    <row r="55" spans="1:9" x14ac:dyDescent="0.2">
      <c r="A55" s="187">
        <v>2417</v>
      </c>
      <c r="B55" s="103" t="s">
        <v>34</v>
      </c>
      <c r="C55" s="152">
        <v>3141</v>
      </c>
      <c r="D55" s="136">
        <v>72541</v>
      </c>
      <c r="E55" s="10">
        <v>0</v>
      </c>
      <c r="F55" s="10">
        <v>24519</v>
      </c>
      <c r="G55" s="10">
        <v>725</v>
      </c>
      <c r="H55" s="10">
        <v>972</v>
      </c>
      <c r="I55" s="13">
        <v>98757</v>
      </c>
    </row>
    <row r="56" spans="1:9" x14ac:dyDescent="0.2">
      <c r="A56" s="186">
        <f t="shared" ref="A56" si="16">A55</f>
        <v>2417</v>
      </c>
      <c r="B56" s="104" t="s">
        <v>35</v>
      </c>
      <c r="C56" s="153"/>
      <c r="D56" s="213">
        <v>2790589</v>
      </c>
      <c r="E56" s="178">
        <v>4267</v>
      </c>
      <c r="F56" s="178">
        <v>944661</v>
      </c>
      <c r="G56" s="178">
        <v>27905</v>
      </c>
      <c r="H56" s="178">
        <v>10140</v>
      </c>
      <c r="I56" s="179">
        <v>3777562</v>
      </c>
    </row>
    <row r="57" spans="1:9" x14ac:dyDescent="0.2">
      <c r="A57" s="187">
        <v>2416</v>
      </c>
      <c r="B57" s="103" t="s">
        <v>36</v>
      </c>
      <c r="C57" s="152">
        <v>3111</v>
      </c>
      <c r="D57" s="136">
        <v>898828</v>
      </c>
      <c r="E57" s="10">
        <v>-5587</v>
      </c>
      <c r="F57" s="10">
        <v>301915</v>
      </c>
      <c r="G57" s="10">
        <v>8988</v>
      </c>
      <c r="H57" s="10">
        <v>3455</v>
      </c>
      <c r="I57" s="13">
        <v>1207599</v>
      </c>
    </row>
    <row r="58" spans="1:9" x14ac:dyDescent="0.2">
      <c r="A58" s="187">
        <v>2416</v>
      </c>
      <c r="B58" s="103" t="s">
        <v>36</v>
      </c>
      <c r="C58" s="152">
        <v>3141</v>
      </c>
      <c r="D58" s="136">
        <v>30855</v>
      </c>
      <c r="E58" s="10">
        <v>4907</v>
      </c>
      <c r="F58" s="10">
        <v>12088</v>
      </c>
      <c r="G58" s="10">
        <v>309</v>
      </c>
      <c r="H58" s="10">
        <v>330</v>
      </c>
      <c r="I58" s="13">
        <v>48489</v>
      </c>
    </row>
    <row r="59" spans="1:9" x14ac:dyDescent="0.2">
      <c r="A59" s="186">
        <f t="shared" ref="A59" si="17">A58</f>
        <v>2416</v>
      </c>
      <c r="B59" s="104" t="s">
        <v>37</v>
      </c>
      <c r="C59" s="153"/>
      <c r="D59" s="213">
        <v>929683</v>
      </c>
      <c r="E59" s="178">
        <v>-680</v>
      </c>
      <c r="F59" s="178">
        <v>314003</v>
      </c>
      <c r="G59" s="178">
        <v>9297</v>
      </c>
      <c r="H59" s="178">
        <v>3785</v>
      </c>
      <c r="I59" s="179">
        <v>1256088</v>
      </c>
    </row>
    <row r="60" spans="1:9" x14ac:dyDescent="0.2">
      <c r="A60" s="187">
        <v>2421</v>
      </c>
      <c r="B60" s="103" t="s">
        <v>38</v>
      </c>
      <c r="C60" s="152">
        <v>3111</v>
      </c>
      <c r="D60" s="136">
        <v>1449859</v>
      </c>
      <c r="E60" s="10">
        <v>-2745</v>
      </c>
      <c r="F60" s="10">
        <v>489125</v>
      </c>
      <c r="G60" s="10">
        <v>14499</v>
      </c>
      <c r="H60" s="10">
        <v>7250</v>
      </c>
      <c r="I60" s="13">
        <v>1957988</v>
      </c>
    </row>
    <row r="61" spans="1:9" x14ac:dyDescent="0.2">
      <c r="A61" s="187">
        <v>2421</v>
      </c>
      <c r="B61" s="103" t="s">
        <v>38</v>
      </c>
      <c r="C61" s="152">
        <v>3141</v>
      </c>
      <c r="D61" s="136">
        <v>64224</v>
      </c>
      <c r="E61" s="10">
        <v>0</v>
      </c>
      <c r="F61" s="10">
        <v>21708</v>
      </c>
      <c r="G61" s="10">
        <v>642</v>
      </c>
      <c r="H61" s="10">
        <v>884</v>
      </c>
      <c r="I61" s="13">
        <v>87458</v>
      </c>
    </row>
    <row r="62" spans="1:9" x14ac:dyDescent="0.2">
      <c r="A62" s="186">
        <f t="shared" ref="A62" si="18">A61</f>
        <v>2421</v>
      </c>
      <c r="B62" s="104" t="s">
        <v>39</v>
      </c>
      <c r="C62" s="153"/>
      <c r="D62" s="213">
        <v>1514083</v>
      </c>
      <c r="E62" s="178">
        <v>-2745</v>
      </c>
      <c r="F62" s="178">
        <v>510833</v>
      </c>
      <c r="G62" s="178">
        <v>15141</v>
      </c>
      <c r="H62" s="178">
        <v>8134</v>
      </c>
      <c r="I62" s="179">
        <v>2045446</v>
      </c>
    </row>
    <row r="63" spans="1:9" x14ac:dyDescent="0.2">
      <c r="A63" s="187">
        <v>2419</v>
      </c>
      <c r="B63" s="103" t="s">
        <v>40</v>
      </c>
      <c r="C63" s="152">
        <v>3111</v>
      </c>
      <c r="D63" s="136">
        <v>720623</v>
      </c>
      <c r="E63" s="10">
        <v>0</v>
      </c>
      <c r="F63" s="10">
        <v>243571</v>
      </c>
      <c r="G63" s="10">
        <v>7206</v>
      </c>
      <c r="H63" s="10">
        <v>3421</v>
      </c>
      <c r="I63" s="13">
        <v>974821</v>
      </c>
    </row>
    <row r="64" spans="1:9" x14ac:dyDescent="0.2">
      <c r="A64" s="187">
        <v>2419</v>
      </c>
      <c r="B64" s="103" t="s">
        <v>40</v>
      </c>
      <c r="C64" s="152">
        <v>3141</v>
      </c>
      <c r="D64" s="136">
        <v>42078</v>
      </c>
      <c r="E64" s="10">
        <v>0</v>
      </c>
      <c r="F64" s="10">
        <v>14222</v>
      </c>
      <c r="G64" s="10">
        <v>421</v>
      </c>
      <c r="H64" s="10">
        <v>451</v>
      </c>
      <c r="I64" s="13">
        <v>57172</v>
      </c>
    </row>
    <row r="65" spans="1:9" x14ac:dyDescent="0.2">
      <c r="A65" s="186">
        <f t="shared" ref="A65" si="19">A64</f>
        <v>2419</v>
      </c>
      <c r="B65" s="104" t="s">
        <v>41</v>
      </c>
      <c r="C65" s="153"/>
      <c r="D65" s="213">
        <v>762701</v>
      </c>
      <c r="E65" s="178">
        <v>0</v>
      </c>
      <c r="F65" s="178">
        <v>257793</v>
      </c>
      <c r="G65" s="178">
        <v>7627</v>
      </c>
      <c r="H65" s="178">
        <v>3872</v>
      </c>
      <c r="I65" s="179">
        <v>1031993</v>
      </c>
    </row>
    <row r="66" spans="1:9" x14ac:dyDescent="0.2">
      <c r="A66" s="187">
        <v>2430</v>
      </c>
      <c r="B66" s="103" t="s">
        <v>42</v>
      </c>
      <c r="C66" s="152">
        <v>3111</v>
      </c>
      <c r="D66" s="136">
        <v>696036</v>
      </c>
      <c r="E66" s="10">
        <v>0</v>
      </c>
      <c r="F66" s="10">
        <v>235260</v>
      </c>
      <c r="G66" s="10">
        <v>6960</v>
      </c>
      <c r="H66" s="10">
        <v>2905</v>
      </c>
      <c r="I66" s="13">
        <v>941161</v>
      </c>
    </row>
    <row r="67" spans="1:9" x14ac:dyDescent="0.2">
      <c r="A67" s="187">
        <v>2430</v>
      </c>
      <c r="B67" s="103" t="s">
        <v>42</v>
      </c>
      <c r="C67" s="152">
        <v>3141</v>
      </c>
      <c r="D67" s="136">
        <v>35889</v>
      </c>
      <c r="E67" s="10">
        <v>0</v>
      </c>
      <c r="F67" s="10">
        <v>12130</v>
      </c>
      <c r="G67" s="10">
        <v>359</v>
      </c>
      <c r="H67" s="10">
        <v>413</v>
      </c>
      <c r="I67" s="13">
        <v>48791</v>
      </c>
    </row>
    <row r="68" spans="1:9" x14ac:dyDescent="0.2">
      <c r="A68" s="186">
        <f t="shared" ref="A68" si="20">A67</f>
        <v>2430</v>
      </c>
      <c r="B68" s="104" t="s">
        <v>43</v>
      </c>
      <c r="C68" s="153"/>
      <c r="D68" s="213">
        <v>731925</v>
      </c>
      <c r="E68" s="178">
        <v>0</v>
      </c>
      <c r="F68" s="178">
        <v>247390</v>
      </c>
      <c r="G68" s="178">
        <v>7319</v>
      </c>
      <c r="H68" s="178">
        <v>3318</v>
      </c>
      <c r="I68" s="179">
        <v>989952</v>
      </c>
    </row>
    <row r="69" spans="1:9" x14ac:dyDescent="0.2">
      <c r="A69" s="187">
        <v>2409</v>
      </c>
      <c r="B69" s="103" t="s">
        <v>44</v>
      </c>
      <c r="C69" s="152">
        <v>3111</v>
      </c>
      <c r="D69" s="136">
        <v>1112950</v>
      </c>
      <c r="E69" s="10">
        <v>0</v>
      </c>
      <c r="F69" s="10">
        <v>376177</v>
      </c>
      <c r="G69" s="10">
        <v>11130</v>
      </c>
      <c r="H69" s="10">
        <v>6272</v>
      </c>
      <c r="I69" s="13">
        <v>1506529</v>
      </c>
    </row>
    <row r="70" spans="1:9" x14ac:dyDescent="0.2">
      <c r="A70" s="187">
        <v>2409</v>
      </c>
      <c r="B70" s="103" t="s">
        <v>44</v>
      </c>
      <c r="C70" s="152">
        <v>3141</v>
      </c>
      <c r="D70" s="136">
        <v>62506</v>
      </c>
      <c r="E70" s="10">
        <v>0</v>
      </c>
      <c r="F70" s="10">
        <v>21127</v>
      </c>
      <c r="G70" s="10">
        <v>625</v>
      </c>
      <c r="H70" s="10">
        <v>623</v>
      </c>
      <c r="I70" s="13">
        <v>84881</v>
      </c>
    </row>
    <row r="71" spans="1:9" x14ac:dyDescent="0.2">
      <c r="A71" s="186">
        <f t="shared" ref="A71" si="21">A70</f>
        <v>2409</v>
      </c>
      <c r="B71" s="104" t="s">
        <v>45</v>
      </c>
      <c r="C71" s="153"/>
      <c r="D71" s="213">
        <v>1175456</v>
      </c>
      <c r="E71" s="178">
        <v>0</v>
      </c>
      <c r="F71" s="178">
        <v>397304</v>
      </c>
      <c r="G71" s="178">
        <v>11755</v>
      </c>
      <c r="H71" s="178">
        <v>6895</v>
      </c>
      <c r="I71" s="179">
        <v>1591410</v>
      </c>
    </row>
    <row r="72" spans="1:9" x14ac:dyDescent="0.2">
      <c r="A72" s="187">
        <v>2429</v>
      </c>
      <c r="B72" s="103" t="s">
        <v>46</v>
      </c>
      <c r="C72" s="152">
        <v>3111</v>
      </c>
      <c r="D72" s="136">
        <v>1109402</v>
      </c>
      <c r="E72" s="10">
        <v>0</v>
      </c>
      <c r="F72" s="10">
        <v>374978</v>
      </c>
      <c r="G72" s="10">
        <v>11094</v>
      </c>
      <c r="H72" s="10">
        <v>3931</v>
      </c>
      <c r="I72" s="13">
        <v>1499405</v>
      </c>
    </row>
    <row r="73" spans="1:9" x14ac:dyDescent="0.2">
      <c r="A73" s="187">
        <v>2429</v>
      </c>
      <c r="B73" s="103" t="s">
        <v>46</v>
      </c>
      <c r="C73" s="152">
        <v>3141</v>
      </c>
      <c r="D73" s="136">
        <v>44639</v>
      </c>
      <c r="E73" s="10">
        <v>0</v>
      </c>
      <c r="F73" s="10">
        <v>15088</v>
      </c>
      <c r="G73" s="10">
        <v>446</v>
      </c>
      <c r="H73" s="10">
        <v>563</v>
      </c>
      <c r="I73" s="13">
        <v>60736</v>
      </c>
    </row>
    <row r="74" spans="1:9" x14ac:dyDescent="0.2">
      <c r="A74" s="186">
        <f t="shared" ref="A74" si="22">A73</f>
        <v>2429</v>
      </c>
      <c r="B74" s="104" t="s">
        <v>47</v>
      </c>
      <c r="C74" s="153"/>
      <c r="D74" s="213">
        <v>1154041</v>
      </c>
      <c r="E74" s="178">
        <v>0</v>
      </c>
      <c r="F74" s="178">
        <v>390066</v>
      </c>
      <c r="G74" s="178">
        <v>11540</v>
      </c>
      <c r="H74" s="178">
        <v>4494</v>
      </c>
      <c r="I74" s="179">
        <v>1560141</v>
      </c>
    </row>
    <row r="75" spans="1:9" x14ac:dyDescent="0.2">
      <c r="A75" s="187">
        <v>2412</v>
      </c>
      <c r="B75" s="103" t="s">
        <v>48</v>
      </c>
      <c r="C75" s="152">
        <v>3111</v>
      </c>
      <c r="D75" s="136">
        <v>1931769</v>
      </c>
      <c r="E75" s="10">
        <v>4779</v>
      </c>
      <c r="F75" s="10">
        <v>654553</v>
      </c>
      <c r="G75" s="10">
        <v>19318</v>
      </c>
      <c r="H75" s="10">
        <v>8021</v>
      </c>
      <c r="I75" s="13">
        <v>2618440</v>
      </c>
    </row>
    <row r="76" spans="1:9" x14ac:dyDescent="0.2">
      <c r="A76" s="187">
        <v>2412</v>
      </c>
      <c r="B76" s="103" t="s">
        <v>48</v>
      </c>
      <c r="C76" s="152">
        <v>3141</v>
      </c>
      <c r="D76" s="136">
        <v>77799</v>
      </c>
      <c r="E76" s="10">
        <v>0</v>
      </c>
      <c r="F76" s="10">
        <v>26296</v>
      </c>
      <c r="G76" s="10">
        <v>778</v>
      </c>
      <c r="H76" s="10">
        <v>845</v>
      </c>
      <c r="I76" s="13">
        <v>105718</v>
      </c>
    </row>
    <row r="77" spans="1:9" x14ac:dyDescent="0.2">
      <c r="A77" s="186">
        <f t="shared" ref="A77" si="23">A76</f>
        <v>2412</v>
      </c>
      <c r="B77" s="104" t="s">
        <v>49</v>
      </c>
      <c r="C77" s="153"/>
      <c r="D77" s="213">
        <v>2009568</v>
      </c>
      <c r="E77" s="178">
        <v>4779</v>
      </c>
      <c r="F77" s="178">
        <v>680849</v>
      </c>
      <c r="G77" s="178">
        <v>20096</v>
      </c>
      <c r="H77" s="178">
        <v>8866</v>
      </c>
      <c r="I77" s="179">
        <v>2724158</v>
      </c>
    </row>
    <row r="78" spans="1:9" x14ac:dyDescent="0.2">
      <c r="A78" s="187">
        <v>2418</v>
      </c>
      <c r="B78" s="103" t="s">
        <v>50</v>
      </c>
      <c r="C78" s="152">
        <v>3111</v>
      </c>
      <c r="D78" s="136">
        <v>469688</v>
      </c>
      <c r="E78" s="10">
        <v>-2000</v>
      </c>
      <c r="F78" s="10">
        <v>158079</v>
      </c>
      <c r="G78" s="10">
        <v>4697</v>
      </c>
      <c r="H78" s="10">
        <v>2058</v>
      </c>
      <c r="I78" s="13">
        <v>632522</v>
      </c>
    </row>
    <row r="79" spans="1:9" x14ac:dyDescent="0.2">
      <c r="A79" s="187">
        <v>2418</v>
      </c>
      <c r="B79" s="103" t="s">
        <v>50</v>
      </c>
      <c r="C79" s="152">
        <v>3141</v>
      </c>
      <c r="D79" s="136">
        <v>27076</v>
      </c>
      <c r="E79" s="10">
        <v>0</v>
      </c>
      <c r="F79" s="10">
        <v>9152</v>
      </c>
      <c r="G79" s="10">
        <v>271</v>
      </c>
      <c r="H79" s="10">
        <v>260</v>
      </c>
      <c r="I79" s="13">
        <v>36759</v>
      </c>
    </row>
    <row r="80" spans="1:9" x14ac:dyDescent="0.2">
      <c r="A80" s="186">
        <f t="shared" ref="A80" si="24">A79</f>
        <v>2418</v>
      </c>
      <c r="B80" s="104" t="s">
        <v>51</v>
      </c>
      <c r="C80" s="153"/>
      <c r="D80" s="213">
        <v>496764</v>
      </c>
      <c r="E80" s="178">
        <v>-2000</v>
      </c>
      <c r="F80" s="178">
        <v>167231</v>
      </c>
      <c r="G80" s="178">
        <v>4968</v>
      </c>
      <c r="H80" s="178">
        <v>2318</v>
      </c>
      <c r="I80" s="179">
        <v>669281</v>
      </c>
    </row>
    <row r="81" spans="1:9" x14ac:dyDescent="0.2">
      <c r="A81" s="187">
        <v>2414</v>
      </c>
      <c r="B81" s="103" t="s">
        <v>52</v>
      </c>
      <c r="C81" s="152">
        <v>3111</v>
      </c>
      <c r="D81" s="136">
        <v>707262</v>
      </c>
      <c r="E81" s="10">
        <v>-1560</v>
      </c>
      <c r="F81" s="10">
        <v>238527</v>
      </c>
      <c r="G81" s="10">
        <v>7073</v>
      </c>
      <c r="H81" s="10">
        <v>2490</v>
      </c>
      <c r="I81" s="13">
        <v>953792</v>
      </c>
    </row>
    <row r="82" spans="1:9" x14ac:dyDescent="0.2">
      <c r="A82" s="187">
        <v>2414</v>
      </c>
      <c r="B82" s="103" t="s">
        <v>52</v>
      </c>
      <c r="C82" s="152">
        <v>3141</v>
      </c>
      <c r="D82" s="136">
        <v>37006</v>
      </c>
      <c r="E82" s="10">
        <v>0</v>
      </c>
      <c r="F82" s="10">
        <v>12508</v>
      </c>
      <c r="G82" s="10">
        <v>370</v>
      </c>
      <c r="H82" s="10">
        <v>388</v>
      </c>
      <c r="I82" s="13">
        <v>50272</v>
      </c>
    </row>
    <row r="83" spans="1:9" x14ac:dyDescent="0.2">
      <c r="A83" s="186">
        <f t="shared" ref="A83" si="25">A82</f>
        <v>2414</v>
      </c>
      <c r="B83" s="104" t="s">
        <v>53</v>
      </c>
      <c r="C83" s="153"/>
      <c r="D83" s="213">
        <v>744268</v>
      </c>
      <c r="E83" s="178">
        <v>-1560</v>
      </c>
      <c r="F83" s="178">
        <v>251035</v>
      </c>
      <c r="G83" s="178">
        <v>7443</v>
      </c>
      <c r="H83" s="178">
        <v>2878</v>
      </c>
      <c r="I83" s="179">
        <v>1004064</v>
      </c>
    </row>
    <row r="84" spans="1:9" x14ac:dyDescent="0.2">
      <c r="A84" s="187">
        <v>2443</v>
      </c>
      <c r="B84" s="103" t="s">
        <v>54</v>
      </c>
      <c r="C84" s="152">
        <v>3111</v>
      </c>
      <c r="D84" s="136">
        <v>648023</v>
      </c>
      <c r="E84" s="10">
        <v>-2255</v>
      </c>
      <c r="F84" s="10">
        <v>218270</v>
      </c>
      <c r="G84" s="10">
        <v>6480</v>
      </c>
      <c r="H84" s="10">
        <v>2940</v>
      </c>
      <c r="I84" s="13">
        <v>873458</v>
      </c>
    </row>
    <row r="85" spans="1:9" x14ac:dyDescent="0.2">
      <c r="A85" s="187">
        <v>2443</v>
      </c>
      <c r="B85" s="103" t="s">
        <v>54</v>
      </c>
      <c r="C85" s="152">
        <v>3141</v>
      </c>
      <c r="D85" s="136">
        <v>37006</v>
      </c>
      <c r="E85" s="10">
        <v>0</v>
      </c>
      <c r="F85" s="10">
        <v>12508</v>
      </c>
      <c r="G85" s="10">
        <v>370</v>
      </c>
      <c r="H85" s="10">
        <v>388</v>
      </c>
      <c r="I85" s="13">
        <v>50272</v>
      </c>
    </row>
    <row r="86" spans="1:9" x14ac:dyDescent="0.2">
      <c r="A86" s="186">
        <f t="shared" ref="A86" si="26">A85</f>
        <v>2443</v>
      </c>
      <c r="B86" s="104" t="s">
        <v>55</v>
      </c>
      <c r="C86" s="153"/>
      <c r="D86" s="213">
        <v>685029</v>
      </c>
      <c r="E86" s="178">
        <v>-2255</v>
      </c>
      <c r="F86" s="178">
        <v>230778</v>
      </c>
      <c r="G86" s="178">
        <v>6850</v>
      </c>
      <c r="H86" s="178">
        <v>3328</v>
      </c>
      <c r="I86" s="179">
        <v>923730</v>
      </c>
    </row>
    <row r="87" spans="1:9" x14ac:dyDescent="0.2">
      <c r="A87" s="187">
        <v>2425</v>
      </c>
      <c r="B87" s="103" t="s">
        <v>56</v>
      </c>
      <c r="C87" s="152">
        <v>3111</v>
      </c>
      <c r="D87" s="136">
        <v>441992</v>
      </c>
      <c r="E87" s="10">
        <v>0</v>
      </c>
      <c r="F87" s="10">
        <v>149393</v>
      </c>
      <c r="G87" s="10">
        <v>4420</v>
      </c>
      <c r="H87" s="10">
        <v>1996</v>
      </c>
      <c r="I87" s="13">
        <v>597801</v>
      </c>
    </row>
    <row r="88" spans="1:9" x14ac:dyDescent="0.2">
      <c r="A88" s="187">
        <v>2425</v>
      </c>
      <c r="B88" s="103" t="s">
        <v>56</v>
      </c>
      <c r="C88" s="152">
        <v>3141</v>
      </c>
      <c r="D88" s="136">
        <v>24889</v>
      </c>
      <c r="E88" s="10">
        <v>0</v>
      </c>
      <c r="F88" s="10">
        <v>8412</v>
      </c>
      <c r="G88" s="10">
        <v>249</v>
      </c>
      <c r="H88" s="10">
        <v>263</v>
      </c>
      <c r="I88" s="13">
        <v>33813</v>
      </c>
    </row>
    <row r="89" spans="1:9" x14ac:dyDescent="0.2">
      <c r="A89" s="186">
        <f t="shared" ref="A89" si="27">A88</f>
        <v>2425</v>
      </c>
      <c r="B89" s="104" t="s">
        <v>57</v>
      </c>
      <c r="C89" s="153"/>
      <c r="D89" s="213">
        <v>466881</v>
      </c>
      <c r="E89" s="178">
        <v>0</v>
      </c>
      <c r="F89" s="178">
        <v>157805</v>
      </c>
      <c r="G89" s="178">
        <v>4669</v>
      </c>
      <c r="H89" s="178">
        <v>2259</v>
      </c>
      <c r="I89" s="179">
        <v>631614</v>
      </c>
    </row>
    <row r="90" spans="1:9" x14ac:dyDescent="0.2">
      <c r="A90" s="187">
        <v>2433</v>
      </c>
      <c r="B90" s="103" t="s">
        <v>58</v>
      </c>
      <c r="C90" s="152">
        <v>3111</v>
      </c>
      <c r="D90" s="136">
        <v>1198666</v>
      </c>
      <c r="E90" s="10">
        <v>0</v>
      </c>
      <c r="F90" s="10">
        <v>405149</v>
      </c>
      <c r="G90" s="10">
        <v>11987</v>
      </c>
      <c r="H90" s="10">
        <v>4107</v>
      </c>
      <c r="I90" s="13">
        <v>1619909</v>
      </c>
    </row>
    <row r="91" spans="1:9" x14ac:dyDescent="0.2">
      <c r="A91" s="187">
        <v>2433</v>
      </c>
      <c r="B91" s="103" t="s">
        <v>58</v>
      </c>
      <c r="C91" s="152">
        <v>3141</v>
      </c>
      <c r="D91" s="136">
        <v>38236</v>
      </c>
      <c r="E91" s="10">
        <v>0</v>
      </c>
      <c r="F91" s="10">
        <v>12924</v>
      </c>
      <c r="G91" s="10">
        <v>382</v>
      </c>
      <c r="H91" s="10">
        <v>452</v>
      </c>
      <c r="I91" s="13">
        <v>51994</v>
      </c>
    </row>
    <row r="92" spans="1:9" x14ac:dyDescent="0.2">
      <c r="A92" s="186">
        <f t="shared" ref="A92" si="28">A91</f>
        <v>2433</v>
      </c>
      <c r="B92" s="104" t="s">
        <v>59</v>
      </c>
      <c r="C92" s="153"/>
      <c r="D92" s="213">
        <v>1236902</v>
      </c>
      <c r="E92" s="178">
        <v>0</v>
      </c>
      <c r="F92" s="178">
        <v>418073</v>
      </c>
      <c r="G92" s="178">
        <v>12369</v>
      </c>
      <c r="H92" s="178">
        <v>4559</v>
      </c>
      <c r="I92" s="179">
        <v>1671903</v>
      </c>
    </row>
    <row r="93" spans="1:9" x14ac:dyDescent="0.2">
      <c r="A93" s="187">
        <v>2435</v>
      </c>
      <c r="B93" s="103" t="s">
        <v>60</v>
      </c>
      <c r="C93" s="152">
        <v>3111</v>
      </c>
      <c r="D93" s="136">
        <v>1067071</v>
      </c>
      <c r="E93" s="10">
        <v>-1271</v>
      </c>
      <c r="F93" s="10">
        <v>360240</v>
      </c>
      <c r="G93" s="10">
        <v>10671</v>
      </c>
      <c r="H93" s="10">
        <v>3808</v>
      </c>
      <c r="I93" s="13">
        <v>1440519</v>
      </c>
    </row>
    <row r="94" spans="1:9" x14ac:dyDescent="0.2">
      <c r="A94" s="187">
        <v>2435</v>
      </c>
      <c r="B94" s="103" t="s">
        <v>60</v>
      </c>
      <c r="C94" s="152">
        <v>3141</v>
      </c>
      <c r="D94" s="136">
        <v>37156</v>
      </c>
      <c r="E94" s="10">
        <v>0</v>
      </c>
      <c r="F94" s="10">
        <v>12559</v>
      </c>
      <c r="G94" s="10">
        <v>372</v>
      </c>
      <c r="H94" s="10">
        <v>446</v>
      </c>
      <c r="I94" s="13">
        <v>50533</v>
      </c>
    </row>
    <row r="95" spans="1:9" x14ac:dyDescent="0.2">
      <c r="A95" s="186">
        <f t="shared" ref="A95" si="29">A94</f>
        <v>2435</v>
      </c>
      <c r="B95" s="104" t="s">
        <v>61</v>
      </c>
      <c r="C95" s="153"/>
      <c r="D95" s="213">
        <v>1104227</v>
      </c>
      <c r="E95" s="178">
        <v>-1271</v>
      </c>
      <c r="F95" s="178">
        <v>372799</v>
      </c>
      <c r="G95" s="178">
        <v>11043</v>
      </c>
      <c r="H95" s="178">
        <v>4254</v>
      </c>
      <c r="I95" s="179">
        <v>1491052</v>
      </c>
    </row>
    <row r="96" spans="1:9" x14ac:dyDescent="0.2">
      <c r="A96" s="187">
        <v>2474</v>
      </c>
      <c r="B96" s="103" t="s">
        <v>62</v>
      </c>
      <c r="C96" s="152">
        <v>3111</v>
      </c>
      <c r="D96" s="136">
        <v>477284</v>
      </c>
      <c r="E96" s="10">
        <v>2560</v>
      </c>
      <c r="F96" s="10">
        <v>162187</v>
      </c>
      <c r="G96" s="10">
        <v>4773</v>
      </c>
      <c r="H96" s="10">
        <v>2472</v>
      </c>
      <c r="I96" s="13">
        <v>649276</v>
      </c>
    </row>
    <row r="97" spans="1:9" x14ac:dyDescent="0.2">
      <c r="A97" s="187">
        <v>2474</v>
      </c>
      <c r="B97" s="103" t="s">
        <v>62</v>
      </c>
      <c r="C97" s="152">
        <v>3113</v>
      </c>
      <c r="D97" s="136">
        <v>3783491</v>
      </c>
      <c r="E97" s="10">
        <v>5433</v>
      </c>
      <c r="F97" s="10">
        <v>1280656</v>
      </c>
      <c r="G97" s="10">
        <v>37835</v>
      </c>
      <c r="H97" s="10">
        <v>77079</v>
      </c>
      <c r="I97" s="13">
        <v>5184494</v>
      </c>
    </row>
    <row r="98" spans="1:9" x14ac:dyDescent="0.2">
      <c r="A98" s="187">
        <v>2474</v>
      </c>
      <c r="B98" s="103" t="s">
        <v>62</v>
      </c>
      <c r="C98" s="152">
        <v>3141</v>
      </c>
      <c r="D98" s="136">
        <v>12555</v>
      </c>
      <c r="E98" s="10">
        <v>640</v>
      </c>
      <c r="F98" s="10">
        <v>4460</v>
      </c>
      <c r="G98" s="10">
        <v>126</v>
      </c>
      <c r="H98" s="10">
        <v>207</v>
      </c>
      <c r="I98" s="13">
        <v>17988</v>
      </c>
    </row>
    <row r="99" spans="1:9" x14ac:dyDescent="0.2">
      <c r="A99" s="187">
        <v>2474</v>
      </c>
      <c r="B99" s="103" t="s">
        <v>62</v>
      </c>
      <c r="C99" s="152">
        <v>3143</v>
      </c>
      <c r="D99" s="136">
        <v>255390</v>
      </c>
      <c r="E99" s="10">
        <v>2133</v>
      </c>
      <c r="F99" s="10">
        <v>87043</v>
      </c>
      <c r="G99" s="10">
        <v>2554</v>
      </c>
      <c r="H99" s="10">
        <v>306</v>
      </c>
      <c r="I99" s="13">
        <v>347426</v>
      </c>
    </row>
    <row r="100" spans="1:9" x14ac:dyDescent="0.2">
      <c r="A100" s="186">
        <f t="shared" ref="A100" si="30">A99</f>
        <v>2474</v>
      </c>
      <c r="B100" s="104" t="s">
        <v>63</v>
      </c>
      <c r="C100" s="153"/>
      <c r="D100" s="213">
        <v>4528720</v>
      </c>
      <c r="E100" s="178">
        <v>10766</v>
      </c>
      <c r="F100" s="178">
        <v>1534346</v>
      </c>
      <c r="G100" s="178">
        <v>45288</v>
      </c>
      <c r="H100" s="178">
        <v>80064</v>
      </c>
      <c r="I100" s="179">
        <v>6199184</v>
      </c>
    </row>
    <row r="101" spans="1:9" x14ac:dyDescent="0.2">
      <c r="A101" s="187">
        <v>2312</v>
      </c>
      <c r="B101" s="103" t="s">
        <v>64</v>
      </c>
      <c r="C101" s="152">
        <v>3113</v>
      </c>
      <c r="D101" s="136">
        <v>4043121</v>
      </c>
      <c r="E101" s="10">
        <v>10200</v>
      </c>
      <c r="F101" s="10">
        <v>1370022</v>
      </c>
      <c r="G101" s="10">
        <v>40431</v>
      </c>
      <c r="H101" s="10">
        <v>88810</v>
      </c>
      <c r="I101" s="13">
        <v>5552584</v>
      </c>
    </row>
    <row r="102" spans="1:9" x14ac:dyDescent="0.2">
      <c r="A102" s="187">
        <v>2312</v>
      </c>
      <c r="B102" s="103" t="s">
        <v>64</v>
      </c>
      <c r="C102" s="152">
        <v>3141</v>
      </c>
      <c r="D102" s="136">
        <v>136780</v>
      </c>
      <c r="E102" s="10">
        <v>3967</v>
      </c>
      <c r="F102" s="10">
        <v>47572</v>
      </c>
      <c r="G102" s="10">
        <v>1368</v>
      </c>
      <c r="H102" s="10">
        <v>3833</v>
      </c>
      <c r="I102" s="13">
        <v>193520</v>
      </c>
    </row>
    <row r="103" spans="1:9" x14ac:dyDescent="0.2">
      <c r="A103" s="187">
        <v>2312</v>
      </c>
      <c r="B103" s="103" t="s">
        <v>64</v>
      </c>
      <c r="C103" s="152">
        <v>3143</v>
      </c>
      <c r="D103" s="136">
        <v>539445</v>
      </c>
      <c r="E103" s="10">
        <v>0</v>
      </c>
      <c r="F103" s="10">
        <v>182332</v>
      </c>
      <c r="G103" s="10">
        <v>5394</v>
      </c>
      <c r="H103" s="10">
        <v>616</v>
      </c>
      <c r="I103" s="13">
        <v>727787</v>
      </c>
    </row>
    <row r="104" spans="1:9" x14ac:dyDescent="0.2">
      <c r="A104" s="187">
        <v>2312</v>
      </c>
      <c r="B104" s="103" t="s">
        <v>64</v>
      </c>
      <c r="C104" s="152">
        <v>3231</v>
      </c>
      <c r="D104" s="136">
        <v>2114988</v>
      </c>
      <c r="E104" s="10">
        <v>16467</v>
      </c>
      <c r="F104" s="10">
        <v>720432</v>
      </c>
      <c r="G104" s="10">
        <v>21150</v>
      </c>
      <c r="H104" s="10">
        <v>3558</v>
      </c>
      <c r="I104" s="13">
        <v>2876595</v>
      </c>
    </row>
    <row r="105" spans="1:9" x14ac:dyDescent="0.2">
      <c r="A105" s="186">
        <f t="shared" ref="A105" si="31">A104</f>
        <v>2312</v>
      </c>
      <c r="B105" s="104" t="s">
        <v>65</v>
      </c>
      <c r="C105" s="153"/>
      <c r="D105" s="213">
        <v>6834334</v>
      </c>
      <c r="E105" s="178">
        <v>30634</v>
      </c>
      <c r="F105" s="178">
        <v>2320358</v>
      </c>
      <c r="G105" s="178">
        <v>68343</v>
      </c>
      <c r="H105" s="178">
        <v>96817</v>
      </c>
      <c r="I105" s="179">
        <v>9350486</v>
      </c>
    </row>
    <row r="106" spans="1:9" x14ac:dyDescent="0.2">
      <c r="A106" s="187">
        <v>2479</v>
      </c>
      <c r="B106" s="103" t="s">
        <v>66</v>
      </c>
      <c r="C106" s="152">
        <v>3113</v>
      </c>
      <c r="D106" s="136">
        <v>5627643</v>
      </c>
      <c r="E106" s="10">
        <v>1667</v>
      </c>
      <c r="F106" s="10">
        <v>1902707</v>
      </c>
      <c r="G106" s="10">
        <v>56276</v>
      </c>
      <c r="H106" s="10">
        <v>121798</v>
      </c>
      <c r="I106" s="13">
        <v>7710091</v>
      </c>
    </row>
    <row r="107" spans="1:9" x14ac:dyDescent="0.2">
      <c r="A107" s="187">
        <v>2479</v>
      </c>
      <c r="B107" s="103" t="s">
        <v>66</v>
      </c>
      <c r="C107" s="152">
        <v>3141</v>
      </c>
      <c r="D107" s="136">
        <v>210456</v>
      </c>
      <c r="E107" s="10">
        <v>-200</v>
      </c>
      <c r="F107" s="10">
        <v>71067</v>
      </c>
      <c r="G107" s="10">
        <v>2105</v>
      </c>
      <c r="H107" s="10">
        <v>4031</v>
      </c>
      <c r="I107" s="13">
        <v>287459</v>
      </c>
    </row>
    <row r="108" spans="1:9" x14ac:dyDescent="0.2">
      <c r="A108" s="187">
        <v>2479</v>
      </c>
      <c r="B108" s="103" t="s">
        <v>66</v>
      </c>
      <c r="C108" s="152">
        <v>3143</v>
      </c>
      <c r="D108" s="136">
        <v>584211</v>
      </c>
      <c r="E108" s="10">
        <v>397</v>
      </c>
      <c r="F108" s="10">
        <v>197598</v>
      </c>
      <c r="G108" s="10">
        <v>5842</v>
      </c>
      <c r="H108" s="10">
        <v>660</v>
      </c>
      <c r="I108" s="13">
        <v>788708</v>
      </c>
    </row>
    <row r="109" spans="1:9" x14ac:dyDescent="0.2">
      <c r="A109" s="186">
        <f t="shared" ref="A109" si="32">A108</f>
        <v>2479</v>
      </c>
      <c r="B109" s="104" t="s">
        <v>67</v>
      </c>
      <c r="C109" s="153"/>
      <c r="D109" s="213">
        <v>6422310</v>
      </c>
      <c r="E109" s="178">
        <v>1864</v>
      </c>
      <c r="F109" s="178">
        <v>2171372</v>
      </c>
      <c r="G109" s="178">
        <v>64223</v>
      </c>
      <c r="H109" s="178">
        <v>126489</v>
      </c>
      <c r="I109" s="179">
        <v>8786258</v>
      </c>
    </row>
    <row r="110" spans="1:9" x14ac:dyDescent="0.2">
      <c r="A110" s="187">
        <v>2475</v>
      </c>
      <c r="B110" s="103" t="s">
        <v>68</v>
      </c>
      <c r="C110" s="152">
        <v>3113</v>
      </c>
      <c r="D110" s="136">
        <v>6042117</v>
      </c>
      <c r="E110" s="10">
        <v>1833</v>
      </c>
      <c r="F110" s="10">
        <v>2042855</v>
      </c>
      <c r="G110" s="10">
        <v>60421</v>
      </c>
      <c r="H110" s="10">
        <v>125189</v>
      </c>
      <c r="I110" s="13">
        <v>8272415</v>
      </c>
    </row>
    <row r="111" spans="1:9" x14ac:dyDescent="0.2">
      <c r="A111" s="187">
        <v>2475</v>
      </c>
      <c r="B111" s="103" t="s">
        <v>69</v>
      </c>
      <c r="C111" s="152">
        <v>3141</v>
      </c>
      <c r="D111" s="136">
        <v>73503</v>
      </c>
      <c r="E111" s="10">
        <v>567</v>
      </c>
      <c r="F111" s="10">
        <v>25036</v>
      </c>
      <c r="G111" s="10">
        <v>735</v>
      </c>
      <c r="H111" s="10">
        <v>2738</v>
      </c>
      <c r="I111" s="13">
        <v>102579</v>
      </c>
    </row>
    <row r="112" spans="1:9" x14ac:dyDescent="0.2">
      <c r="A112" s="187">
        <v>2475</v>
      </c>
      <c r="B112" s="103" t="s">
        <v>68</v>
      </c>
      <c r="C112" s="152">
        <v>3143</v>
      </c>
      <c r="D112" s="136">
        <v>604996</v>
      </c>
      <c r="E112" s="10">
        <v>0</v>
      </c>
      <c r="F112" s="10">
        <v>204489</v>
      </c>
      <c r="G112" s="10">
        <v>6050</v>
      </c>
      <c r="H112" s="10">
        <v>678</v>
      </c>
      <c r="I112" s="13">
        <v>816213</v>
      </c>
    </row>
    <row r="113" spans="1:9" x14ac:dyDescent="0.2">
      <c r="A113" s="186">
        <f t="shared" ref="A113" si="33">A112</f>
        <v>2475</v>
      </c>
      <c r="B113" s="104" t="s">
        <v>70</v>
      </c>
      <c r="C113" s="153"/>
      <c r="D113" s="213">
        <v>6720616</v>
      </c>
      <c r="E113" s="178">
        <v>2400</v>
      </c>
      <c r="F113" s="178">
        <v>2272380</v>
      </c>
      <c r="G113" s="178">
        <v>67206</v>
      </c>
      <c r="H113" s="178">
        <v>128605</v>
      </c>
      <c r="I113" s="179">
        <v>9191207</v>
      </c>
    </row>
    <row r="114" spans="1:9" x14ac:dyDescent="0.2">
      <c r="A114" s="187">
        <v>2476</v>
      </c>
      <c r="B114" s="103" t="s">
        <v>71</v>
      </c>
      <c r="C114" s="152">
        <v>3113</v>
      </c>
      <c r="D114" s="136">
        <v>6020873</v>
      </c>
      <c r="E114" s="10">
        <v>3267</v>
      </c>
      <c r="F114" s="10">
        <v>2036159</v>
      </c>
      <c r="G114" s="10">
        <v>60209</v>
      </c>
      <c r="H114" s="10">
        <v>125110</v>
      </c>
      <c r="I114" s="13">
        <v>8245618</v>
      </c>
    </row>
    <row r="115" spans="1:9" x14ac:dyDescent="0.2">
      <c r="A115" s="187">
        <v>2476</v>
      </c>
      <c r="B115" s="103" t="s">
        <v>71</v>
      </c>
      <c r="C115" s="152">
        <v>3141</v>
      </c>
      <c r="D115" s="136">
        <v>162406</v>
      </c>
      <c r="E115" s="10">
        <v>2133</v>
      </c>
      <c r="F115" s="10">
        <v>55614</v>
      </c>
      <c r="G115" s="10">
        <v>1624</v>
      </c>
      <c r="H115" s="10">
        <v>3689</v>
      </c>
      <c r="I115" s="13">
        <v>225466</v>
      </c>
    </row>
    <row r="116" spans="1:9" x14ac:dyDescent="0.2">
      <c r="A116" s="187">
        <v>2476</v>
      </c>
      <c r="B116" s="103" t="s">
        <v>71</v>
      </c>
      <c r="C116" s="152">
        <v>3143</v>
      </c>
      <c r="D116" s="136">
        <v>580808</v>
      </c>
      <c r="E116" s="10">
        <v>0</v>
      </c>
      <c r="F116" s="10">
        <v>196313</v>
      </c>
      <c r="G116" s="10">
        <v>5808</v>
      </c>
      <c r="H116" s="10">
        <v>668</v>
      </c>
      <c r="I116" s="13">
        <v>783597</v>
      </c>
    </row>
    <row r="117" spans="1:9" x14ac:dyDescent="0.2">
      <c r="A117" s="186">
        <f t="shared" ref="A117" si="34">A116</f>
        <v>2476</v>
      </c>
      <c r="B117" s="104" t="s">
        <v>72</v>
      </c>
      <c r="C117" s="153"/>
      <c r="D117" s="213">
        <v>6764087</v>
      </c>
      <c r="E117" s="178">
        <v>5400</v>
      </c>
      <c r="F117" s="178">
        <v>2288086</v>
      </c>
      <c r="G117" s="178">
        <v>67641</v>
      </c>
      <c r="H117" s="178">
        <v>129467</v>
      </c>
      <c r="I117" s="179">
        <v>9254681</v>
      </c>
    </row>
    <row r="118" spans="1:9" x14ac:dyDescent="0.2">
      <c r="A118" s="187">
        <v>2477</v>
      </c>
      <c r="B118" s="103" t="s">
        <v>73</v>
      </c>
      <c r="C118" s="152">
        <v>3113</v>
      </c>
      <c r="D118" s="136">
        <v>6283570</v>
      </c>
      <c r="E118" s="10">
        <v>10467</v>
      </c>
      <c r="F118" s="10">
        <v>2127385</v>
      </c>
      <c r="G118" s="10">
        <v>62836</v>
      </c>
      <c r="H118" s="10">
        <v>137645</v>
      </c>
      <c r="I118" s="13">
        <v>8621903</v>
      </c>
    </row>
    <row r="119" spans="1:9" x14ac:dyDescent="0.2">
      <c r="A119" s="187">
        <v>2477</v>
      </c>
      <c r="B119" s="103" t="s">
        <v>73</v>
      </c>
      <c r="C119" s="152">
        <v>3143</v>
      </c>
      <c r="D119" s="136">
        <v>610290</v>
      </c>
      <c r="E119" s="10">
        <v>-200</v>
      </c>
      <c r="F119" s="10">
        <v>206210</v>
      </c>
      <c r="G119" s="10">
        <v>6103</v>
      </c>
      <c r="H119" s="10">
        <v>679</v>
      </c>
      <c r="I119" s="13">
        <v>823082</v>
      </c>
    </row>
    <row r="120" spans="1:9" x14ac:dyDescent="0.2">
      <c r="A120" s="186">
        <f t="shared" ref="A120" si="35">A119</f>
        <v>2477</v>
      </c>
      <c r="B120" s="104" t="s">
        <v>74</v>
      </c>
      <c r="C120" s="153"/>
      <c r="D120" s="213">
        <v>6893860</v>
      </c>
      <c r="E120" s="178">
        <v>10267</v>
      </c>
      <c r="F120" s="178">
        <v>2333595</v>
      </c>
      <c r="G120" s="178">
        <v>68939</v>
      </c>
      <c r="H120" s="178">
        <v>138324</v>
      </c>
      <c r="I120" s="179">
        <v>9444985</v>
      </c>
    </row>
    <row r="121" spans="1:9" x14ac:dyDescent="0.2">
      <c r="A121" s="187">
        <v>2470</v>
      </c>
      <c r="B121" s="103" t="s">
        <v>75</v>
      </c>
      <c r="C121" s="152">
        <v>3113</v>
      </c>
      <c r="D121" s="136">
        <v>4906504</v>
      </c>
      <c r="E121" s="10">
        <v>26200</v>
      </c>
      <c r="F121" s="10">
        <v>1667254</v>
      </c>
      <c r="G121" s="10">
        <v>49065</v>
      </c>
      <c r="H121" s="10">
        <v>108471</v>
      </c>
      <c r="I121" s="13">
        <v>6757494</v>
      </c>
    </row>
    <row r="122" spans="1:9" x14ac:dyDescent="0.2">
      <c r="A122" s="187">
        <v>2470</v>
      </c>
      <c r="B122" s="103" t="s">
        <v>75</v>
      </c>
      <c r="C122" s="152">
        <v>3141</v>
      </c>
      <c r="D122" s="136">
        <v>142156</v>
      </c>
      <c r="E122" s="10">
        <v>22733</v>
      </c>
      <c r="F122" s="10">
        <v>55732</v>
      </c>
      <c r="G122" s="10">
        <v>1422</v>
      </c>
      <c r="H122" s="10">
        <v>3577</v>
      </c>
      <c r="I122" s="13">
        <v>225620</v>
      </c>
    </row>
    <row r="123" spans="1:9" x14ac:dyDescent="0.2">
      <c r="A123" s="187">
        <v>2470</v>
      </c>
      <c r="B123" s="103" t="s">
        <v>75</v>
      </c>
      <c r="C123" s="152">
        <v>3143</v>
      </c>
      <c r="D123" s="136">
        <v>1150196</v>
      </c>
      <c r="E123" s="10">
        <v>4900</v>
      </c>
      <c r="F123" s="10">
        <v>390422</v>
      </c>
      <c r="G123" s="10">
        <v>11502</v>
      </c>
      <c r="H123" s="10">
        <v>1198</v>
      </c>
      <c r="I123" s="13">
        <v>1558218</v>
      </c>
    </row>
    <row r="124" spans="1:9" x14ac:dyDescent="0.2">
      <c r="A124" s="186">
        <f>A123</f>
        <v>2470</v>
      </c>
      <c r="B124" s="104" t="s">
        <v>76</v>
      </c>
      <c r="C124" s="153"/>
      <c r="D124" s="213">
        <v>6198856</v>
      </c>
      <c r="E124" s="178">
        <v>53833</v>
      </c>
      <c r="F124" s="178">
        <v>2113408</v>
      </c>
      <c r="G124" s="178">
        <v>61989</v>
      </c>
      <c r="H124" s="178">
        <v>113246</v>
      </c>
      <c r="I124" s="179">
        <v>8541332</v>
      </c>
    </row>
    <row r="125" spans="1:9" x14ac:dyDescent="0.2">
      <c r="A125" s="187">
        <v>2307</v>
      </c>
      <c r="B125" s="103" t="s">
        <v>77</v>
      </c>
      <c r="C125" s="152">
        <v>3113</v>
      </c>
      <c r="D125" s="136">
        <v>5917993</v>
      </c>
      <c r="E125" s="10">
        <v>21160</v>
      </c>
      <c r="F125" s="10">
        <v>2007434</v>
      </c>
      <c r="G125" s="10">
        <v>59180</v>
      </c>
      <c r="H125" s="10">
        <v>130855</v>
      </c>
      <c r="I125" s="13">
        <v>8136622</v>
      </c>
    </row>
    <row r="126" spans="1:9" x14ac:dyDescent="0.2">
      <c r="A126" s="187">
        <v>2307</v>
      </c>
      <c r="B126" s="103" t="s">
        <v>77</v>
      </c>
      <c r="C126" s="152">
        <v>3143</v>
      </c>
      <c r="D126" s="136">
        <v>581489</v>
      </c>
      <c r="E126" s="10">
        <v>-1600</v>
      </c>
      <c r="F126" s="10">
        <v>196002</v>
      </c>
      <c r="G126" s="10">
        <v>5815</v>
      </c>
      <c r="H126" s="10">
        <v>669</v>
      </c>
      <c r="I126" s="13">
        <v>782375</v>
      </c>
    </row>
    <row r="127" spans="1:9" x14ac:dyDescent="0.2">
      <c r="A127" s="186">
        <f t="shared" ref="A127" si="36">A126</f>
        <v>2307</v>
      </c>
      <c r="B127" s="104" t="s">
        <v>78</v>
      </c>
      <c r="C127" s="153"/>
      <c r="D127" s="213">
        <v>6499482</v>
      </c>
      <c r="E127" s="178">
        <v>19560</v>
      </c>
      <c r="F127" s="178">
        <v>2203436</v>
      </c>
      <c r="G127" s="178">
        <v>64995</v>
      </c>
      <c r="H127" s="178">
        <v>131524</v>
      </c>
      <c r="I127" s="179">
        <v>8918997</v>
      </c>
    </row>
    <row r="128" spans="1:9" x14ac:dyDescent="0.2">
      <c r="A128" s="187">
        <v>2478</v>
      </c>
      <c r="B128" s="103" t="s">
        <v>79</v>
      </c>
      <c r="C128" s="152">
        <v>3113</v>
      </c>
      <c r="D128" s="136">
        <v>5612006</v>
      </c>
      <c r="E128" s="10">
        <v>81381</v>
      </c>
      <c r="F128" s="10">
        <v>1924365</v>
      </c>
      <c r="G128" s="10">
        <v>56120</v>
      </c>
      <c r="H128" s="10">
        <v>111618</v>
      </c>
      <c r="I128" s="13">
        <v>7785490</v>
      </c>
    </row>
    <row r="129" spans="1:9" x14ac:dyDescent="0.2">
      <c r="A129" s="187">
        <v>2478</v>
      </c>
      <c r="B129" s="103" t="s">
        <v>79</v>
      </c>
      <c r="C129" s="152">
        <v>3141</v>
      </c>
      <c r="D129" s="136">
        <v>192242</v>
      </c>
      <c r="E129" s="10">
        <v>-500</v>
      </c>
      <c r="F129" s="10">
        <v>64809</v>
      </c>
      <c r="G129" s="10">
        <v>1922</v>
      </c>
      <c r="H129" s="10">
        <v>4090</v>
      </c>
      <c r="I129" s="13">
        <v>262563</v>
      </c>
    </row>
    <row r="130" spans="1:9" x14ac:dyDescent="0.2">
      <c r="A130" s="187">
        <v>2478</v>
      </c>
      <c r="B130" s="103" t="s">
        <v>79</v>
      </c>
      <c r="C130" s="152">
        <v>3143</v>
      </c>
      <c r="D130" s="136">
        <v>1057196</v>
      </c>
      <c r="E130" s="10">
        <v>1493</v>
      </c>
      <c r="F130" s="10">
        <v>357837</v>
      </c>
      <c r="G130" s="10">
        <v>10572</v>
      </c>
      <c r="H130" s="10">
        <v>1090</v>
      </c>
      <c r="I130" s="13">
        <v>1428188</v>
      </c>
    </row>
    <row r="131" spans="1:9" x14ac:dyDescent="0.2">
      <c r="A131" s="186">
        <f t="shared" ref="A131" si="37">A130</f>
        <v>2478</v>
      </c>
      <c r="B131" s="104" t="s">
        <v>80</v>
      </c>
      <c r="C131" s="153"/>
      <c r="D131" s="213">
        <v>6861444</v>
      </c>
      <c r="E131" s="178">
        <v>82374</v>
      </c>
      <c r="F131" s="178">
        <v>2347011</v>
      </c>
      <c r="G131" s="178">
        <v>68614</v>
      </c>
      <c r="H131" s="178">
        <v>116798</v>
      </c>
      <c r="I131" s="179">
        <v>9476241</v>
      </c>
    </row>
    <row r="132" spans="1:9" x14ac:dyDescent="0.2">
      <c r="A132" s="187">
        <v>2465</v>
      </c>
      <c r="B132" s="103" t="s">
        <v>81</v>
      </c>
      <c r="C132" s="152">
        <v>3111</v>
      </c>
      <c r="D132" s="136">
        <v>878682</v>
      </c>
      <c r="E132" s="10">
        <v>2667</v>
      </c>
      <c r="F132" s="10">
        <v>297896</v>
      </c>
      <c r="G132" s="10">
        <v>8787</v>
      </c>
      <c r="H132" s="10">
        <v>4419</v>
      </c>
      <c r="I132" s="13">
        <v>1192451</v>
      </c>
    </row>
    <row r="133" spans="1:9" x14ac:dyDescent="0.2">
      <c r="A133" s="187">
        <v>2465</v>
      </c>
      <c r="B133" s="103" t="s">
        <v>81</v>
      </c>
      <c r="C133" s="152">
        <v>3113</v>
      </c>
      <c r="D133" s="136">
        <v>3379285</v>
      </c>
      <c r="E133" s="10">
        <v>12600</v>
      </c>
      <c r="F133" s="10">
        <v>1146457</v>
      </c>
      <c r="G133" s="10">
        <v>33793</v>
      </c>
      <c r="H133" s="10">
        <v>56963</v>
      </c>
      <c r="I133" s="13">
        <v>4629098</v>
      </c>
    </row>
    <row r="134" spans="1:9" x14ac:dyDescent="0.2">
      <c r="A134" s="187">
        <v>2465</v>
      </c>
      <c r="B134" s="103" t="s">
        <v>81</v>
      </c>
      <c r="C134" s="152">
        <v>3141</v>
      </c>
      <c r="D134" s="136">
        <v>78706</v>
      </c>
      <c r="E134" s="10">
        <v>1400</v>
      </c>
      <c r="F134" s="10">
        <v>27076</v>
      </c>
      <c r="G134" s="10">
        <v>787</v>
      </c>
      <c r="H134" s="10">
        <v>1618</v>
      </c>
      <c r="I134" s="13">
        <v>109587</v>
      </c>
    </row>
    <row r="135" spans="1:9" x14ac:dyDescent="0.2">
      <c r="A135" s="187">
        <v>2465</v>
      </c>
      <c r="B135" s="103" t="s">
        <v>81</v>
      </c>
      <c r="C135" s="152">
        <v>3143</v>
      </c>
      <c r="D135" s="136">
        <v>320909</v>
      </c>
      <c r="E135" s="10">
        <v>2267</v>
      </c>
      <c r="F135" s="10">
        <v>109233</v>
      </c>
      <c r="G135" s="10">
        <v>3209</v>
      </c>
      <c r="H135" s="10">
        <v>297</v>
      </c>
      <c r="I135" s="13">
        <v>435915</v>
      </c>
    </row>
    <row r="136" spans="1:9" x14ac:dyDescent="0.2">
      <c r="A136" s="186">
        <f t="shared" ref="A136" si="38">A135</f>
        <v>2465</v>
      </c>
      <c r="B136" s="104" t="s">
        <v>82</v>
      </c>
      <c r="C136" s="153"/>
      <c r="D136" s="213">
        <v>4657582</v>
      </c>
      <c r="E136" s="178">
        <v>18934</v>
      </c>
      <c r="F136" s="178">
        <v>1580662</v>
      </c>
      <c r="G136" s="178">
        <v>46576</v>
      </c>
      <c r="H136" s="178">
        <v>63297</v>
      </c>
      <c r="I136" s="179">
        <v>6367051</v>
      </c>
    </row>
    <row r="137" spans="1:9" x14ac:dyDescent="0.2">
      <c r="A137" s="187">
        <v>2480</v>
      </c>
      <c r="B137" s="103" t="s">
        <v>83</v>
      </c>
      <c r="C137" s="152">
        <v>3113</v>
      </c>
      <c r="D137" s="136">
        <v>4502815</v>
      </c>
      <c r="E137" s="10">
        <v>2267</v>
      </c>
      <c r="F137" s="10">
        <v>1522718</v>
      </c>
      <c r="G137" s="10">
        <v>45028</v>
      </c>
      <c r="H137" s="10">
        <v>99009</v>
      </c>
      <c r="I137" s="13">
        <v>6171837</v>
      </c>
    </row>
    <row r="138" spans="1:9" x14ac:dyDescent="0.2">
      <c r="A138" s="187">
        <v>2480</v>
      </c>
      <c r="B138" s="103" t="s">
        <v>83</v>
      </c>
      <c r="C138" s="152">
        <v>3141</v>
      </c>
      <c r="D138" s="136">
        <v>143118</v>
      </c>
      <c r="E138" s="10">
        <v>0</v>
      </c>
      <c r="F138" s="10">
        <v>48374</v>
      </c>
      <c r="G138" s="10">
        <v>1431</v>
      </c>
      <c r="H138" s="10">
        <v>3133</v>
      </c>
      <c r="I138" s="13">
        <v>196056</v>
      </c>
    </row>
    <row r="139" spans="1:9" x14ac:dyDescent="0.2">
      <c r="A139" s="187">
        <v>2480</v>
      </c>
      <c r="B139" s="103" t="s">
        <v>83</v>
      </c>
      <c r="C139" s="152">
        <v>3143</v>
      </c>
      <c r="D139" s="136">
        <v>610547</v>
      </c>
      <c r="E139" s="10">
        <v>0</v>
      </c>
      <c r="F139" s="10">
        <v>206365</v>
      </c>
      <c r="G139" s="10">
        <v>6105</v>
      </c>
      <c r="H139" s="10">
        <v>1186</v>
      </c>
      <c r="I139" s="13">
        <v>824203</v>
      </c>
    </row>
    <row r="140" spans="1:9" x14ac:dyDescent="0.2">
      <c r="A140" s="186">
        <f t="shared" ref="A140" si="39">A139</f>
        <v>2480</v>
      </c>
      <c r="B140" s="104" t="s">
        <v>84</v>
      </c>
      <c r="C140" s="153"/>
      <c r="D140" s="213">
        <v>5256480</v>
      </c>
      <c r="E140" s="178">
        <v>2267</v>
      </c>
      <c r="F140" s="178">
        <v>1777457</v>
      </c>
      <c r="G140" s="178">
        <v>52564</v>
      </c>
      <c r="H140" s="178">
        <v>103328</v>
      </c>
      <c r="I140" s="179">
        <v>7192096</v>
      </c>
    </row>
    <row r="141" spans="1:9" x14ac:dyDescent="0.2">
      <c r="A141" s="187">
        <v>2482</v>
      </c>
      <c r="B141" s="103" t="s">
        <v>85</v>
      </c>
      <c r="C141" s="152">
        <v>3113</v>
      </c>
      <c r="D141" s="136">
        <v>2347835</v>
      </c>
      <c r="E141" s="10">
        <v>800</v>
      </c>
      <c r="F141" s="10">
        <v>793839</v>
      </c>
      <c r="G141" s="10">
        <v>23478</v>
      </c>
      <c r="H141" s="10">
        <v>49748</v>
      </c>
      <c r="I141" s="13">
        <v>3215700</v>
      </c>
    </row>
    <row r="142" spans="1:9" x14ac:dyDescent="0.2">
      <c r="A142" s="187">
        <v>2482</v>
      </c>
      <c r="B142" s="103" t="s">
        <v>85</v>
      </c>
      <c r="C142" s="152">
        <v>3141</v>
      </c>
      <c r="D142" s="136">
        <v>85987</v>
      </c>
      <c r="E142" s="10">
        <v>0</v>
      </c>
      <c r="F142" s="10">
        <v>29064</v>
      </c>
      <c r="G142" s="10">
        <v>860</v>
      </c>
      <c r="H142" s="10">
        <v>1467</v>
      </c>
      <c r="I142" s="13">
        <v>117378</v>
      </c>
    </row>
    <row r="143" spans="1:9" x14ac:dyDescent="0.2">
      <c r="A143" s="187">
        <v>2482</v>
      </c>
      <c r="B143" s="103" t="s">
        <v>85</v>
      </c>
      <c r="C143" s="152">
        <v>3143</v>
      </c>
      <c r="D143" s="136">
        <v>227430</v>
      </c>
      <c r="E143" s="10">
        <v>0</v>
      </c>
      <c r="F143" s="10">
        <v>76871</v>
      </c>
      <c r="G143" s="10">
        <v>2274</v>
      </c>
      <c r="H143" s="10">
        <v>198</v>
      </c>
      <c r="I143" s="13">
        <v>306773</v>
      </c>
    </row>
    <row r="144" spans="1:9" x14ac:dyDescent="0.2">
      <c r="A144" s="186">
        <f t="shared" ref="A144" si="40">A143</f>
        <v>2482</v>
      </c>
      <c r="B144" s="104" t="s">
        <v>86</v>
      </c>
      <c r="C144" s="153"/>
      <c r="D144" s="213">
        <v>2661252</v>
      </c>
      <c r="E144" s="178">
        <v>800</v>
      </c>
      <c r="F144" s="178">
        <v>899774</v>
      </c>
      <c r="G144" s="178">
        <v>26612</v>
      </c>
      <c r="H144" s="178">
        <v>51413</v>
      </c>
      <c r="I144" s="179">
        <v>3639851</v>
      </c>
    </row>
    <row r="145" spans="1:9" x14ac:dyDescent="0.2">
      <c r="A145" s="187">
        <v>2328</v>
      </c>
      <c r="B145" s="103" t="s">
        <v>87</v>
      </c>
      <c r="C145" s="152">
        <v>3113</v>
      </c>
      <c r="D145" s="136">
        <v>4301420</v>
      </c>
      <c r="E145" s="10">
        <v>-3857</v>
      </c>
      <c r="F145" s="10">
        <v>1452576</v>
      </c>
      <c r="G145" s="10">
        <v>43014</v>
      </c>
      <c r="H145" s="10">
        <v>87801</v>
      </c>
      <c r="I145" s="13">
        <v>5880954</v>
      </c>
    </row>
    <row r="146" spans="1:9" x14ac:dyDescent="0.2">
      <c r="A146" s="187">
        <v>2328</v>
      </c>
      <c r="B146" s="103" t="s">
        <v>87</v>
      </c>
      <c r="C146" s="152">
        <v>3141</v>
      </c>
      <c r="D146" s="136">
        <v>162589</v>
      </c>
      <c r="E146" s="10">
        <v>0</v>
      </c>
      <c r="F146" s="10">
        <v>54955</v>
      </c>
      <c r="G146" s="10">
        <v>1626</v>
      </c>
      <c r="H146" s="10">
        <v>2567</v>
      </c>
      <c r="I146" s="13">
        <v>221737</v>
      </c>
    </row>
    <row r="147" spans="1:9" x14ac:dyDescent="0.2">
      <c r="A147" s="187">
        <v>2328</v>
      </c>
      <c r="B147" s="103" t="s">
        <v>87</v>
      </c>
      <c r="C147" s="152">
        <v>3143</v>
      </c>
      <c r="D147" s="136">
        <v>473030</v>
      </c>
      <c r="E147" s="10">
        <v>24070</v>
      </c>
      <c r="F147" s="10">
        <v>168020</v>
      </c>
      <c r="G147" s="10">
        <v>4730</v>
      </c>
      <c r="H147" s="10">
        <v>505</v>
      </c>
      <c r="I147" s="13">
        <v>670355</v>
      </c>
    </row>
    <row r="148" spans="1:9" x14ac:dyDescent="0.2">
      <c r="A148" s="186">
        <f t="shared" ref="A148" si="41">A147</f>
        <v>2328</v>
      </c>
      <c r="B148" s="104" t="s">
        <v>88</v>
      </c>
      <c r="C148" s="153"/>
      <c r="D148" s="213">
        <v>4937039</v>
      </c>
      <c r="E148" s="178">
        <v>20213</v>
      </c>
      <c r="F148" s="178">
        <v>1675551</v>
      </c>
      <c r="G148" s="178">
        <v>49370</v>
      </c>
      <c r="H148" s="178">
        <v>90873</v>
      </c>
      <c r="I148" s="179">
        <v>6773046</v>
      </c>
    </row>
    <row r="149" spans="1:9" x14ac:dyDescent="0.2">
      <c r="A149" s="187">
        <v>2486</v>
      </c>
      <c r="B149" s="103" t="s">
        <v>89</v>
      </c>
      <c r="C149" s="152">
        <v>3113</v>
      </c>
      <c r="D149" s="136">
        <v>2627308</v>
      </c>
      <c r="E149" s="10">
        <v>34067</v>
      </c>
      <c r="F149" s="10">
        <v>899545</v>
      </c>
      <c r="G149" s="10">
        <v>26273</v>
      </c>
      <c r="H149" s="10">
        <v>57748</v>
      </c>
      <c r="I149" s="13">
        <v>3644941</v>
      </c>
    </row>
    <row r="150" spans="1:9" x14ac:dyDescent="0.2">
      <c r="A150" s="187">
        <v>2486</v>
      </c>
      <c r="B150" s="103" t="s">
        <v>89</v>
      </c>
      <c r="C150" s="152">
        <v>3141</v>
      </c>
      <c r="D150" s="136">
        <v>29193</v>
      </c>
      <c r="E150" s="10">
        <v>2040</v>
      </c>
      <c r="F150" s="10">
        <v>10557</v>
      </c>
      <c r="G150" s="10">
        <v>292</v>
      </c>
      <c r="H150" s="10">
        <v>1073</v>
      </c>
      <c r="I150" s="13">
        <v>43155</v>
      </c>
    </row>
    <row r="151" spans="1:9" x14ac:dyDescent="0.2">
      <c r="A151" s="187">
        <v>2486</v>
      </c>
      <c r="B151" s="103" t="s">
        <v>89</v>
      </c>
      <c r="C151" s="152">
        <v>3143</v>
      </c>
      <c r="D151" s="136">
        <v>244509</v>
      </c>
      <c r="E151" s="10">
        <v>3060</v>
      </c>
      <c r="F151" s="10">
        <v>83678</v>
      </c>
      <c r="G151" s="10">
        <v>2445</v>
      </c>
      <c r="H151" s="10">
        <v>238</v>
      </c>
      <c r="I151" s="13">
        <v>333930</v>
      </c>
    </row>
    <row r="152" spans="1:9" x14ac:dyDescent="0.2">
      <c r="A152" s="187">
        <v>2486</v>
      </c>
      <c r="B152" s="103" t="s">
        <v>89</v>
      </c>
      <c r="C152" s="152">
        <v>3233</v>
      </c>
      <c r="D152" s="136">
        <v>-6167</v>
      </c>
      <c r="E152" s="10">
        <v>11333</v>
      </c>
      <c r="F152" s="10">
        <v>1746</v>
      </c>
      <c r="G152" s="10">
        <v>-62</v>
      </c>
      <c r="H152" s="10">
        <v>-52</v>
      </c>
      <c r="I152" s="13">
        <v>6798</v>
      </c>
    </row>
    <row r="153" spans="1:9" x14ac:dyDescent="0.2">
      <c r="A153" s="186">
        <f t="shared" ref="A153" si="42">A152</f>
        <v>2486</v>
      </c>
      <c r="B153" s="104" t="s">
        <v>90</v>
      </c>
      <c r="C153" s="153"/>
      <c r="D153" s="213">
        <v>2894843</v>
      </c>
      <c r="E153" s="178">
        <v>50500</v>
      </c>
      <c r="F153" s="178">
        <v>995526</v>
      </c>
      <c r="G153" s="178">
        <v>28948</v>
      </c>
      <c r="H153" s="178">
        <v>59007</v>
      </c>
      <c r="I153" s="179">
        <v>4028824</v>
      </c>
    </row>
    <row r="154" spans="1:9" x14ac:dyDescent="0.2">
      <c r="A154" s="187">
        <v>2487</v>
      </c>
      <c r="B154" s="103" t="s">
        <v>91</v>
      </c>
      <c r="C154" s="152">
        <v>3113</v>
      </c>
      <c r="D154" s="136">
        <v>3729686</v>
      </c>
      <c r="E154" s="10">
        <v>4800</v>
      </c>
      <c r="F154" s="10">
        <v>1262256</v>
      </c>
      <c r="G154" s="10">
        <v>37297</v>
      </c>
      <c r="H154" s="10">
        <v>80496</v>
      </c>
      <c r="I154" s="13">
        <v>5114535</v>
      </c>
    </row>
    <row r="155" spans="1:9" x14ac:dyDescent="0.2">
      <c r="A155" s="187">
        <v>2487</v>
      </c>
      <c r="B155" s="103" t="s">
        <v>91</v>
      </c>
      <c r="C155" s="152">
        <v>3141</v>
      </c>
      <c r="D155" s="136">
        <v>184444</v>
      </c>
      <c r="E155" s="10">
        <v>133</v>
      </c>
      <c r="F155" s="10">
        <v>62387</v>
      </c>
      <c r="G155" s="10">
        <v>1844</v>
      </c>
      <c r="H155" s="10">
        <v>3958</v>
      </c>
      <c r="I155" s="13">
        <v>252766</v>
      </c>
    </row>
    <row r="156" spans="1:9" x14ac:dyDescent="0.2">
      <c r="A156" s="187">
        <v>2487</v>
      </c>
      <c r="B156" s="103" t="s">
        <v>91</v>
      </c>
      <c r="C156" s="152">
        <v>3143</v>
      </c>
      <c r="D156" s="136">
        <v>329979</v>
      </c>
      <c r="E156" s="10">
        <v>0</v>
      </c>
      <c r="F156" s="10">
        <v>111533</v>
      </c>
      <c r="G156" s="10">
        <v>3300</v>
      </c>
      <c r="H156" s="10">
        <v>363</v>
      </c>
      <c r="I156" s="13">
        <v>445175</v>
      </c>
    </row>
    <row r="157" spans="1:9" x14ac:dyDescent="0.2">
      <c r="A157" s="186">
        <f t="shared" ref="A157" si="43">A156</f>
        <v>2487</v>
      </c>
      <c r="B157" s="104" t="s">
        <v>92</v>
      </c>
      <c r="C157" s="153"/>
      <c r="D157" s="213">
        <v>4244109</v>
      </c>
      <c r="E157" s="178">
        <v>4933</v>
      </c>
      <c r="F157" s="178">
        <v>1436176</v>
      </c>
      <c r="G157" s="178">
        <v>42441</v>
      </c>
      <c r="H157" s="178">
        <v>84817</v>
      </c>
      <c r="I157" s="179">
        <v>5812476</v>
      </c>
    </row>
    <row r="158" spans="1:9" x14ac:dyDescent="0.2">
      <c r="A158" s="187">
        <v>2488</v>
      </c>
      <c r="B158" s="103" t="s">
        <v>93</v>
      </c>
      <c r="C158" s="152">
        <v>3113</v>
      </c>
      <c r="D158" s="136">
        <v>3498160</v>
      </c>
      <c r="E158" s="10">
        <v>15833</v>
      </c>
      <c r="F158" s="10">
        <v>1187729</v>
      </c>
      <c r="G158" s="10">
        <v>34982</v>
      </c>
      <c r="H158" s="10">
        <v>65914</v>
      </c>
      <c r="I158" s="13">
        <v>4802618</v>
      </c>
    </row>
    <row r="159" spans="1:9" x14ac:dyDescent="0.2">
      <c r="A159" s="187">
        <v>2488</v>
      </c>
      <c r="B159" s="103" t="s">
        <v>93</v>
      </c>
      <c r="C159" s="152">
        <v>3141</v>
      </c>
      <c r="D159" s="136">
        <v>-150773</v>
      </c>
      <c r="E159" s="10">
        <v>0</v>
      </c>
      <c r="F159" s="10">
        <v>-50961</v>
      </c>
      <c r="G159" s="10">
        <v>-1508</v>
      </c>
      <c r="H159" s="10">
        <v>-1347</v>
      </c>
      <c r="I159" s="13">
        <v>-204589</v>
      </c>
    </row>
    <row r="160" spans="1:9" x14ac:dyDescent="0.2">
      <c r="A160" s="187">
        <v>2488</v>
      </c>
      <c r="B160" s="103" t="s">
        <v>93</v>
      </c>
      <c r="C160" s="152">
        <v>3143</v>
      </c>
      <c r="D160" s="136">
        <v>412773</v>
      </c>
      <c r="E160" s="10">
        <v>0</v>
      </c>
      <c r="F160" s="10">
        <v>139517</v>
      </c>
      <c r="G160" s="10">
        <v>4128</v>
      </c>
      <c r="H160" s="10">
        <v>512</v>
      </c>
      <c r="I160" s="13">
        <v>556930</v>
      </c>
    </row>
    <row r="161" spans="1:9" x14ac:dyDescent="0.2">
      <c r="A161" s="186">
        <f t="shared" ref="A161" si="44">A160</f>
        <v>2488</v>
      </c>
      <c r="B161" s="104" t="s">
        <v>94</v>
      </c>
      <c r="C161" s="153"/>
      <c r="D161" s="213">
        <v>3760160</v>
      </c>
      <c r="E161" s="178">
        <v>15833</v>
      </c>
      <c r="F161" s="178">
        <v>1276285</v>
      </c>
      <c r="G161" s="178">
        <v>37602</v>
      </c>
      <c r="H161" s="178">
        <v>65079</v>
      </c>
      <c r="I161" s="179">
        <v>5154959</v>
      </c>
    </row>
    <row r="162" spans="1:9" x14ac:dyDescent="0.2">
      <c r="A162" s="187">
        <v>2472</v>
      </c>
      <c r="B162" s="103" t="s">
        <v>95</v>
      </c>
      <c r="C162" s="152">
        <v>3113</v>
      </c>
      <c r="D162" s="136">
        <v>3609492</v>
      </c>
      <c r="E162" s="10">
        <v>8500</v>
      </c>
      <c r="F162" s="10">
        <v>1222881</v>
      </c>
      <c r="G162" s="10">
        <v>36095</v>
      </c>
      <c r="H162" s="10">
        <v>50202</v>
      </c>
      <c r="I162" s="13">
        <v>4927170</v>
      </c>
    </row>
    <row r="163" spans="1:9" x14ac:dyDescent="0.2">
      <c r="A163" s="187">
        <v>2472</v>
      </c>
      <c r="B163" s="103" t="s">
        <v>95</v>
      </c>
      <c r="C163" s="152">
        <v>3141</v>
      </c>
      <c r="D163" s="136">
        <v>-138737</v>
      </c>
      <c r="E163" s="10">
        <v>-1000</v>
      </c>
      <c r="F163" s="10">
        <v>-47231</v>
      </c>
      <c r="G163" s="10">
        <v>-1387</v>
      </c>
      <c r="H163" s="10">
        <v>-1238</v>
      </c>
      <c r="I163" s="13">
        <v>-189593</v>
      </c>
    </row>
    <row r="164" spans="1:9" x14ac:dyDescent="0.2">
      <c r="A164" s="187">
        <v>2472</v>
      </c>
      <c r="B164" s="103" t="s">
        <v>95</v>
      </c>
      <c r="C164" s="152">
        <v>3143</v>
      </c>
      <c r="D164" s="136">
        <v>255472</v>
      </c>
      <c r="E164" s="10">
        <v>567</v>
      </c>
      <c r="F164" s="10">
        <v>86541</v>
      </c>
      <c r="G164" s="10">
        <v>2555</v>
      </c>
      <c r="H164" s="10">
        <v>168</v>
      </c>
      <c r="I164" s="13">
        <v>345303</v>
      </c>
    </row>
    <row r="165" spans="1:9" x14ac:dyDescent="0.2">
      <c r="A165" s="186">
        <f t="shared" ref="A165" si="45">A164</f>
        <v>2472</v>
      </c>
      <c r="B165" s="104" t="s">
        <v>96</v>
      </c>
      <c r="C165" s="153"/>
      <c r="D165" s="213">
        <v>3726227</v>
      </c>
      <c r="E165" s="178">
        <v>8067</v>
      </c>
      <c r="F165" s="178">
        <v>1262191</v>
      </c>
      <c r="G165" s="178">
        <v>37263</v>
      </c>
      <c r="H165" s="178">
        <v>49132</v>
      </c>
      <c r="I165" s="179">
        <v>5082880</v>
      </c>
    </row>
    <row r="166" spans="1:9" x14ac:dyDescent="0.2">
      <c r="A166" s="187">
        <v>2489</v>
      </c>
      <c r="B166" s="103" t="s">
        <v>97</v>
      </c>
      <c r="C166" s="152">
        <v>3113</v>
      </c>
      <c r="D166" s="136">
        <v>4833469</v>
      </c>
      <c r="E166" s="10">
        <v>5000</v>
      </c>
      <c r="F166" s="10">
        <v>1635403</v>
      </c>
      <c r="G166" s="10">
        <v>48335</v>
      </c>
      <c r="H166" s="10">
        <v>101637</v>
      </c>
      <c r="I166" s="13">
        <v>6623844</v>
      </c>
    </row>
    <row r="167" spans="1:9" x14ac:dyDescent="0.2">
      <c r="A167" s="187">
        <v>2489</v>
      </c>
      <c r="B167" s="103" t="s">
        <v>97</v>
      </c>
      <c r="C167" s="152">
        <v>3141</v>
      </c>
      <c r="D167" s="136">
        <v>135633</v>
      </c>
      <c r="E167" s="10">
        <v>0</v>
      </c>
      <c r="F167" s="10">
        <v>45844</v>
      </c>
      <c r="G167" s="10">
        <v>1356</v>
      </c>
      <c r="H167" s="10">
        <v>2990</v>
      </c>
      <c r="I167" s="13">
        <v>185823</v>
      </c>
    </row>
    <row r="168" spans="1:9" x14ac:dyDescent="0.2">
      <c r="A168" s="187">
        <v>2489</v>
      </c>
      <c r="B168" s="103" t="s">
        <v>97</v>
      </c>
      <c r="C168" s="152">
        <v>3143</v>
      </c>
      <c r="D168" s="136">
        <v>523735</v>
      </c>
      <c r="E168" s="10">
        <v>1067</v>
      </c>
      <c r="F168" s="10">
        <v>177383</v>
      </c>
      <c r="G168" s="10">
        <v>5237</v>
      </c>
      <c r="H168" s="10">
        <v>707</v>
      </c>
      <c r="I168" s="13">
        <v>708129</v>
      </c>
    </row>
    <row r="169" spans="1:9" x14ac:dyDescent="0.2">
      <c r="A169" s="186">
        <f t="shared" ref="A169" si="46">A168</f>
        <v>2489</v>
      </c>
      <c r="B169" s="104" t="s">
        <v>98</v>
      </c>
      <c r="C169" s="153"/>
      <c r="D169" s="213">
        <v>5492837</v>
      </c>
      <c r="E169" s="178">
        <v>6067</v>
      </c>
      <c r="F169" s="178">
        <v>1858630</v>
      </c>
      <c r="G169" s="178">
        <v>54928</v>
      </c>
      <c r="H169" s="178">
        <v>105334</v>
      </c>
      <c r="I169" s="179">
        <v>7517796</v>
      </c>
    </row>
    <row r="170" spans="1:9" x14ac:dyDescent="0.2">
      <c r="A170" s="187">
        <v>2473</v>
      </c>
      <c r="B170" s="103" t="s">
        <v>99</v>
      </c>
      <c r="C170" s="152">
        <v>3113</v>
      </c>
      <c r="D170" s="136">
        <v>6854413</v>
      </c>
      <c r="E170" s="10">
        <v>44990</v>
      </c>
      <c r="F170" s="10">
        <v>2331998</v>
      </c>
      <c r="G170" s="10">
        <v>68544</v>
      </c>
      <c r="H170" s="10">
        <v>116913</v>
      </c>
      <c r="I170" s="13">
        <v>9416858</v>
      </c>
    </row>
    <row r="171" spans="1:9" x14ac:dyDescent="0.2">
      <c r="A171" s="187">
        <v>2473</v>
      </c>
      <c r="B171" s="103" t="s">
        <v>99</v>
      </c>
      <c r="C171" s="152">
        <v>3141</v>
      </c>
      <c r="D171" s="136">
        <v>64237</v>
      </c>
      <c r="E171" s="10">
        <v>10667</v>
      </c>
      <c r="F171" s="10">
        <v>25318</v>
      </c>
      <c r="G171" s="10">
        <v>642</v>
      </c>
      <c r="H171" s="10">
        <v>2283</v>
      </c>
      <c r="I171" s="13">
        <v>103147</v>
      </c>
    </row>
    <row r="172" spans="1:9" x14ac:dyDescent="0.2">
      <c r="A172" s="187">
        <v>2473</v>
      </c>
      <c r="B172" s="103" t="s">
        <v>99</v>
      </c>
      <c r="C172" s="152">
        <v>3143</v>
      </c>
      <c r="D172" s="136">
        <v>678494</v>
      </c>
      <c r="E172" s="10">
        <v>0</v>
      </c>
      <c r="F172" s="10">
        <v>229331</v>
      </c>
      <c r="G172" s="10">
        <v>6785</v>
      </c>
      <c r="H172" s="10">
        <v>825</v>
      </c>
      <c r="I172" s="13">
        <v>915435</v>
      </c>
    </row>
    <row r="173" spans="1:9" x14ac:dyDescent="0.2">
      <c r="A173" s="186">
        <f t="shared" ref="A173" si="47">A172</f>
        <v>2473</v>
      </c>
      <c r="B173" s="104" t="s">
        <v>100</v>
      </c>
      <c r="C173" s="153"/>
      <c r="D173" s="213">
        <v>7597144</v>
      </c>
      <c r="E173" s="178">
        <v>55657</v>
      </c>
      <c r="F173" s="178">
        <v>2586647</v>
      </c>
      <c r="G173" s="178">
        <v>75971</v>
      </c>
      <c r="H173" s="178">
        <v>120021</v>
      </c>
      <c r="I173" s="179">
        <v>10435440</v>
      </c>
    </row>
    <row r="174" spans="1:9" x14ac:dyDescent="0.2">
      <c r="A174" s="187">
        <v>2490</v>
      </c>
      <c r="B174" s="103" t="s">
        <v>101</v>
      </c>
      <c r="C174" s="152">
        <v>3113</v>
      </c>
      <c r="D174" s="136">
        <v>3853623</v>
      </c>
      <c r="E174" s="10">
        <v>11550</v>
      </c>
      <c r="F174" s="10">
        <v>1306428</v>
      </c>
      <c r="G174" s="10">
        <v>38536</v>
      </c>
      <c r="H174" s="10">
        <v>75311</v>
      </c>
      <c r="I174" s="13">
        <v>5285448</v>
      </c>
    </row>
    <row r="175" spans="1:9" x14ac:dyDescent="0.2">
      <c r="A175" s="187">
        <v>2490</v>
      </c>
      <c r="B175" s="103" t="s">
        <v>101</v>
      </c>
      <c r="C175" s="152">
        <v>3141</v>
      </c>
      <c r="D175" s="136">
        <v>95064</v>
      </c>
      <c r="E175" s="10">
        <v>0</v>
      </c>
      <c r="F175" s="10">
        <v>32132</v>
      </c>
      <c r="G175" s="10">
        <v>951</v>
      </c>
      <c r="H175" s="10">
        <v>1901</v>
      </c>
      <c r="I175" s="13">
        <v>130048</v>
      </c>
    </row>
    <row r="176" spans="1:9" x14ac:dyDescent="0.2">
      <c r="A176" s="187">
        <v>2490</v>
      </c>
      <c r="B176" s="103" t="s">
        <v>101</v>
      </c>
      <c r="C176" s="152">
        <v>3143</v>
      </c>
      <c r="D176" s="136">
        <v>386022</v>
      </c>
      <c r="E176" s="10">
        <v>-2750</v>
      </c>
      <c r="F176" s="10">
        <v>129546</v>
      </c>
      <c r="G176" s="10">
        <v>3860</v>
      </c>
      <c r="H176" s="10">
        <v>463</v>
      </c>
      <c r="I176" s="13">
        <v>517141</v>
      </c>
    </row>
    <row r="177" spans="1:9" x14ac:dyDescent="0.2">
      <c r="A177" s="186">
        <f t="shared" ref="A177" si="48">A176</f>
        <v>2490</v>
      </c>
      <c r="B177" s="104" t="s">
        <v>102</v>
      </c>
      <c r="C177" s="153"/>
      <c r="D177" s="213">
        <v>4334709</v>
      </c>
      <c r="E177" s="178">
        <v>8800</v>
      </c>
      <c r="F177" s="178">
        <v>1468106</v>
      </c>
      <c r="G177" s="178">
        <v>43347</v>
      </c>
      <c r="H177" s="178">
        <v>77675</v>
      </c>
      <c r="I177" s="179">
        <v>5932637</v>
      </c>
    </row>
    <row r="178" spans="1:9" x14ac:dyDescent="0.2">
      <c r="A178" s="187">
        <v>2310</v>
      </c>
      <c r="B178" s="103" t="s">
        <v>103</v>
      </c>
      <c r="C178" s="152">
        <v>3114</v>
      </c>
      <c r="D178" s="136">
        <v>5603704</v>
      </c>
      <c r="E178" s="10">
        <v>13787</v>
      </c>
      <c r="F178" s="10">
        <v>1898712</v>
      </c>
      <c r="G178" s="10">
        <v>56037</v>
      </c>
      <c r="H178" s="10">
        <v>42780</v>
      </c>
      <c r="I178" s="13">
        <v>7615020</v>
      </c>
    </row>
    <row r="179" spans="1:9" x14ac:dyDescent="0.2">
      <c r="A179" s="187">
        <v>2310</v>
      </c>
      <c r="B179" s="103" t="s">
        <v>103</v>
      </c>
      <c r="C179" s="152">
        <v>3141</v>
      </c>
      <c r="D179" s="136">
        <v>21033</v>
      </c>
      <c r="E179" s="10">
        <v>0</v>
      </c>
      <c r="F179" s="10">
        <v>7109</v>
      </c>
      <c r="G179" s="10">
        <v>210</v>
      </c>
      <c r="H179" s="10">
        <v>391</v>
      </c>
      <c r="I179" s="13">
        <v>28743</v>
      </c>
    </row>
    <row r="180" spans="1:9" x14ac:dyDescent="0.2">
      <c r="A180" s="187">
        <v>2310</v>
      </c>
      <c r="B180" s="103" t="s">
        <v>103</v>
      </c>
      <c r="C180" s="152">
        <v>3143</v>
      </c>
      <c r="D180" s="136">
        <v>386402</v>
      </c>
      <c r="E180" s="10">
        <v>0</v>
      </c>
      <c r="F180" s="10">
        <v>130604</v>
      </c>
      <c r="G180" s="10">
        <v>3864</v>
      </c>
      <c r="H180" s="10">
        <v>171</v>
      </c>
      <c r="I180" s="13">
        <v>521041</v>
      </c>
    </row>
    <row r="181" spans="1:9" x14ac:dyDescent="0.2">
      <c r="A181" s="186">
        <f t="shared" ref="A181" si="49">A180</f>
        <v>2310</v>
      </c>
      <c r="B181" s="104" t="s">
        <v>104</v>
      </c>
      <c r="C181" s="153"/>
      <c r="D181" s="213">
        <v>6011139</v>
      </c>
      <c r="E181" s="178">
        <v>13787</v>
      </c>
      <c r="F181" s="178">
        <v>2036425</v>
      </c>
      <c r="G181" s="178">
        <v>60111</v>
      </c>
      <c r="H181" s="178">
        <v>43342</v>
      </c>
      <c r="I181" s="179">
        <v>8164804</v>
      </c>
    </row>
    <row r="182" spans="1:9" x14ac:dyDescent="0.2">
      <c r="A182" s="187">
        <v>2313</v>
      </c>
      <c r="B182" s="103" t="s">
        <v>105</v>
      </c>
      <c r="C182" s="152">
        <v>3231</v>
      </c>
      <c r="D182" s="136">
        <v>8022735</v>
      </c>
      <c r="E182" s="10">
        <v>2767</v>
      </c>
      <c r="F182" s="10">
        <v>2712620</v>
      </c>
      <c r="G182" s="10">
        <v>80227</v>
      </c>
      <c r="H182" s="10">
        <v>15395</v>
      </c>
      <c r="I182" s="13">
        <v>10833744</v>
      </c>
    </row>
    <row r="183" spans="1:9" x14ac:dyDescent="0.2">
      <c r="A183" s="186">
        <f t="shared" ref="A183" si="50">A182</f>
        <v>2313</v>
      </c>
      <c r="B183" s="104" t="s">
        <v>106</v>
      </c>
      <c r="C183" s="153"/>
      <c r="D183" s="213">
        <v>8022735</v>
      </c>
      <c r="E183" s="178">
        <v>2767</v>
      </c>
      <c r="F183" s="178">
        <v>2712620</v>
      </c>
      <c r="G183" s="178">
        <v>80227</v>
      </c>
      <c r="H183" s="178">
        <v>15395</v>
      </c>
      <c r="I183" s="179">
        <v>10833744</v>
      </c>
    </row>
    <row r="184" spans="1:9" x14ac:dyDescent="0.2">
      <c r="A184" s="187">
        <v>2431</v>
      </c>
      <c r="B184" s="103" t="s">
        <v>107</v>
      </c>
      <c r="C184" s="152">
        <v>3111</v>
      </c>
      <c r="D184" s="136">
        <v>1064701</v>
      </c>
      <c r="E184" s="10">
        <v>0</v>
      </c>
      <c r="F184" s="10">
        <v>359869</v>
      </c>
      <c r="G184" s="10">
        <v>10647</v>
      </c>
      <c r="H184" s="10">
        <v>5453</v>
      </c>
      <c r="I184" s="13">
        <v>1440670</v>
      </c>
    </row>
    <row r="185" spans="1:9" x14ac:dyDescent="0.2">
      <c r="A185" s="187">
        <v>2431</v>
      </c>
      <c r="B185" s="103" t="s">
        <v>107</v>
      </c>
      <c r="C185" s="152">
        <v>3141</v>
      </c>
      <c r="D185" s="136">
        <v>57874</v>
      </c>
      <c r="E185" s="10">
        <v>0</v>
      </c>
      <c r="F185" s="10">
        <v>19561</v>
      </c>
      <c r="G185" s="10">
        <v>579</v>
      </c>
      <c r="H185" s="10">
        <v>660</v>
      </c>
      <c r="I185" s="13">
        <v>78674</v>
      </c>
    </row>
    <row r="186" spans="1:9" x14ac:dyDescent="0.2">
      <c r="A186" s="186">
        <f t="shared" ref="A186" si="51">A185</f>
        <v>2431</v>
      </c>
      <c r="B186" s="104" t="s">
        <v>108</v>
      </c>
      <c r="C186" s="153"/>
      <c r="D186" s="213">
        <v>1122575</v>
      </c>
      <c r="E186" s="178">
        <v>0</v>
      </c>
      <c r="F186" s="178">
        <v>379430</v>
      </c>
      <c r="G186" s="178">
        <v>11226</v>
      </c>
      <c r="H186" s="178">
        <v>6113</v>
      </c>
      <c r="I186" s="179">
        <v>1519344</v>
      </c>
    </row>
    <row r="187" spans="1:9" x14ac:dyDescent="0.2">
      <c r="A187" s="187">
        <v>2434</v>
      </c>
      <c r="B187" s="103" t="s">
        <v>109</v>
      </c>
      <c r="C187" s="152">
        <v>3111</v>
      </c>
      <c r="D187" s="136">
        <v>1935998</v>
      </c>
      <c r="E187" s="10">
        <v>-2400</v>
      </c>
      <c r="F187" s="10">
        <v>653556</v>
      </c>
      <c r="G187" s="10">
        <v>19360</v>
      </c>
      <c r="H187" s="10">
        <v>7749</v>
      </c>
      <c r="I187" s="13">
        <v>2614263</v>
      </c>
    </row>
    <row r="188" spans="1:9" x14ac:dyDescent="0.2">
      <c r="A188" s="187">
        <v>2434</v>
      </c>
      <c r="B188" s="103" t="s">
        <v>109</v>
      </c>
      <c r="C188" s="152">
        <v>3141</v>
      </c>
      <c r="D188" s="136">
        <v>99388</v>
      </c>
      <c r="E188" s="10">
        <v>0</v>
      </c>
      <c r="F188" s="10">
        <v>33593</v>
      </c>
      <c r="G188" s="10">
        <v>994</v>
      </c>
      <c r="H188" s="10">
        <v>1062</v>
      </c>
      <c r="I188" s="13">
        <v>135037</v>
      </c>
    </row>
    <row r="189" spans="1:9" x14ac:dyDescent="0.2">
      <c r="A189" s="186">
        <f t="shared" ref="A189" si="52">A188</f>
        <v>2434</v>
      </c>
      <c r="B189" s="104" t="s">
        <v>110</v>
      </c>
      <c r="C189" s="153"/>
      <c r="D189" s="213">
        <v>2035386</v>
      </c>
      <c r="E189" s="178">
        <v>-2400</v>
      </c>
      <c r="F189" s="178">
        <v>687149</v>
      </c>
      <c r="G189" s="178">
        <v>20354</v>
      </c>
      <c r="H189" s="178">
        <v>8811</v>
      </c>
      <c r="I189" s="179">
        <v>2749300</v>
      </c>
    </row>
    <row r="190" spans="1:9" x14ac:dyDescent="0.2">
      <c r="A190" s="187">
        <v>2484</v>
      </c>
      <c r="B190" s="103" t="s">
        <v>111</v>
      </c>
      <c r="C190" s="152">
        <v>3113</v>
      </c>
      <c r="D190" s="136">
        <v>7749283</v>
      </c>
      <c r="E190" s="10">
        <v>-360133</v>
      </c>
      <c r="F190" s="10">
        <v>2497533</v>
      </c>
      <c r="G190" s="10">
        <v>77493</v>
      </c>
      <c r="H190" s="10">
        <v>151267</v>
      </c>
      <c r="I190" s="13">
        <v>10115443</v>
      </c>
    </row>
    <row r="191" spans="1:9" x14ac:dyDescent="0.2">
      <c r="A191" s="187">
        <v>2484</v>
      </c>
      <c r="B191" s="103" t="s">
        <v>111</v>
      </c>
      <c r="C191" s="152">
        <v>3141</v>
      </c>
      <c r="D191" s="136">
        <v>190004</v>
      </c>
      <c r="E191" s="10">
        <v>2933</v>
      </c>
      <c r="F191" s="10">
        <v>65213</v>
      </c>
      <c r="G191" s="10">
        <v>1900</v>
      </c>
      <c r="H191" s="10">
        <v>4206</v>
      </c>
      <c r="I191" s="13">
        <v>264256</v>
      </c>
    </row>
    <row r="192" spans="1:9" x14ac:dyDescent="0.2">
      <c r="A192" s="187">
        <v>2484</v>
      </c>
      <c r="B192" s="103" t="s">
        <v>111</v>
      </c>
      <c r="C192" s="152">
        <v>3143</v>
      </c>
      <c r="D192" s="136">
        <v>611294</v>
      </c>
      <c r="E192" s="10">
        <v>6800</v>
      </c>
      <c r="F192" s="10">
        <v>208916</v>
      </c>
      <c r="G192" s="10">
        <v>6113</v>
      </c>
      <c r="H192" s="10">
        <v>629</v>
      </c>
      <c r="I192" s="13">
        <v>833752</v>
      </c>
    </row>
    <row r="193" spans="1:9" x14ac:dyDescent="0.2">
      <c r="A193" s="186">
        <f t="shared" ref="A193" si="53">A192</f>
        <v>2484</v>
      </c>
      <c r="B193" s="104" t="s">
        <v>112</v>
      </c>
      <c r="C193" s="153"/>
      <c r="D193" s="213">
        <v>8550581</v>
      </c>
      <c r="E193" s="178">
        <v>-350400</v>
      </c>
      <c r="F193" s="178">
        <v>2771662</v>
      </c>
      <c r="G193" s="178">
        <v>85506</v>
      </c>
      <c r="H193" s="178">
        <v>156102</v>
      </c>
      <c r="I193" s="179">
        <v>11213451</v>
      </c>
    </row>
    <row r="194" spans="1:9" x14ac:dyDescent="0.2">
      <c r="A194" s="187">
        <v>2401</v>
      </c>
      <c r="B194" s="103" t="s">
        <v>113</v>
      </c>
      <c r="C194" s="152">
        <v>3111</v>
      </c>
      <c r="D194" s="136">
        <v>608210</v>
      </c>
      <c r="E194" s="10">
        <v>11333</v>
      </c>
      <c r="F194" s="10">
        <v>209406</v>
      </c>
      <c r="G194" s="10">
        <v>6082</v>
      </c>
      <c r="H194" s="10">
        <v>2106</v>
      </c>
      <c r="I194" s="13">
        <v>837137</v>
      </c>
    </row>
    <row r="195" spans="1:9" x14ac:dyDescent="0.2">
      <c r="A195" s="187">
        <v>2401</v>
      </c>
      <c r="B195" s="103" t="s">
        <v>113</v>
      </c>
      <c r="C195" s="152">
        <v>3141</v>
      </c>
      <c r="D195" s="136">
        <v>34585</v>
      </c>
      <c r="E195" s="10">
        <v>0</v>
      </c>
      <c r="F195" s="10">
        <v>11690</v>
      </c>
      <c r="G195" s="10">
        <v>346</v>
      </c>
      <c r="H195" s="10">
        <v>310</v>
      </c>
      <c r="I195" s="13">
        <v>46931</v>
      </c>
    </row>
    <row r="196" spans="1:9" x14ac:dyDescent="0.2">
      <c r="A196" s="186">
        <f t="shared" ref="A196" si="54">A195</f>
        <v>2401</v>
      </c>
      <c r="B196" s="104" t="s">
        <v>114</v>
      </c>
      <c r="C196" s="153"/>
      <c r="D196" s="213">
        <v>642795</v>
      </c>
      <c r="E196" s="178">
        <v>11333</v>
      </c>
      <c r="F196" s="178">
        <v>221096</v>
      </c>
      <c r="G196" s="178">
        <v>6428</v>
      </c>
      <c r="H196" s="178">
        <v>2416</v>
      </c>
      <c r="I196" s="179">
        <v>884068</v>
      </c>
    </row>
    <row r="197" spans="1:9" x14ac:dyDescent="0.2">
      <c r="A197" s="187">
        <v>2449</v>
      </c>
      <c r="B197" s="103" t="s">
        <v>115</v>
      </c>
      <c r="C197" s="152">
        <v>3111</v>
      </c>
      <c r="D197" s="136">
        <v>436206</v>
      </c>
      <c r="E197" s="10">
        <v>7040</v>
      </c>
      <c r="F197" s="10">
        <v>149817</v>
      </c>
      <c r="G197" s="10">
        <v>4362</v>
      </c>
      <c r="H197" s="10">
        <v>2978</v>
      </c>
      <c r="I197" s="13">
        <v>600403</v>
      </c>
    </row>
    <row r="198" spans="1:9" x14ac:dyDescent="0.2">
      <c r="A198" s="187">
        <v>2449</v>
      </c>
      <c r="B198" s="103" t="s">
        <v>115</v>
      </c>
      <c r="C198" s="152">
        <v>3117</v>
      </c>
      <c r="D198" s="136">
        <v>585466</v>
      </c>
      <c r="E198" s="10">
        <v>0</v>
      </c>
      <c r="F198" s="10">
        <v>197888</v>
      </c>
      <c r="G198" s="10">
        <v>5855</v>
      </c>
      <c r="H198" s="10">
        <v>13009</v>
      </c>
      <c r="I198" s="13">
        <v>802218</v>
      </c>
    </row>
    <row r="199" spans="1:9" x14ac:dyDescent="0.2">
      <c r="A199" s="187">
        <v>2449</v>
      </c>
      <c r="B199" s="103" t="s">
        <v>115</v>
      </c>
      <c r="C199" s="152">
        <v>3141</v>
      </c>
      <c r="D199" s="136">
        <v>55893</v>
      </c>
      <c r="E199" s="10">
        <v>0</v>
      </c>
      <c r="F199" s="10">
        <v>18892</v>
      </c>
      <c r="G199" s="10">
        <v>559</v>
      </c>
      <c r="H199" s="10">
        <v>605</v>
      </c>
      <c r="I199" s="13">
        <v>75949</v>
      </c>
    </row>
    <row r="200" spans="1:9" x14ac:dyDescent="0.2">
      <c r="A200" s="187">
        <v>2449</v>
      </c>
      <c r="B200" s="103" t="s">
        <v>115</v>
      </c>
      <c r="C200" s="152">
        <v>3143</v>
      </c>
      <c r="D200" s="136">
        <v>98884</v>
      </c>
      <c r="E200" s="10">
        <v>0</v>
      </c>
      <c r="F200" s="10">
        <v>33423</v>
      </c>
      <c r="G200" s="10">
        <v>989</v>
      </c>
      <c r="H200" s="10">
        <v>96</v>
      </c>
      <c r="I200" s="13">
        <v>133392</v>
      </c>
    </row>
    <row r="201" spans="1:9" x14ac:dyDescent="0.2">
      <c r="A201" s="186">
        <f t="shared" ref="A201" si="55">A200</f>
        <v>2449</v>
      </c>
      <c r="B201" s="104" t="s">
        <v>116</v>
      </c>
      <c r="C201" s="153"/>
      <c r="D201" s="213">
        <v>1176449</v>
      </c>
      <c r="E201" s="178">
        <v>7040</v>
      </c>
      <c r="F201" s="178">
        <v>400020</v>
      </c>
      <c r="G201" s="178">
        <v>11765</v>
      </c>
      <c r="H201" s="178">
        <v>16688</v>
      </c>
      <c r="I201" s="179">
        <v>1611962</v>
      </c>
    </row>
    <row r="202" spans="1:9" x14ac:dyDescent="0.2">
      <c r="A202" s="187">
        <v>2318</v>
      </c>
      <c r="B202" s="103" t="s">
        <v>117</v>
      </c>
      <c r="C202" s="152">
        <v>3111</v>
      </c>
      <c r="D202" s="136">
        <v>999265</v>
      </c>
      <c r="E202" s="10">
        <v>304</v>
      </c>
      <c r="F202" s="10">
        <v>337854</v>
      </c>
      <c r="G202" s="10">
        <v>9993</v>
      </c>
      <c r="H202" s="10">
        <v>6070</v>
      </c>
      <c r="I202" s="13">
        <v>1353486</v>
      </c>
    </row>
    <row r="203" spans="1:9" x14ac:dyDescent="0.2">
      <c r="A203" s="187">
        <v>2318</v>
      </c>
      <c r="B203" s="103" t="s">
        <v>117</v>
      </c>
      <c r="C203" s="152">
        <v>3141</v>
      </c>
      <c r="D203" s="136">
        <v>42842</v>
      </c>
      <c r="E203" s="10">
        <v>0</v>
      </c>
      <c r="F203" s="10">
        <v>14481</v>
      </c>
      <c r="G203" s="10">
        <v>428</v>
      </c>
      <c r="H203" s="10">
        <v>572</v>
      </c>
      <c r="I203" s="13">
        <v>58323</v>
      </c>
    </row>
    <row r="204" spans="1:9" x14ac:dyDescent="0.2">
      <c r="A204" s="186">
        <f t="shared" ref="A204" si="56">A203</f>
        <v>2318</v>
      </c>
      <c r="B204" s="104" t="s">
        <v>118</v>
      </c>
      <c r="C204" s="153"/>
      <c r="D204" s="213">
        <v>1042107</v>
      </c>
      <c r="E204" s="178">
        <v>304</v>
      </c>
      <c r="F204" s="178">
        <v>352335</v>
      </c>
      <c r="G204" s="178">
        <v>10421</v>
      </c>
      <c r="H204" s="178">
        <v>6642</v>
      </c>
      <c r="I204" s="179">
        <v>1411809</v>
      </c>
    </row>
    <row r="205" spans="1:9" x14ac:dyDescent="0.2">
      <c r="A205" s="187">
        <v>2452</v>
      </c>
      <c r="B205" s="103" t="s">
        <v>119</v>
      </c>
      <c r="C205" s="152">
        <v>3113</v>
      </c>
      <c r="D205" s="136">
        <v>5238609</v>
      </c>
      <c r="E205" s="10">
        <v>15401</v>
      </c>
      <c r="F205" s="10">
        <v>1775855</v>
      </c>
      <c r="G205" s="10">
        <v>52386</v>
      </c>
      <c r="H205" s="10">
        <v>85902</v>
      </c>
      <c r="I205" s="13">
        <v>7168153</v>
      </c>
    </row>
    <row r="206" spans="1:9" x14ac:dyDescent="0.2">
      <c r="A206" s="187">
        <v>2452</v>
      </c>
      <c r="B206" s="103" t="s">
        <v>119</v>
      </c>
      <c r="C206" s="152">
        <v>3141</v>
      </c>
      <c r="D206" s="136">
        <v>113133</v>
      </c>
      <c r="E206" s="10">
        <v>0</v>
      </c>
      <c r="F206" s="10">
        <v>38239</v>
      </c>
      <c r="G206" s="10">
        <v>1131</v>
      </c>
      <c r="H206" s="10">
        <v>2400</v>
      </c>
      <c r="I206" s="13">
        <v>154903</v>
      </c>
    </row>
    <row r="207" spans="1:9" x14ac:dyDescent="0.2">
      <c r="A207" s="187">
        <v>2452</v>
      </c>
      <c r="B207" s="103" t="s">
        <v>119</v>
      </c>
      <c r="C207" s="152">
        <v>3143</v>
      </c>
      <c r="D207" s="136">
        <v>615030</v>
      </c>
      <c r="E207" s="10">
        <v>0</v>
      </c>
      <c r="F207" s="10">
        <v>207880</v>
      </c>
      <c r="G207" s="10">
        <v>6150</v>
      </c>
      <c r="H207" s="10">
        <v>751</v>
      </c>
      <c r="I207" s="13">
        <v>829811</v>
      </c>
    </row>
    <row r="208" spans="1:9" x14ac:dyDescent="0.2">
      <c r="A208" s="186">
        <f t="shared" ref="A208" si="57">A207</f>
        <v>2452</v>
      </c>
      <c r="B208" s="104" t="s">
        <v>120</v>
      </c>
      <c r="C208" s="153"/>
      <c r="D208" s="213">
        <v>5966772</v>
      </c>
      <c r="E208" s="178">
        <v>15401</v>
      </c>
      <c r="F208" s="178">
        <v>2021974</v>
      </c>
      <c r="G208" s="178">
        <v>59667</v>
      </c>
      <c r="H208" s="178">
        <v>89053</v>
      </c>
      <c r="I208" s="179">
        <v>8152867</v>
      </c>
    </row>
    <row r="209" spans="1:9" x14ac:dyDescent="0.2">
      <c r="A209" s="187">
        <v>2319</v>
      </c>
      <c r="B209" s="103" t="s">
        <v>121</v>
      </c>
      <c r="C209" s="152">
        <v>3231</v>
      </c>
      <c r="D209" s="136">
        <v>975753</v>
      </c>
      <c r="E209" s="10">
        <v>0</v>
      </c>
      <c r="F209" s="10">
        <v>329805</v>
      </c>
      <c r="G209" s="10">
        <v>9758</v>
      </c>
      <c r="H209" s="10">
        <v>3429</v>
      </c>
      <c r="I209" s="13">
        <v>1318745</v>
      </c>
    </row>
    <row r="210" spans="1:9" x14ac:dyDescent="0.2">
      <c r="A210" s="186">
        <f t="shared" ref="A210" si="58">A209</f>
        <v>2319</v>
      </c>
      <c r="B210" s="104" t="s">
        <v>122</v>
      </c>
      <c r="C210" s="153"/>
      <c r="D210" s="213">
        <v>975753</v>
      </c>
      <c r="E210" s="178">
        <v>0</v>
      </c>
      <c r="F210" s="178">
        <v>329805</v>
      </c>
      <c r="G210" s="178">
        <v>9758</v>
      </c>
      <c r="H210" s="178">
        <v>3429</v>
      </c>
      <c r="I210" s="179">
        <v>1318745</v>
      </c>
    </row>
    <row r="211" spans="1:9" x14ac:dyDescent="0.2">
      <c r="A211" s="187">
        <v>2444</v>
      </c>
      <c r="B211" s="103" t="s">
        <v>123</v>
      </c>
      <c r="C211" s="152">
        <v>3111</v>
      </c>
      <c r="D211" s="136">
        <v>618839</v>
      </c>
      <c r="E211" s="10">
        <v>0</v>
      </c>
      <c r="F211" s="10">
        <v>209168</v>
      </c>
      <c r="G211" s="10">
        <v>6188</v>
      </c>
      <c r="H211" s="10">
        <v>2637</v>
      </c>
      <c r="I211" s="13">
        <v>836832</v>
      </c>
    </row>
    <row r="212" spans="1:9" x14ac:dyDescent="0.2">
      <c r="A212" s="187">
        <v>2444</v>
      </c>
      <c r="B212" s="103" t="s">
        <v>123</v>
      </c>
      <c r="C212" s="152">
        <v>3117</v>
      </c>
      <c r="D212" s="136">
        <v>697710</v>
      </c>
      <c r="E212" s="10">
        <v>2480</v>
      </c>
      <c r="F212" s="10">
        <v>236664</v>
      </c>
      <c r="G212" s="10">
        <v>6977</v>
      </c>
      <c r="H212" s="10">
        <v>17126</v>
      </c>
      <c r="I212" s="13">
        <v>960957</v>
      </c>
    </row>
    <row r="213" spans="1:9" x14ac:dyDescent="0.2">
      <c r="A213" s="187">
        <v>2444</v>
      </c>
      <c r="B213" s="103" t="s">
        <v>123</v>
      </c>
      <c r="C213" s="152">
        <v>3141</v>
      </c>
      <c r="D213" s="136">
        <v>61156</v>
      </c>
      <c r="E213" s="10">
        <v>0</v>
      </c>
      <c r="F213" s="10">
        <v>20671</v>
      </c>
      <c r="G213" s="10">
        <v>612</v>
      </c>
      <c r="H213" s="10">
        <v>713</v>
      </c>
      <c r="I213" s="13">
        <v>83152</v>
      </c>
    </row>
    <row r="214" spans="1:9" x14ac:dyDescent="0.2">
      <c r="A214" s="187">
        <v>2444</v>
      </c>
      <c r="B214" s="103" t="s">
        <v>123</v>
      </c>
      <c r="C214" s="152">
        <v>3143</v>
      </c>
      <c r="D214" s="136">
        <v>101728</v>
      </c>
      <c r="E214" s="10">
        <v>0</v>
      </c>
      <c r="F214" s="10">
        <v>34384</v>
      </c>
      <c r="G214" s="10">
        <v>1017</v>
      </c>
      <c r="H214" s="10">
        <v>99</v>
      </c>
      <c r="I214" s="13">
        <v>137228</v>
      </c>
    </row>
    <row r="215" spans="1:9" x14ac:dyDescent="0.2">
      <c r="A215" s="186">
        <f t="shared" ref="A215" si="59">A214</f>
        <v>2444</v>
      </c>
      <c r="B215" s="104" t="s">
        <v>124</v>
      </c>
      <c r="C215" s="153"/>
      <c r="D215" s="213">
        <v>1479433</v>
      </c>
      <c r="E215" s="178">
        <v>2480</v>
      </c>
      <c r="F215" s="178">
        <v>500887</v>
      </c>
      <c r="G215" s="178">
        <v>14794</v>
      </c>
      <c r="H215" s="178">
        <v>20575</v>
      </c>
      <c r="I215" s="179">
        <v>2018169</v>
      </c>
    </row>
    <row r="216" spans="1:9" x14ac:dyDescent="0.2">
      <c r="A216" s="187">
        <v>2457</v>
      </c>
      <c r="B216" s="103" t="s">
        <v>125</v>
      </c>
      <c r="C216" s="152">
        <v>3111</v>
      </c>
      <c r="D216" s="136">
        <v>183734</v>
      </c>
      <c r="E216" s="10">
        <v>0</v>
      </c>
      <c r="F216" s="10">
        <v>62102</v>
      </c>
      <c r="G216" s="10">
        <v>1837</v>
      </c>
      <c r="H216" s="10">
        <v>753</v>
      </c>
      <c r="I216" s="13">
        <v>248426</v>
      </c>
    </row>
    <row r="217" spans="1:9" x14ac:dyDescent="0.2">
      <c r="A217" s="187">
        <v>2457</v>
      </c>
      <c r="B217" s="103" t="s">
        <v>125</v>
      </c>
      <c r="C217" s="152">
        <v>3117</v>
      </c>
      <c r="D217" s="136">
        <v>229983</v>
      </c>
      <c r="E217" s="10">
        <v>0</v>
      </c>
      <c r="F217" s="10">
        <v>77734</v>
      </c>
      <c r="G217" s="10">
        <v>2300</v>
      </c>
      <c r="H217" s="10">
        <v>5790</v>
      </c>
      <c r="I217" s="13">
        <v>315807</v>
      </c>
    </row>
    <row r="218" spans="1:9" x14ac:dyDescent="0.2">
      <c r="A218" s="187">
        <v>2457</v>
      </c>
      <c r="B218" s="103" t="s">
        <v>125</v>
      </c>
      <c r="C218" s="152">
        <v>3141</v>
      </c>
      <c r="D218" s="136">
        <v>38564</v>
      </c>
      <c r="E218" s="10">
        <v>-734</v>
      </c>
      <c r="F218" s="10">
        <v>12787</v>
      </c>
      <c r="G218" s="10">
        <v>386</v>
      </c>
      <c r="H218" s="10">
        <v>259</v>
      </c>
      <c r="I218" s="13">
        <v>51262</v>
      </c>
    </row>
    <row r="219" spans="1:9" x14ac:dyDescent="0.2">
      <c r="A219" s="187">
        <v>2457</v>
      </c>
      <c r="B219" s="103" t="s">
        <v>125</v>
      </c>
      <c r="C219" s="152">
        <v>3143</v>
      </c>
      <c r="D219" s="136">
        <v>10372</v>
      </c>
      <c r="E219" s="10">
        <v>0</v>
      </c>
      <c r="F219" s="10">
        <v>3506</v>
      </c>
      <c r="G219" s="10">
        <v>104</v>
      </c>
      <c r="H219" s="10">
        <v>55</v>
      </c>
      <c r="I219" s="13">
        <v>14037</v>
      </c>
    </row>
    <row r="220" spans="1:9" x14ac:dyDescent="0.2">
      <c r="A220" s="186">
        <f t="shared" ref="A220" si="60">A219</f>
        <v>2457</v>
      </c>
      <c r="B220" s="104" t="s">
        <v>126</v>
      </c>
      <c r="C220" s="153"/>
      <c r="D220" s="213">
        <v>462653</v>
      </c>
      <c r="E220" s="178">
        <v>-734</v>
      </c>
      <c r="F220" s="178">
        <v>156129</v>
      </c>
      <c r="G220" s="178">
        <v>4627</v>
      </c>
      <c r="H220" s="178">
        <v>6857</v>
      </c>
      <c r="I220" s="179">
        <v>629532</v>
      </c>
    </row>
    <row r="221" spans="1:9" x14ac:dyDescent="0.2">
      <c r="A221" s="187">
        <v>2403</v>
      </c>
      <c r="B221" s="103" t="s">
        <v>127</v>
      </c>
      <c r="C221" s="152">
        <v>3111</v>
      </c>
      <c r="D221" s="136">
        <v>1151245</v>
      </c>
      <c r="E221" s="10">
        <v>0</v>
      </c>
      <c r="F221" s="10">
        <v>389121</v>
      </c>
      <c r="G221" s="10">
        <v>11512</v>
      </c>
      <c r="H221" s="10">
        <v>3386</v>
      </c>
      <c r="I221" s="13">
        <v>1555264</v>
      </c>
    </row>
    <row r="222" spans="1:9" x14ac:dyDescent="0.2">
      <c r="A222" s="187">
        <v>2403</v>
      </c>
      <c r="B222" s="103" t="s">
        <v>127</v>
      </c>
      <c r="C222" s="152">
        <v>3141</v>
      </c>
      <c r="D222" s="136">
        <v>39435</v>
      </c>
      <c r="E222" s="10">
        <v>0</v>
      </c>
      <c r="F222" s="10">
        <v>13329</v>
      </c>
      <c r="G222" s="10">
        <v>394</v>
      </c>
      <c r="H222" s="10">
        <v>507</v>
      </c>
      <c r="I222" s="13">
        <v>53665</v>
      </c>
    </row>
    <row r="223" spans="1:9" x14ac:dyDescent="0.2">
      <c r="A223" s="186">
        <f t="shared" ref="A223" si="61">A222</f>
        <v>2403</v>
      </c>
      <c r="B223" s="104" t="s">
        <v>128</v>
      </c>
      <c r="C223" s="153"/>
      <c r="D223" s="213">
        <v>1190680</v>
      </c>
      <c r="E223" s="178">
        <v>0</v>
      </c>
      <c r="F223" s="178">
        <v>402450</v>
      </c>
      <c r="G223" s="178">
        <v>11906</v>
      </c>
      <c r="H223" s="178">
        <v>3893</v>
      </c>
      <c r="I223" s="179">
        <v>1608929</v>
      </c>
    </row>
    <row r="224" spans="1:9" x14ac:dyDescent="0.2">
      <c r="A224" s="187">
        <v>2458</v>
      </c>
      <c r="B224" s="103" t="s">
        <v>129</v>
      </c>
      <c r="C224" s="152">
        <v>3113</v>
      </c>
      <c r="D224" s="136">
        <v>3574579</v>
      </c>
      <c r="E224" s="10">
        <v>-9667</v>
      </c>
      <c r="F224" s="10">
        <v>1204940</v>
      </c>
      <c r="G224" s="10">
        <v>35746</v>
      </c>
      <c r="H224" s="10">
        <v>65792</v>
      </c>
      <c r="I224" s="13">
        <v>4871390</v>
      </c>
    </row>
    <row r="225" spans="1:9" x14ac:dyDescent="0.2">
      <c r="A225" s="187">
        <v>2458</v>
      </c>
      <c r="B225" s="103" t="s">
        <v>129</v>
      </c>
      <c r="C225" s="152">
        <v>3141</v>
      </c>
      <c r="D225" s="136">
        <v>134714</v>
      </c>
      <c r="E225" s="10">
        <v>-800</v>
      </c>
      <c r="F225" s="10">
        <v>45263</v>
      </c>
      <c r="G225" s="10">
        <v>1347</v>
      </c>
      <c r="H225" s="10">
        <v>2356</v>
      </c>
      <c r="I225" s="13">
        <v>182880</v>
      </c>
    </row>
    <row r="226" spans="1:9" x14ac:dyDescent="0.2">
      <c r="A226" s="187">
        <v>2458</v>
      </c>
      <c r="B226" s="103" t="s">
        <v>129</v>
      </c>
      <c r="C226" s="152">
        <v>3143</v>
      </c>
      <c r="D226" s="136">
        <v>535099</v>
      </c>
      <c r="E226" s="10">
        <v>-8800</v>
      </c>
      <c r="F226" s="10">
        <v>177889</v>
      </c>
      <c r="G226" s="10">
        <v>5351</v>
      </c>
      <c r="H226" s="10">
        <v>526</v>
      </c>
      <c r="I226" s="13">
        <v>710065</v>
      </c>
    </row>
    <row r="227" spans="1:9" x14ac:dyDescent="0.2">
      <c r="A227" s="186">
        <f t="shared" ref="A227" si="62">A226</f>
        <v>2458</v>
      </c>
      <c r="B227" s="104" t="s">
        <v>130</v>
      </c>
      <c r="C227" s="153"/>
      <c r="D227" s="213">
        <v>4244392</v>
      </c>
      <c r="E227" s="178">
        <v>-19267</v>
      </c>
      <c r="F227" s="178">
        <v>1428092</v>
      </c>
      <c r="G227" s="178">
        <v>42444</v>
      </c>
      <c r="H227" s="178">
        <v>68674</v>
      </c>
      <c r="I227" s="179">
        <v>5764335</v>
      </c>
    </row>
    <row r="228" spans="1:9" x14ac:dyDescent="0.2">
      <c r="A228" s="187">
        <v>2316</v>
      </c>
      <c r="B228" s="103" t="s">
        <v>131</v>
      </c>
      <c r="C228" s="152">
        <v>3233</v>
      </c>
      <c r="D228" s="136">
        <v>357355</v>
      </c>
      <c r="E228" s="10">
        <v>4800</v>
      </c>
      <c r="F228" s="10">
        <v>122408</v>
      </c>
      <c r="G228" s="10">
        <v>3574</v>
      </c>
      <c r="H228" s="10">
        <v>450</v>
      </c>
      <c r="I228" s="13">
        <v>488587</v>
      </c>
    </row>
    <row r="229" spans="1:9" x14ac:dyDescent="0.2">
      <c r="A229" s="186">
        <f t="shared" ref="A229" si="63">A228</f>
        <v>2316</v>
      </c>
      <c r="B229" s="104" t="s">
        <v>132</v>
      </c>
      <c r="C229" s="153"/>
      <c r="D229" s="213">
        <v>357355</v>
      </c>
      <c r="E229" s="178">
        <v>4800</v>
      </c>
      <c r="F229" s="178">
        <v>122408</v>
      </c>
      <c r="G229" s="178">
        <v>3574</v>
      </c>
      <c r="H229" s="178">
        <v>450</v>
      </c>
      <c r="I229" s="179">
        <v>488587</v>
      </c>
    </row>
    <row r="230" spans="1:9" x14ac:dyDescent="0.2">
      <c r="A230" s="187">
        <v>2402</v>
      </c>
      <c r="B230" s="103" t="s">
        <v>133</v>
      </c>
      <c r="C230" s="152">
        <v>3111</v>
      </c>
      <c r="D230" s="136">
        <v>939982</v>
      </c>
      <c r="E230" s="10">
        <v>0</v>
      </c>
      <c r="F230" s="10">
        <v>317714</v>
      </c>
      <c r="G230" s="10">
        <v>9400</v>
      </c>
      <c r="H230" s="10">
        <v>3797</v>
      </c>
      <c r="I230" s="13">
        <v>1270893</v>
      </c>
    </row>
    <row r="231" spans="1:9" x14ac:dyDescent="0.2">
      <c r="A231" s="187">
        <v>2402</v>
      </c>
      <c r="B231" s="103" t="s">
        <v>133</v>
      </c>
      <c r="C231" s="152">
        <v>3141</v>
      </c>
      <c r="D231" s="136">
        <v>51348</v>
      </c>
      <c r="E231" s="10">
        <v>0</v>
      </c>
      <c r="F231" s="10">
        <v>17356</v>
      </c>
      <c r="G231" s="10">
        <v>513</v>
      </c>
      <c r="H231" s="10">
        <v>569</v>
      </c>
      <c r="I231" s="13">
        <v>69786</v>
      </c>
    </row>
    <row r="232" spans="1:9" x14ac:dyDescent="0.2">
      <c r="A232" s="186">
        <f t="shared" ref="A232" si="64">A231</f>
        <v>2402</v>
      </c>
      <c r="B232" s="104" t="s">
        <v>134</v>
      </c>
      <c r="C232" s="153"/>
      <c r="D232" s="213">
        <v>991330</v>
      </c>
      <c r="E232" s="178">
        <v>0</v>
      </c>
      <c r="F232" s="178">
        <v>335070</v>
      </c>
      <c r="G232" s="178">
        <v>9913</v>
      </c>
      <c r="H232" s="178">
        <v>4366</v>
      </c>
      <c r="I232" s="179">
        <v>1340679</v>
      </c>
    </row>
    <row r="233" spans="1:9" x14ac:dyDescent="0.2">
      <c r="A233" s="187">
        <v>2404</v>
      </c>
      <c r="B233" s="103" t="s">
        <v>135</v>
      </c>
      <c r="C233" s="152">
        <v>3111</v>
      </c>
      <c r="D233" s="136">
        <v>895266</v>
      </c>
      <c r="E233" s="10">
        <v>0</v>
      </c>
      <c r="F233" s="10">
        <v>302600</v>
      </c>
      <c r="G233" s="10">
        <v>8953</v>
      </c>
      <c r="H233" s="10">
        <v>3114</v>
      </c>
      <c r="I233" s="13">
        <v>1209933</v>
      </c>
    </row>
    <row r="234" spans="1:9" x14ac:dyDescent="0.2">
      <c r="A234" s="187">
        <v>2404</v>
      </c>
      <c r="B234" s="103" t="s">
        <v>135</v>
      </c>
      <c r="C234" s="152">
        <v>3141</v>
      </c>
      <c r="D234" s="136">
        <v>35382</v>
      </c>
      <c r="E234" s="10">
        <v>0</v>
      </c>
      <c r="F234" s="10">
        <v>11959</v>
      </c>
      <c r="G234" s="10">
        <v>354</v>
      </c>
      <c r="H234" s="10">
        <v>406</v>
      </c>
      <c r="I234" s="13">
        <v>48101</v>
      </c>
    </row>
    <row r="235" spans="1:9" x14ac:dyDescent="0.2">
      <c r="A235" s="186">
        <f t="shared" ref="A235" si="65">A234</f>
        <v>2404</v>
      </c>
      <c r="B235" s="104" t="s">
        <v>136</v>
      </c>
      <c r="C235" s="153"/>
      <c r="D235" s="213">
        <v>930648</v>
      </c>
      <c r="E235" s="178">
        <v>0</v>
      </c>
      <c r="F235" s="178">
        <v>314559</v>
      </c>
      <c r="G235" s="178">
        <v>9307</v>
      </c>
      <c r="H235" s="178">
        <v>3520</v>
      </c>
      <c r="I235" s="179">
        <v>1258034</v>
      </c>
    </row>
    <row r="236" spans="1:9" x14ac:dyDescent="0.2">
      <c r="A236" s="187">
        <v>2439</v>
      </c>
      <c r="B236" s="103" t="s">
        <v>137</v>
      </c>
      <c r="C236" s="152">
        <v>3111</v>
      </c>
      <c r="D236" s="136">
        <v>535537</v>
      </c>
      <c r="E236" s="10">
        <v>0</v>
      </c>
      <c r="F236" s="10">
        <v>181012</v>
      </c>
      <c r="G236" s="10">
        <v>5355</v>
      </c>
      <c r="H236" s="10">
        <v>1871</v>
      </c>
      <c r="I236" s="13">
        <v>723775</v>
      </c>
    </row>
    <row r="237" spans="1:9" x14ac:dyDescent="0.2">
      <c r="A237" s="187">
        <v>2439</v>
      </c>
      <c r="B237" s="103" t="s">
        <v>137</v>
      </c>
      <c r="C237" s="152">
        <v>3141</v>
      </c>
      <c r="D237" s="136">
        <v>34988</v>
      </c>
      <c r="E237" s="10">
        <v>-3564</v>
      </c>
      <c r="F237" s="10">
        <v>10621</v>
      </c>
      <c r="G237" s="10">
        <v>350</v>
      </c>
      <c r="H237" s="10">
        <v>259</v>
      </c>
      <c r="I237" s="13">
        <v>42654</v>
      </c>
    </row>
    <row r="238" spans="1:9" x14ac:dyDescent="0.2">
      <c r="A238" s="186">
        <f t="shared" ref="A238" si="66">A237</f>
        <v>2439</v>
      </c>
      <c r="B238" s="104" t="s">
        <v>138</v>
      </c>
      <c r="C238" s="153"/>
      <c r="D238" s="213">
        <v>570525</v>
      </c>
      <c r="E238" s="178">
        <v>-3564</v>
      </c>
      <c r="F238" s="178">
        <v>191633</v>
      </c>
      <c r="G238" s="178">
        <v>5705</v>
      </c>
      <c r="H238" s="178">
        <v>2130</v>
      </c>
      <c r="I238" s="179">
        <v>766429</v>
      </c>
    </row>
    <row r="239" spans="1:9" x14ac:dyDescent="0.2">
      <c r="A239" s="187">
        <v>2302</v>
      </c>
      <c r="B239" s="103" t="s">
        <v>139</v>
      </c>
      <c r="C239" s="152">
        <v>3111</v>
      </c>
      <c r="D239" s="136">
        <v>822895</v>
      </c>
      <c r="E239" s="10">
        <v>0</v>
      </c>
      <c r="F239" s="10">
        <v>278139</v>
      </c>
      <c r="G239" s="10">
        <v>8229</v>
      </c>
      <c r="H239" s="10">
        <v>3575</v>
      </c>
      <c r="I239" s="13">
        <v>1112838</v>
      </c>
    </row>
    <row r="240" spans="1:9" x14ac:dyDescent="0.2">
      <c r="A240" s="187">
        <v>2302</v>
      </c>
      <c r="B240" s="103" t="s">
        <v>139</v>
      </c>
      <c r="C240" s="152">
        <v>3114</v>
      </c>
      <c r="D240" s="136">
        <v>1796382</v>
      </c>
      <c r="E240" s="10">
        <v>9067</v>
      </c>
      <c r="F240" s="10">
        <v>610242</v>
      </c>
      <c r="G240" s="10">
        <v>17964</v>
      </c>
      <c r="H240" s="10">
        <v>4450</v>
      </c>
      <c r="I240" s="13">
        <v>2438105</v>
      </c>
    </row>
    <row r="241" spans="1:9" x14ac:dyDescent="0.2">
      <c r="A241" s="187">
        <v>2302</v>
      </c>
      <c r="B241" s="105" t="s">
        <v>139</v>
      </c>
      <c r="C241" s="152">
        <v>3141</v>
      </c>
      <c r="D241" s="136">
        <v>16722</v>
      </c>
      <c r="E241" s="10">
        <v>0</v>
      </c>
      <c r="F241" s="10">
        <v>5652</v>
      </c>
      <c r="G241" s="10">
        <v>167</v>
      </c>
      <c r="H241" s="10">
        <v>361</v>
      </c>
      <c r="I241" s="13">
        <v>22902</v>
      </c>
    </row>
    <row r="242" spans="1:9" x14ac:dyDescent="0.2">
      <c r="A242" s="187">
        <v>2302</v>
      </c>
      <c r="B242" s="103" t="s">
        <v>139</v>
      </c>
      <c r="C242" s="152">
        <v>3143</v>
      </c>
      <c r="D242" s="136">
        <v>139776</v>
      </c>
      <c r="E242" s="10">
        <v>0</v>
      </c>
      <c r="F242" s="10">
        <v>47244</v>
      </c>
      <c r="G242" s="10">
        <v>1398</v>
      </c>
      <c r="H242" s="10">
        <v>49</v>
      </c>
      <c r="I242" s="13">
        <v>188467</v>
      </c>
    </row>
    <row r="243" spans="1:9" x14ac:dyDescent="0.2">
      <c r="A243" s="186">
        <f t="shared" ref="A243" si="67">A242</f>
        <v>2302</v>
      </c>
      <c r="B243" s="104" t="s">
        <v>140</v>
      </c>
      <c r="C243" s="153"/>
      <c r="D243" s="213">
        <v>2775775</v>
      </c>
      <c r="E243" s="178">
        <v>9067</v>
      </c>
      <c r="F243" s="178">
        <v>941277</v>
      </c>
      <c r="G243" s="178">
        <v>27758</v>
      </c>
      <c r="H243" s="178">
        <v>8435</v>
      </c>
      <c r="I243" s="179">
        <v>3762312</v>
      </c>
    </row>
    <row r="244" spans="1:9" x14ac:dyDescent="0.2">
      <c r="A244" s="187">
        <v>2454</v>
      </c>
      <c r="B244" s="103" t="s">
        <v>141</v>
      </c>
      <c r="C244" s="152">
        <v>3117</v>
      </c>
      <c r="D244" s="136">
        <v>1107410</v>
      </c>
      <c r="E244" s="10">
        <v>4800</v>
      </c>
      <c r="F244" s="10">
        <v>375927</v>
      </c>
      <c r="G244" s="10">
        <v>11074</v>
      </c>
      <c r="H244" s="10">
        <v>22173</v>
      </c>
      <c r="I244" s="13">
        <v>1521384</v>
      </c>
    </row>
    <row r="245" spans="1:9" x14ac:dyDescent="0.2">
      <c r="A245" s="187">
        <v>2454</v>
      </c>
      <c r="B245" s="103" t="s">
        <v>141</v>
      </c>
      <c r="C245" s="152">
        <v>3141</v>
      </c>
      <c r="D245" s="136">
        <v>14405</v>
      </c>
      <c r="E245" s="10">
        <v>0</v>
      </c>
      <c r="F245" s="10">
        <v>4869</v>
      </c>
      <c r="G245" s="10">
        <v>144</v>
      </c>
      <c r="H245" s="10">
        <v>349</v>
      </c>
      <c r="I245" s="13">
        <v>19767</v>
      </c>
    </row>
    <row r="246" spans="1:9" x14ac:dyDescent="0.2">
      <c r="A246" s="187">
        <v>2454</v>
      </c>
      <c r="B246" s="103" t="s">
        <v>141</v>
      </c>
      <c r="C246" s="152">
        <v>3143</v>
      </c>
      <c r="D246" s="136">
        <v>128688</v>
      </c>
      <c r="E246" s="10">
        <v>0</v>
      </c>
      <c r="F246" s="10">
        <v>43497</v>
      </c>
      <c r="G246" s="10">
        <v>1287</v>
      </c>
      <c r="H246" s="10">
        <v>168</v>
      </c>
      <c r="I246" s="13">
        <v>173640</v>
      </c>
    </row>
    <row r="247" spans="1:9" x14ac:dyDescent="0.2">
      <c r="A247" s="186">
        <f t="shared" ref="A247" si="68">A246</f>
        <v>2454</v>
      </c>
      <c r="B247" s="104" t="s">
        <v>142</v>
      </c>
      <c r="C247" s="153"/>
      <c r="D247" s="213">
        <v>1250503</v>
      </c>
      <c r="E247" s="178">
        <v>4800</v>
      </c>
      <c r="F247" s="178">
        <v>424293</v>
      </c>
      <c r="G247" s="178">
        <v>12505</v>
      </c>
      <c r="H247" s="178">
        <v>22690</v>
      </c>
      <c r="I247" s="179">
        <v>1714791</v>
      </c>
    </row>
    <row r="248" spans="1:9" x14ac:dyDescent="0.2">
      <c r="A248" s="187">
        <v>2492</v>
      </c>
      <c r="B248" s="103" t="s">
        <v>219</v>
      </c>
      <c r="C248" s="152">
        <v>3113</v>
      </c>
      <c r="D248" s="136">
        <v>3913093</v>
      </c>
      <c r="E248" s="10">
        <v>-1001</v>
      </c>
      <c r="F248" s="10">
        <v>1322287</v>
      </c>
      <c r="G248" s="10">
        <v>39131</v>
      </c>
      <c r="H248" s="10">
        <v>62420</v>
      </c>
      <c r="I248" s="13">
        <v>5335930</v>
      </c>
    </row>
    <row r="249" spans="1:9" x14ac:dyDescent="0.2">
      <c r="A249" s="187">
        <v>2492</v>
      </c>
      <c r="B249" s="103" t="s">
        <v>219</v>
      </c>
      <c r="C249" s="152">
        <v>3141</v>
      </c>
      <c r="D249" s="136">
        <v>209674</v>
      </c>
      <c r="E249" s="10">
        <v>318</v>
      </c>
      <c r="F249" s="10">
        <v>70977</v>
      </c>
      <c r="G249" s="10">
        <v>2097</v>
      </c>
      <c r="H249" s="10">
        <v>4156</v>
      </c>
      <c r="I249" s="13">
        <v>287222</v>
      </c>
    </row>
    <row r="250" spans="1:9" x14ac:dyDescent="0.2">
      <c r="A250" s="187">
        <v>2492</v>
      </c>
      <c r="B250" s="103" t="s">
        <v>219</v>
      </c>
      <c r="C250" s="152">
        <v>3143</v>
      </c>
      <c r="D250" s="136">
        <v>236979</v>
      </c>
      <c r="E250" s="10">
        <v>0</v>
      </c>
      <c r="F250" s="10">
        <v>80099</v>
      </c>
      <c r="G250" s="10">
        <v>2370</v>
      </c>
      <c r="H250" s="10">
        <v>248</v>
      </c>
      <c r="I250" s="13">
        <v>319696</v>
      </c>
    </row>
    <row r="251" spans="1:9" x14ac:dyDescent="0.2">
      <c r="A251" s="187">
        <v>2492</v>
      </c>
      <c r="B251" s="103" t="s">
        <v>224</v>
      </c>
      <c r="C251" s="152">
        <v>3231</v>
      </c>
      <c r="D251" s="136">
        <v>406934</v>
      </c>
      <c r="E251" s="10">
        <v>0</v>
      </c>
      <c r="F251" s="10">
        <v>137544</v>
      </c>
      <c r="G251" s="10">
        <v>4069</v>
      </c>
      <c r="H251" s="10">
        <v>385</v>
      </c>
      <c r="I251" s="13">
        <v>548932</v>
      </c>
    </row>
    <row r="252" spans="1:9" x14ac:dyDescent="0.2">
      <c r="A252" s="186">
        <f t="shared" ref="A252" si="69">A250</f>
        <v>2492</v>
      </c>
      <c r="B252" s="104" t="s">
        <v>221</v>
      </c>
      <c r="C252" s="153"/>
      <c r="D252" s="213">
        <v>4766680</v>
      </c>
      <c r="E252" s="178">
        <v>-683</v>
      </c>
      <c r="F252" s="178">
        <v>1610907</v>
      </c>
      <c r="G252" s="178">
        <v>47667</v>
      </c>
      <c r="H252" s="178">
        <v>67209</v>
      </c>
      <c r="I252" s="179">
        <v>6491780</v>
      </c>
    </row>
    <row r="253" spans="1:9" x14ac:dyDescent="0.2">
      <c r="A253" s="187">
        <v>2491</v>
      </c>
      <c r="B253" s="103" t="s">
        <v>143</v>
      </c>
      <c r="C253" s="152">
        <v>3113</v>
      </c>
      <c r="D253" s="136">
        <v>3902734</v>
      </c>
      <c r="E253" s="10">
        <v>0</v>
      </c>
      <c r="F253" s="10">
        <v>1319124</v>
      </c>
      <c r="G253" s="10">
        <v>39027</v>
      </c>
      <c r="H253" s="10">
        <v>69701</v>
      </c>
      <c r="I253" s="13">
        <v>5330586</v>
      </c>
    </row>
    <row r="254" spans="1:9" x14ac:dyDescent="0.2">
      <c r="A254" s="187">
        <v>2491</v>
      </c>
      <c r="B254" s="103" t="s">
        <v>143</v>
      </c>
      <c r="C254" s="152">
        <v>3143</v>
      </c>
      <c r="D254" s="136">
        <v>323189</v>
      </c>
      <c r="E254" s="10">
        <v>0</v>
      </c>
      <c r="F254" s="10">
        <v>109238</v>
      </c>
      <c r="G254" s="10">
        <v>3232</v>
      </c>
      <c r="H254" s="10">
        <v>297</v>
      </c>
      <c r="I254" s="13">
        <v>435956</v>
      </c>
    </row>
    <row r="255" spans="1:9" x14ac:dyDescent="0.2">
      <c r="A255" s="186">
        <f t="shared" ref="A255" si="70">A254</f>
        <v>2491</v>
      </c>
      <c r="B255" s="104" t="s">
        <v>144</v>
      </c>
      <c r="C255" s="153"/>
      <c r="D255" s="213">
        <v>4225923</v>
      </c>
      <c r="E255" s="178">
        <v>0</v>
      </c>
      <c r="F255" s="178">
        <v>1428362</v>
      </c>
      <c r="G255" s="178">
        <v>42259</v>
      </c>
      <c r="H255" s="178">
        <v>69998</v>
      </c>
      <c r="I255" s="179">
        <v>5766542</v>
      </c>
    </row>
    <row r="256" spans="1:9" x14ac:dyDescent="0.2">
      <c r="A256" s="187">
        <v>2459</v>
      </c>
      <c r="B256" s="103" t="s">
        <v>145</v>
      </c>
      <c r="C256" s="152">
        <v>3111</v>
      </c>
      <c r="D256" s="136">
        <v>432054</v>
      </c>
      <c r="E256" s="10">
        <v>0</v>
      </c>
      <c r="F256" s="10">
        <v>146034</v>
      </c>
      <c r="G256" s="10">
        <v>4321</v>
      </c>
      <c r="H256" s="10">
        <v>1809</v>
      </c>
      <c r="I256" s="13">
        <v>584218</v>
      </c>
    </row>
    <row r="257" spans="1:9" x14ac:dyDescent="0.2">
      <c r="A257" s="187">
        <v>2459</v>
      </c>
      <c r="B257" s="103" t="s">
        <v>145</v>
      </c>
      <c r="C257" s="152">
        <v>3117</v>
      </c>
      <c r="D257" s="136">
        <v>862938</v>
      </c>
      <c r="E257" s="10">
        <v>0</v>
      </c>
      <c r="F257" s="10">
        <v>291673</v>
      </c>
      <c r="G257" s="10">
        <v>8629</v>
      </c>
      <c r="H257" s="10">
        <v>16043</v>
      </c>
      <c r="I257" s="13">
        <v>1179283</v>
      </c>
    </row>
    <row r="258" spans="1:9" x14ac:dyDescent="0.2">
      <c r="A258" s="187">
        <v>2459</v>
      </c>
      <c r="B258" s="103" t="s">
        <v>145</v>
      </c>
      <c r="C258" s="152">
        <v>3141</v>
      </c>
      <c r="D258" s="136">
        <v>50440</v>
      </c>
      <c r="E258" s="10">
        <v>0</v>
      </c>
      <c r="F258" s="10">
        <v>17049</v>
      </c>
      <c r="G258" s="10">
        <v>504</v>
      </c>
      <c r="H258" s="10">
        <v>572</v>
      </c>
      <c r="I258" s="13">
        <v>68565</v>
      </c>
    </row>
    <row r="259" spans="1:9" x14ac:dyDescent="0.2">
      <c r="A259" s="187">
        <v>2459</v>
      </c>
      <c r="B259" s="103" t="s">
        <v>145</v>
      </c>
      <c r="C259" s="152">
        <v>3143</v>
      </c>
      <c r="D259" s="136">
        <v>63463</v>
      </c>
      <c r="E259" s="10">
        <v>0</v>
      </c>
      <c r="F259" s="10">
        <v>21450</v>
      </c>
      <c r="G259" s="10">
        <v>635</v>
      </c>
      <c r="H259" s="10">
        <v>103</v>
      </c>
      <c r="I259" s="13">
        <v>85651</v>
      </c>
    </row>
    <row r="260" spans="1:9" x14ac:dyDescent="0.2">
      <c r="A260" s="186">
        <f t="shared" ref="A260" si="71">A259</f>
        <v>2459</v>
      </c>
      <c r="B260" s="104" t="s">
        <v>146</v>
      </c>
      <c r="C260" s="153"/>
      <c r="D260" s="213">
        <v>1408895</v>
      </c>
      <c r="E260" s="178">
        <v>0</v>
      </c>
      <c r="F260" s="178">
        <v>476206</v>
      </c>
      <c r="G260" s="178">
        <v>14089</v>
      </c>
      <c r="H260" s="178">
        <v>18527</v>
      </c>
      <c r="I260" s="179">
        <v>1917717</v>
      </c>
    </row>
    <row r="261" spans="1:9" x14ac:dyDescent="0.2">
      <c r="A261" s="187">
        <v>2405</v>
      </c>
      <c r="B261" s="103" t="s">
        <v>147</v>
      </c>
      <c r="C261" s="152">
        <v>3111</v>
      </c>
      <c r="D261" s="136">
        <v>1829069</v>
      </c>
      <c r="E261" s="10">
        <v>0</v>
      </c>
      <c r="F261" s="10">
        <v>618225</v>
      </c>
      <c r="G261" s="10">
        <v>18291</v>
      </c>
      <c r="H261" s="10">
        <v>9463</v>
      </c>
      <c r="I261" s="13">
        <v>2475048</v>
      </c>
    </row>
    <row r="262" spans="1:9" x14ac:dyDescent="0.2">
      <c r="A262" s="187">
        <v>2405</v>
      </c>
      <c r="B262" s="103" t="s">
        <v>147</v>
      </c>
      <c r="C262" s="152">
        <v>3141</v>
      </c>
      <c r="D262" s="136">
        <v>49026</v>
      </c>
      <c r="E262" s="10">
        <v>0</v>
      </c>
      <c r="F262" s="10">
        <v>16571</v>
      </c>
      <c r="G262" s="10">
        <v>490</v>
      </c>
      <c r="H262" s="10">
        <v>741</v>
      </c>
      <c r="I262" s="13">
        <v>66828</v>
      </c>
    </row>
    <row r="263" spans="1:9" x14ac:dyDescent="0.2">
      <c r="A263" s="186">
        <f t="shared" ref="A263" si="72">A261</f>
        <v>2405</v>
      </c>
      <c r="B263" s="104" t="s">
        <v>148</v>
      </c>
      <c r="C263" s="153"/>
      <c r="D263" s="213">
        <v>1878095</v>
      </c>
      <c r="E263" s="178">
        <v>0</v>
      </c>
      <c r="F263" s="178">
        <v>634796</v>
      </c>
      <c r="G263" s="178">
        <v>18781</v>
      </c>
      <c r="H263" s="178">
        <v>10204</v>
      </c>
      <c r="I263" s="179">
        <v>2541876</v>
      </c>
    </row>
    <row r="264" spans="1:9" x14ac:dyDescent="0.2">
      <c r="A264" s="187">
        <v>2317</v>
      </c>
      <c r="B264" s="103" t="s">
        <v>149</v>
      </c>
      <c r="C264" s="152">
        <v>3141</v>
      </c>
      <c r="D264" s="136">
        <v>581383</v>
      </c>
      <c r="E264" s="10">
        <v>0</v>
      </c>
      <c r="F264" s="10">
        <v>196508</v>
      </c>
      <c r="G264" s="10">
        <v>5814</v>
      </c>
      <c r="H264" s="10">
        <v>7589</v>
      </c>
      <c r="I264" s="13">
        <v>791294</v>
      </c>
    </row>
    <row r="265" spans="1:9" x14ac:dyDescent="0.2">
      <c r="A265" s="186">
        <f t="shared" ref="A265" si="73">A264</f>
        <v>2317</v>
      </c>
      <c r="B265" s="104" t="s">
        <v>150</v>
      </c>
      <c r="C265" s="153"/>
      <c r="D265" s="213">
        <v>581383</v>
      </c>
      <c r="E265" s="178">
        <v>0</v>
      </c>
      <c r="F265" s="178">
        <v>196508</v>
      </c>
      <c r="G265" s="178">
        <v>5814</v>
      </c>
      <c r="H265" s="178">
        <v>7589</v>
      </c>
      <c r="I265" s="179">
        <v>791294</v>
      </c>
    </row>
    <row r="266" spans="1:9" x14ac:dyDescent="0.2">
      <c r="A266" s="187">
        <v>2461</v>
      </c>
      <c r="B266" s="103" t="s">
        <v>151</v>
      </c>
      <c r="C266" s="152">
        <v>3111</v>
      </c>
      <c r="D266" s="136">
        <v>209637</v>
      </c>
      <c r="E266" s="10">
        <v>0</v>
      </c>
      <c r="F266" s="10">
        <v>70857</v>
      </c>
      <c r="G266" s="10">
        <v>2096</v>
      </c>
      <c r="H266" s="10">
        <v>891</v>
      </c>
      <c r="I266" s="13">
        <v>283481</v>
      </c>
    </row>
    <row r="267" spans="1:9" x14ac:dyDescent="0.2">
      <c r="A267" s="187">
        <v>2461</v>
      </c>
      <c r="B267" s="103" t="s">
        <v>151</v>
      </c>
      <c r="C267" s="152">
        <v>3117</v>
      </c>
      <c r="D267" s="136">
        <v>548758</v>
      </c>
      <c r="E267" s="10">
        <v>10967</v>
      </c>
      <c r="F267" s="10">
        <v>189187</v>
      </c>
      <c r="G267" s="10">
        <v>5488</v>
      </c>
      <c r="H267" s="10">
        <v>6615</v>
      </c>
      <c r="I267" s="13">
        <v>761015</v>
      </c>
    </row>
    <row r="268" spans="1:9" x14ac:dyDescent="0.2">
      <c r="A268" s="187">
        <v>2461</v>
      </c>
      <c r="B268" s="103" t="s">
        <v>151</v>
      </c>
      <c r="C268" s="152">
        <v>3141</v>
      </c>
      <c r="D268" s="136">
        <v>31432</v>
      </c>
      <c r="E268" s="10">
        <v>0</v>
      </c>
      <c r="F268" s="10">
        <v>10624</v>
      </c>
      <c r="G268" s="10">
        <v>314</v>
      </c>
      <c r="H268" s="10">
        <v>295</v>
      </c>
      <c r="I268" s="13">
        <v>42665</v>
      </c>
    </row>
    <row r="269" spans="1:9" x14ac:dyDescent="0.2">
      <c r="A269" s="187">
        <v>2461</v>
      </c>
      <c r="B269" s="103" t="s">
        <v>151</v>
      </c>
      <c r="C269" s="152">
        <v>3143</v>
      </c>
      <c r="D269" s="136">
        <v>112170</v>
      </c>
      <c r="E269" s="10">
        <v>0</v>
      </c>
      <c r="F269" s="10">
        <v>37913</v>
      </c>
      <c r="G269" s="10">
        <v>1122</v>
      </c>
      <c r="H269" s="10">
        <v>88</v>
      </c>
      <c r="I269" s="13">
        <v>151293</v>
      </c>
    </row>
    <row r="270" spans="1:9" x14ac:dyDescent="0.2">
      <c r="A270" s="186">
        <f t="shared" ref="A270" si="74">A269</f>
        <v>2461</v>
      </c>
      <c r="B270" s="104" t="s">
        <v>152</v>
      </c>
      <c r="C270" s="153"/>
      <c r="D270" s="213">
        <v>901997</v>
      </c>
      <c r="E270" s="178">
        <v>10967</v>
      </c>
      <c r="F270" s="178">
        <v>308581</v>
      </c>
      <c r="G270" s="178">
        <v>9020</v>
      </c>
      <c r="H270" s="178">
        <v>7889</v>
      </c>
      <c r="I270" s="179">
        <v>1238454</v>
      </c>
    </row>
    <row r="271" spans="1:9" x14ac:dyDescent="0.2">
      <c r="A271" s="187">
        <v>2460</v>
      </c>
      <c r="B271" s="103" t="s">
        <v>153</v>
      </c>
      <c r="C271" s="152">
        <v>3113</v>
      </c>
      <c r="D271" s="136">
        <v>5548198</v>
      </c>
      <c r="E271" s="10">
        <v>-2112</v>
      </c>
      <c r="F271" s="10">
        <v>1874577</v>
      </c>
      <c r="G271" s="10">
        <v>55482</v>
      </c>
      <c r="H271" s="10">
        <v>122571</v>
      </c>
      <c r="I271" s="13">
        <v>7598716</v>
      </c>
    </row>
    <row r="272" spans="1:9" x14ac:dyDescent="0.2">
      <c r="A272" s="187">
        <v>2460</v>
      </c>
      <c r="B272" s="103" t="s">
        <v>153</v>
      </c>
      <c r="C272" s="152">
        <v>3143</v>
      </c>
      <c r="D272" s="136">
        <v>412092</v>
      </c>
      <c r="E272" s="10">
        <v>0</v>
      </c>
      <c r="F272" s="10">
        <v>139287</v>
      </c>
      <c r="G272" s="10">
        <v>4121</v>
      </c>
      <c r="H272" s="10">
        <v>455</v>
      </c>
      <c r="I272" s="13">
        <v>555955</v>
      </c>
    </row>
    <row r="273" spans="1:9" x14ac:dyDescent="0.2">
      <c r="A273" s="186">
        <f t="shared" ref="A273" si="75">A272</f>
        <v>2460</v>
      </c>
      <c r="B273" s="104" t="s">
        <v>154</v>
      </c>
      <c r="C273" s="153"/>
      <c r="D273" s="213">
        <v>5960290</v>
      </c>
      <c r="E273" s="178">
        <v>-2112</v>
      </c>
      <c r="F273" s="178">
        <v>2013864</v>
      </c>
      <c r="G273" s="178">
        <v>59603</v>
      </c>
      <c r="H273" s="178">
        <v>123026</v>
      </c>
      <c r="I273" s="179">
        <v>8154671</v>
      </c>
    </row>
    <row r="274" spans="1:9" x14ac:dyDescent="0.2">
      <c r="A274" s="187">
        <v>2324</v>
      </c>
      <c r="B274" s="103" t="s">
        <v>155</v>
      </c>
      <c r="C274" s="152">
        <v>3111</v>
      </c>
      <c r="D274" s="136">
        <v>1766265</v>
      </c>
      <c r="E274" s="10">
        <v>2663</v>
      </c>
      <c r="F274" s="10">
        <v>597898</v>
      </c>
      <c r="G274" s="10">
        <v>17663</v>
      </c>
      <c r="H274" s="10">
        <v>7157</v>
      </c>
      <c r="I274" s="13">
        <v>2391646</v>
      </c>
    </row>
    <row r="275" spans="1:9" x14ac:dyDescent="0.2">
      <c r="A275" s="187">
        <v>2324</v>
      </c>
      <c r="B275" s="103" t="s">
        <v>155</v>
      </c>
      <c r="C275" s="152">
        <v>3141</v>
      </c>
      <c r="D275" s="136">
        <v>52110</v>
      </c>
      <c r="E275" s="10">
        <v>0</v>
      </c>
      <c r="F275" s="10">
        <v>17613</v>
      </c>
      <c r="G275" s="10">
        <v>521</v>
      </c>
      <c r="H275" s="10">
        <v>709</v>
      </c>
      <c r="I275" s="13">
        <v>70953</v>
      </c>
    </row>
    <row r="276" spans="1:9" x14ac:dyDescent="0.2">
      <c r="A276" s="186">
        <f t="shared" ref="A276" si="76">A275</f>
        <v>2324</v>
      </c>
      <c r="B276" s="104" t="s">
        <v>156</v>
      </c>
      <c r="C276" s="153"/>
      <c r="D276" s="213">
        <v>1818375</v>
      </c>
      <c r="E276" s="178">
        <v>2663</v>
      </c>
      <c r="F276" s="178">
        <v>615511</v>
      </c>
      <c r="G276" s="178">
        <v>18184</v>
      </c>
      <c r="H276" s="178">
        <v>7866</v>
      </c>
      <c r="I276" s="179">
        <v>2462599</v>
      </c>
    </row>
    <row r="277" spans="1:9" x14ac:dyDescent="0.2">
      <c r="A277" s="187">
        <v>2325</v>
      </c>
      <c r="B277" s="103" t="s">
        <v>157</v>
      </c>
      <c r="C277" s="152">
        <v>3113</v>
      </c>
      <c r="D277" s="136">
        <v>3897938</v>
      </c>
      <c r="E277" s="10">
        <v>-1740</v>
      </c>
      <c r="F277" s="10">
        <v>1316915</v>
      </c>
      <c r="G277" s="10">
        <v>38979</v>
      </c>
      <c r="H277" s="10">
        <v>75912</v>
      </c>
      <c r="I277" s="13">
        <v>5328004</v>
      </c>
    </row>
    <row r="278" spans="1:9" x14ac:dyDescent="0.2">
      <c r="A278" s="187">
        <v>2325</v>
      </c>
      <c r="B278" s="103" t="s">
        <v>157</v>
      </c>
      <c r="C278" s="152">
        <v>3141</v>
      </c>
      <c r="D278" s="136">
        <v>124165</v>
      </c>
      <c r="E278" s="10">
        <v>0</v>
      </c>
      <c r="F278" s="10">
        <v>41968</v>
      </c>
      <c r="G278" s="10">
        <v>1242</v>
      </c>
      <c r="H278" s="10">
        <v>2328</v>
      </c>
      <c r="I278" s="13">
        <v>169703</v>
      </c>
    </row>
    <row r="279" spans="1:9" x14ac:dyDescent="0.2">
      <c r="A279" s="187">
        <v>2325</v>
      </c>
      <c r="B279" s="103" t="s">
        <v>157</v>
      </c>
      <c r="C279" s="152">
        <v>3143</v>
      </c>
      <c r="D279" s="136">
        <v>301955</v>
      </c>
      <c r="E279" s="10">
        <v>2240</v>
      </c>
      <c r="F279" s="10">
        <v>102818</v>
      </c>
      <c r="G279" s="10">
        <v>3020</v>
      </c>
      <c r="H279" s="10">
        <v>396</v>
      </c>
      <c r="I279" s="13">
        <v>410429</v>
      </c>
    </row>
    <row r="280" spans="1:9" x14ac:dyDescent="0.2">
      <c r="A280" s="187">
        <v>2325</v>
      </c>
      <c r="B280" s="103" t="s">
        <v>157</v>
      </c>
      <c r="C280" s="152">
        <v>3231</v>
      </c>
      <c r="D280" s="136">
        <v>534928</v>
      </c>
      <c r="E280" s="10">
        <v>0</v>
      </c>
      <c r="F280" s="10">
        <v>180806</v>
      </c>
      <c r="G280" s="10">
        <v>5349</v>
      </c>
      <c r="H280" s="10">
        <v>1389</v>
      </c>
      <c r="I280" s="13">
        <v>722472</v>
      </c>
    </row>
    <row r="281" spans="1:9" x14ac:dyDescent="0.2">
      <c r="A281" s="186">
        <f t="shared" ref="A281" si="77">A280</f>
        <v>2325</v>
      </c>
      <c r="B281" s="104" t="s">
        <v>158</v>
      </c>
      <c r="C281" s="153"/>
      <c r="D281" s="213">
        <v>4858986</v>
      </c>
      <c r="E281" s="178">
        <v>500</v>
      </c>
      <c r="F281" s="178">
        <v>1642507</v>
      </c>
      <c r="G281" s="178">
        <v>48590</v>
      </c>
      <c r="H281" s="178">
        <v>80025</v>
      </c>
      <c r="I281" s="179">
        <v>6630608</v>
      </c>
    </row>
    <row r="282" spans="1:9" x14ac:dyDescent="0.2">
      <c r="A282" s="187">
        <v>2329</v>
      </c>
      <c r="B282" s="105" t="s">
        <v>218</v>
      </c>
      <c r="C282" s="152">
        <v>3114</v>
      </c>
      <c r="D282" s="136">
        <v>1256366</v>
      </c>
      <c r="E282" s="10">
        <v>0</v>
      </c>
      <c r="F282" s="10">
        <v>424652</v>
      </c>
      <c r="G282" s="10">
        <v>12564</v>
      </c>
      <c r="H282" s="10">
        <v>10366</v>
      </c>
      <c r="I282" s="13">
        <v>1703948</v>
      </c>
    </row>
    <row r="283" spans="1:9" x14ac:dyDescent="0.2">
      <c r="A283" s="187">
        <v>2329</v>
      </c>
      <c r="B283" s="105" t="s">
        <v>218</v>
      </c>
      <c r="C283" s="152">
        <v>3141</v>
      </c>
      <c r="D283" s="136">
        <v>9462</v>
      </c>
      <c r="E283" s="10">
        <v>0</v>
      </c>
      <c r="F283" s="10">
        <v>3198</v>
      </c>
      <c r="G283" s="10">
        <v>95</v>
      </c>
      <c r="H283" s="10">
        <v>125</v>
      </c>
      <c r="I283" s="13">
        <v>12880</v>
      </c>
    </row>
    <row r="284" spans="1:9" x14ac:dyDescent="0.2">
      <c r="A284" s="187">
        <v>2329</v>
      </c>
      <c r="B284" s="105" t="s">
        <v>218</v>
      </c>
      <c r="C284" s="152">
        <v>3143</v>
      </c>
      <c r="D284" s="136">
        <v>73170</v>
      </c>
      <c r="E284" s="10">
        <v>0</v>
      </c>
      <c r="F284" s="10">
        <v>24731</v>
      </c>
      <c r="G284" s="10">
        <v>732</v>
      </c>
      <c r="H284" s="10">
        <v>46</v>
      </c>
      <c r="I284" s="13">
        <v>98679</v>
      </c>
    </row>
    <row r="285" spans="1:9" x14ac:dyDescent="0.2">
      <c r="A285" s="186">
        <f t="shared" ref="A285" si="78">A284</f>
        <v>2329</v>
      </c>
      <c r="B285" s="106" t="s">
        <v>226</v>
      </c>
      <c r="C285" s="153"/>
      <c r="D285" s="213">
        <v>1338998</v>
      </c>
      <c r="E285" s="178">
        <v>0</v>
      </c>
      <c r="F285" s="178">
        <v>452581</v>
      </c>
      <c r="G285" s="178">
        <v>13391</v>
      </c>
      <c r="H285" s="178">
        <v>10537</v>
      </c>
      <c r="I285" s="179">
        <v>1815507</v>
      </c>
    </row>
    <row r="286" spans="1:9" x14ac:dyDescent="0.2">
      <c r="A286" s="187">
        <v>2466</v>
      </c>
      <c r="B286" s="103" t="s">
        <v>230</v>
      </c>
      <c r="C286" s="152">
        <v>3111</v>
      </c>
      <c r="D286" s="136">
        <v>338009</v>
      </c>
      <c r="E286" s="10">
        <v>-1500</v>
      </c>
      <c r="F286" s="10">
        <v>113740</v>
      </c>
      <c r="G286" s="10">
        <v>3380</v>
      </c>
      <c r="H286" s="10">
        <v>838</v>
      </c>
      <c r="I286" s="13">
        <v>454467</v>
      </c>
    </row>
    <row r="287" spans="1:9" x14ac:dyDescent="0.2">
      <c r="A287" s="187">
        <v>2466</v>
      </c>
      <c r="B287" s="103" t="s">
        <v>230</v>
      </c>
      <c r="C287" s="152">
        <v>3113</v>
      </c>
      <c r="D287" s="136">
        <v>1526943</v>
      </c>
      <c r="E287" s="10">
        <v>29767</v>
      </c>
      <c r="F287" s="10">
        <v>526168</v>
      </c>
      <c r="G287" s="10">
        <v>15269</v>
      </c>
      <c r="H287" s="10">
        <v>19375</v>
      </c>
      <c r="I287" s="13">
        <v>2117522</v>
      </c>
    </row>
    <row r="288" spans="1:9" x14ac:dyDescent="0.2">
      <c r="A288" s="187">
        <v>2466</v>
      </c>
      <c r="B288" s="103" t="s">
        <v>230</v>
      </c>
      <c r="C288" s="152">
        <v>3141</v>
      </c>
      <c r="D288" s="136">
        <v>60287</v>
      </c>
      <c r="E288" s="10">
        <v>-4000</v>
      </c>
      <c r="F288" s="10">
        <v>19025</v>
      </c>
      <c r="G288" s="10">
        <v>603</v>
      </c>
      <c r="H288" s="10">
        <v>734</v>
      </c>
      <c r="I288" s="13">
        <v>76649</v>
      </c>
    </row>
    <row r="289" spans="1:9" x14ac:dyDescent="0.2">
      <c r="A289" s="187">
        <v>2466</v>
      </c>
      <c r="B289" s="103" t="s">
        <v>230</v>
      </c>
      <c r="C289" s="152">
        <v>3143</v>
      </c>
      <c r="D289" s="136">
        <v>82429</v>
      </c>
      <c r="E289" s="10">
        <v>0</v>
      </c>
      <c r="F289" s="10">
        <v>27861</v>
      </c>
      <c r="G289" s="10">
        <v>824</v>
      </c>
      <c r="H289" s="10">
        <v>85</v>
      </c>
      <c r="I289" s="13">
        <v>111199</v>
      </c>
    </row>
    <row r="290" spans="1:9" x14ac:dyDescent="0.2">
      <c r="A290" s="186">
        <f t="shared" ref="A290" si="79">A289</f>
        <v>2466</v>
      </c>
      <c r="B290" s="104" t="s">
        <v>231</v>
      </c>
      <c r="C290" s="153"/>
      <c r="D290" s="213">
        <v>2007668</v>
      </c>
      <c r="E290" s="178">
        <v>24267</v>
      </c>
      <c r="F290" s="178">
        <v>686794</v>
      </c>
      <c r="G290" s="178">
        <v>20076</v>
      </c>
      <c r="H290" s="178">
        <v>21032</v>
      </c>
      <c r="I290" s="179">
        <v>2759837</v>
      </c>
    </row>
    <row r="291" spans="1:9" x14ac:dyDescent="0.2">
      <c r="A291" s="187">
        <v>2493</v>
      </c>
      <c r="B291" s="103" t="s">
        <v>159</v>
      </c>
      <c r="C291" s="152">
        <v>3111</v>
      </c>
      <c r="D291" s="136">
        <v>1043560</v>
      </c>
      <c r="E291" s="10">
        <v>1067</v>
      </c>
      <c r="F291" s="10">
        <v>353084</v>
      </c>
      <c r="G291" s="10">
        <v>10436</v>
      </c>
      <c r="H291" s="10">
        <v>4891</v>
      </c>
      <c r="I291" s="13">
        <v>1413038</v>
      </c>
    </row>
    <row r="292" spans="1:9" x14ac:dyDescent="0.2">
      <c r="A292" s="187">
        <v>2493</v>
      </c>
      <c r="B292" s="103" t="s">
        <v>159</v>
      </c>
      <c r="C292" s="152">
        <v>3113</v>
      </c>
      <c r="D292" s="136">
        <v>2853245</v>
      </c>
      <c r="E292" s="10">
        <v>2467</v>
      </c>
      <c r="F292" s="10">
        <v>965231</v>
      </c>
      <c r="G292" s="10">
        <v>28532</v>
      </c>
      <c r="H292" s="10">
        <v>46541</v>
      </c>
      <c r="I292" s="13">
        <v>3896016</v>
      </c>
    </row>
    <row r="293" spans="1:9" x14ac:dyDescent="0.2">
      <c r="A293" s="187">
        <v>2493</v>
      </c>
      <c r="B293" s="103" t="s">
        <v>159</v>
      </c>
      <c r="C293" s="152">
        <v>3141</v>
      </c>
      <c r="D293" s="136">
        <v>137714</v>
      </c>
      <c r="E293" s="10">
        <v>0</v>
      </c>
      <c r="F293" s="10">
        <v>46547</v>
      </c>
      <c r="G293" s="10">
        <v>1377</v>
      </c>
      <c r="H293" s="10">
        <v>2172</v>
      </c>
      <c r="I293" s="13">
        <v>187810</v>
      </c>
    </row>
    <row r="294" spans="1:9" x14ac:dyDescent="0.2">
      <c r="A294" s="187">
        <v>2493</v>
      </c>
      <c r="B294" s="103" t="s">
        <v>159</v>
      </c>
      <c r="C294" s="152">
        <v>3143</v>
      </c>
      <c r="D294" s="136">
        <v>276800</v>
      </c>
      <c r="E294" s="10">
        <v>0</v>
      </c>
      <c r="F294" s="10">
        <v>93558</v>
      </c>
      <c r="G294" s="10">
        <v>2768</v>
      </c>
      <c r="H294" s="10">
        <v>250</v>
      </c>
      <c r="I294" s="13">
        <v>373376</v>
      </c>
    </row>
    <row r="295" spans="1:9" x14ac:dyDescent="0.2">
      <c r="A295" s="186">
        <f t="shared" ref="A295" si="80">A294</f>
        <v>2493</v>
      </c>
      <c r="B295" s="104" t="s">
        <v>160</v>
      </c>
      <c r="C295" s="153"/>
      <c r="D295" s="213">
        <v>4311319</v>
      </c>
      <c r="E295" s="178">
        <v>3534</v>
      </c>
      <c r="F295" s="178">
        <v>1458420</v>
      </c>
      <c r="G295" s="178">
        <v>43113</v>
      </c>
      <c r="H295" s="178">
        <v>53854</v>
      </c>
      <c r="I295" s="179">
        <v>5870240</v>
      </c>
    </row>
    <row r="296" spans="1:9" x14ac:dyDescent="0.2">
      <c r="A296" s="187">
        <v>2445</v>
      </c>
      <c r="B296" s="103" t="s">
        <v>161</v>
      </c>
      <c r="C296" s="152">
        <v>3111</v>
      </c>
      <c r="D296" s="136">
        <v>387596</v>
      </c>
      <c r="E296" s="10">
        <v>0</v>
      </c>
      <c r="F296" s="10">
        <v>131007</v>
      </c>
      <c r="G296" s="10">
        <v>3876</v>
      </c>
      <c r="H296" s="10">
        <v>1404</v>
      </c>
      <c r="I296" s="13">
        <v>523883</v>
      </c>
    </row>
    <row r="297" spans="1:9" x14ac:dyDescent="0.2">
      <c r="A297" s="187">
        <v>2445</v>
      </c>
      <c r="B297" s="103" t="s">
        <v>161</v>
      </c>
      <c r="C297" s="152">
        <v>3117</v>
      </c>
      <c r="D297" s="136">
        <v>574522</v>
      </c>
      <c r="E297" s="10">
        <v>13567</v>
      </c>
      <c r="F297" s="10">
        <v>198774</v>
      </c>
      <c r="G297" s="10">
        <v>5745</v>
      </c>
      <c r="H297" s="10">
        <v>14288</v>
      </c>
      <c r="I297" s="13">
        <v>806896</v>
      </c>
    </row>
    <row r="298" spans="1:9" x14ac:dyDescent="0.2">
      <c r="A298" s="187">
        <v>2445</v>
      </c>
      <c r="B298" s="103" t="s">
        <v>161</v>
      </c>
      <c r="C298" s="152">
        <v>3141</v>
      </c>
      <c r="D298" s="136">
        <v>34457</v>
      </c>
      <c r="E298" s="10">
        <v>0</v>
      </c>
      <c r="F298" s="10">
        <v>11646</v>
      </c>
      <c r="G298" s="10">
        <v>345</v>
      </c>
      <c r="H298" s="10">
        <v>474</v>
      </c>
      <c r="I298" s="13">
        <v>46922</v>
      </c>
    </row>
    <row r="299" spans="1:9" x14ac:dyDescent="0.2">
      <c r="A299" s="187">
        <v>2445</v>
      </c>
      <c r="B299" s="103" t="s">
        <v>161</v>
      </c>
      <c r="C299" s="152">
        <v>3143</v>
      </c>
      <c r="D299" s="136">
        <v>191884</v>
      </c>
      <c r="E299" s="10">
        <v>0</v>
      </c>
      <c r="F299" s="10">
        <v>64857</v>
      </c>
      <c r="G299" s="10">
        <v>1919</v>
      </c>
      <c r="H299" s="10">
        <v>155</v>
      </c>
      <c r="I299" s="13">
        <v>258815</v>
      </c>
    </row>
    <row r="300" spans="1:9" x14ac:dyDescent="0.2">
      <c r="A300" s="186">
        <f t="shared" ref="A300" si="81">A299</f>
        <v>2445</v>
      </c>
      <c r="B300" s="104" t="s">
        <v>162</v>
      </c>
      <c r="C300" s="153"/>
      <c r="D300" s="213">
        <v>1188459</v>
      </c>
      <c r="E300" s="178">
        <v>13567</v>
      </c>
      <c r="F300" s="178">
        <v>406284</v>
      </c>
      <c r="G300" s="178">
        <v>11885</v>
      </c>
      <c r="H300" s="178">
        <v>16321</v>
      </c>
      <c r="I300" s="179">
        <v>1636516</v>
      </c>
    </row>
    <row r="301" spans="1:9" x14ac:dyDescent="0.2">
      <c r="A301" s="187">
        <v>2495</v>
      </c>
      <c r="B301" s="103" t="s">
        <v>163</v>
      </c>
      <c r="C301" s="152">
        <v>3111</v>
      </c>
      <c r="D301" s="136">
        <v>652393</v>
      </c>
      <c r="E301" s="10">
        <v>-500</v>
      </c>
      <c r="F301" s="10">
        <v>220340</v>
      </c>
      <c r="G301" s="10">
        <v>6524</v>
      </c>
      <c r="H301" s="10">
        <v>4265</v>
      </c>
      <c r="I301" s="13">
        <v>883022</v>
      </c>
    </row>
    <row r="302" spans="1:9" x14ac:dyDescent="0.2">
      <c r="A302" s="187">
        <v>2495</v>
      </c>
      <c r="B302" s="103" t="s">
        <v>163</v>
      </c>
      <c r="C302" s="152">
        <v>3113</v>
      </c>
      <c r="D302" s="136">
        <v>2258350</v>
      </c>
      <c r="E302" s="10">
        <v>0</v>
      </c>
      <c r="F302" s="10">
        <v>763322</v>
      </c>
      <c r="G302" s="10">
        <v>22584</v>
      </c>
      <c r="H302" s="10">
        <v>40341</v>
      </c>
      <c r="I302" s="13">
        <v>3084597</v>
      </c>
    </row>
    <row r="303" spans="1:9" x14ac:dyDescent="0.2">
      <c r="A303" s="187">
        <v>2495</v>
      </c>
      <c r="B303" s="103" t="s">
        <v>163</v>
      </c>
      <c r="C303" s="152">
        <v>3141</v>
      </c>
      <c r="D303" s="136">
        <v>110731</v>
      </c>
      <c r="E303" s="10">
        <v>0</v>
      </c>
      <c r="F303" s="10">
        <v>37427</v>
      </c>
      <c r="G303" s="10">
        <v>1107</v>
      </c>
      <c r="H303" s="10">
        <v>1635</v>
      </c>
      <c r="I303" s="13">
        <v>150900</v>
      </c>
    </row>
    <row r="304" spans="1:9" x14ac:dyDescent="0.2">
      <c r="A304" s="187">
        <v>2495</v>
      </c>
      <c r="B304" s="103" t="s">
        <v>163</v>
      </c>
      <c r="C304" s="152">
        <v>3143</v>
      </c>
      <c r="D304" s="136">
        <v>276090</v>
      </c>
      <c r="E304" s="10">
        <v>-500</v>
      </c>
      <c r="F304" s="10">
        <v>93149</v>
      </c>
      <c r="G304" s="10">
        <v>2761</v>
      </c>
      <c r="H304" s="10">
        <v>330</v>
      </c>
      <c r="I304" s="13">
        <v>371830</v>
      </c>
    </row>
    <row r="305" spans="1:9" x14ac:dyDescent="0.2">
      <c r="A305" s="186">
        <f t="shared" ref="A305" si="82">A304</f>
        <v>2495</v>
      </c>
      <c r="B305" s="104" t="s">
        <v>164</v>
      </c>
      <c r="C305" s="153"/>
      <c r="D305" s="213">
        <v>3297564</v>
      </c>
      <c r="E305" s="178">
        <v>-1000</v>
      </c>
      <c r="F305" s="178">
        <v>1114238</v>
      </c>
      <c r="G305" s="178">
        <v>32976</v>
      </c>
      <c r="H305" s="178">
        <v>46571</v>
      </c>
      <c r="I305" s="179">
        <v>4490349</v>
      </c>
    </row>
    <row r="306" spans="1:9" x14ac:dyDescent="0.2">
      <c r="A306" s="187">
        <v>2305</v>
      </c>
      <c r="B306" s="103" t="s">
        <v>165</v>
      </c>
      <c r="C306" s="152">
        <v>3111</v>
      </c>
      <c r="D306" s="136">
        <v>420571</v>
      </c>
      <c r="E306" s="10">
        <v>-1000</v>
      </c>
      <c r="F306" s="10">
        <v>141815</v>
      </c>
      <c r="G306" s="10">
        <v>4206</v>
      </c>
      <c r="H306" s="10">
        <v>1608</v>
      </c>
      <c r="I306" s="13">
        <v>567200</v>
      </c>
    </row>
    <row r="307" spans="1:9" x14ac:dyDescent="0.2">
      <c r="A307" s="187">
        <v>2305</v>
      </c>
      <c r="B307" s="103" t="s">
        <v>165</v>
      </c>
      <c r="C307" s="152">
        <v>3117</v>
      </c>
      <c r="D307" s="136">
        <v>1391420</v>
      </c>
      <c r="E307" s="10">
        <v>7667</v>
      </c>
      <c r="F307" s="10">
        <v>472891</v>
      </c>
      <c r="G307" s="10">
        <v>13914</v>
      </c>
      <c r="H307" s="10">
        <v>22680</v>
      </c>
      <c r="I307" s="13">
        <v>1908572</v>
      </c>
    </row>
    <row r="308" spans="1:9" x14ac:dyDescent="0.2">
      <c r="A308" s="187">
        <v>2305</v>
      </c>
      <c r="B308" s="103" t="s">
        <v>165</v>
      </c>
      <c r="C308" s="152">
        <v>3141</v>
      </c>
      <c r="D308" s="136">
        <v>77065</v>
      </c>
      <c r="E308" s="10">
        <v>-500</v>
      </c>
      <c r="F308" s="10">
        <v>25879</v>
      </c>
      <c r="G308" s="10">
        <v>771</v>
      </c>
      <c r="H308" s="10">
        <v>940</v>
      </c>
      <c r="I308" s="13">
        <v>104155</v>
      </c>
    </row>
    <row r="309" spans="1:9" x14ac:dyDescent="0.2">
      <c r="A309" s="187">
        <v>2305</v>
      </c>
      <c r="B309" s="103" t="s">
        <v>165</v>
      </c>
      <c r="C309" s="152">
        <v>3143</v>
      </c>
      <c r="D309" s="136">
        <v>274649</v>
      </c>
      <c r="E309" s="10">
        <v>-500</v>
      </c>
      <c r="F309" s="10">
        <v>92662</v>
      </c>
      <c r="G309" s="10">
        <v>2746</v>
      </c>
      <c r="H309" s="10">
        <v>292</v>
      </c>
      <c r="I309" s="13">
        <v>369849</v>
      </c>
    </row>
    <row r="310" spans="1:9" x14ac:dyDescent="0.2">
      <c r="A310" s="186">
        <f t="shared" ref="A310" si="83">A309</f>
        <v>2305</v>
      </c>
      <c r="B310" s="104" t="s">
        <v>166</v>
      </c>
      <c r="C310" s="153"/>
      <c r="D310" s="213">
        <v>2163705</v>
      </c>
      <c r="E310" s="178">
        <v>5667</v>
      </c>
      <c r="F310" s="178">
        <v>733247</v>
      </c>
      <c r="G310" s="178">
        <v>21637</v>
      </c>
      <c r="H310" s="178">
        <v>25520</v>
      </c>
      <c r="I310" s="179">
        <v>2949776</v>
      </c>
    </row>
    <row r="311" spans="1:9" x14ac:dyDescent="0.2">
      <c r="A311" s="187">
        <v>2498</v>
      </c>
      <c r="B311" s="103" t="s">
        <v>167</v>
      </c>
      <c r="C311" s="152">
        <v>3111</v>
      </c>
      <c r="D311" s="136">
        <v>689107</v>
      </c>
      <c r="E311" s="10">
        <v>12800</v>
      </c>
      <c r="F311" s="10">
        <v>237245</v>
      </c>
      <c r="G311" s="10">
        <v>6891</v>
      </c>
      <c r="H311" s="10">
        <v>3372</v>
      </c>
      <c r="I311" s="13">
        <v>949415</v>
      </c>
    </row>
    <row r="312" spans="1:9" x14ac:dyDescent="0.2">
      <c r="A312" s="187">
        <v>2498</v>
      </c>
      <c r="B312" s="103" t="s">
        <v>167</v>
      </c>
      <c r="C312" s="152">
        <v>3113</v>
      </c>
      <c r="D312" s="136">
        <v>2572025</v>
      </c>
      <c r="E312" s="10">
        <v>17067</v>
      </c>
      <c r="F312" s="10">
        <v>875113</v>
      </c>
      <c r="G312" s="10">
        <v>25720</v>
      </c>
      <c r="H312" s="10">
        <v>52565</v>
      </c>
      <c r="I312" s="13">
        <v>3542490</v>
      </c>
    </row>
    <row r="313" spans="1:9" x14ac:dyDescent="0.2">
      <c r="A313" s="187">
        <v>2498</v>
      </c>
      <c r="B313" s="103" t="s">
        <v>167</v>
      </c>
      <c r="C313" s="152">
        <v>3141</v>
      </c>
      <c r="D313" s="136">
        <v>151385</v>
      </c>
      <c r="E313" s="10">
        <v>-15200</v>
      </c>
      <c r="F313" s="10">
        <v>46031</v>
      </c>
      <c r="G313" s="10">
        <v>1514</v>
      </c>
      <c r="H313" s="10">
        <v>1804</v>
      </c>
      <c r="I313" s="13">
        <v>185534</v>
      </c>
    </row>
    <row r="314" spans="1:9" x14ac:dyDescent="0.2">
      <c r="A314" s="187">
        <v>2498</v>
      </c>
      <c r="B314" s="103" t="s">
        <v>167</v>
      </c>
      <c r="C314" s="152">
        <v>3143</v>
      </c>
      <c r="D314" s="136">
        <v>226871</v>
      </c>
      <c r="E314" s="10">
        <v>0</v>
      </c>
      <c r="F314" s="10">
        <v>76682</v>
      </c>
      <c r="G314" s="10">
        <v>2269</v>
      </c>
      <c r="H314" s="10">
        <v>251</v>
      </c>
      <c r="I314" s="13">
        <v>306073</v>
      </c>
    </row>
    <row r="315" spans="1:9" x14ac:dyDescent="0.2">
      <c r="A315" s="186">
        <f t="shared" ref="A315" si="84">A314</f>
        <v>2498</v>
      </c>
      <c r="B315" s="104" t="s">
        <v>168</v>
      </c>
      <c r="C315" s="153"/>
      <c r="D315" s="213">
        <v>3639388</v>
      </c>
      <c r="E315" s="178">
        <v>14667</v>
      </c>
      <c r="F315" s="178">
        <v>1235071</v>
      </c>
      <c r="G315" s="178">
        <v>36394</v>
      </c>
      <c r="H315" s="178">
        <v>57992</v>
      </c>
      <c r="I315" s="179">
        <v>4983512</v>
      </c>
    </row>
    <row r="316" spans="1:9" x14ac:dyDescent="0.2">
      <c r="A316" s="187">
        <v>2499</v>
      </c>
      <c r="B316" s="103" t="s">
        <v>169</v>
      </c>
      <c r="C316" s="152">
        <v>3111</v>
      </c>
      <c r="D316" s="136">
        <v>422035</v>
      </c>
      <c r="E316" s="10">
        <v>0</v>
      </c>
      <c r="F316" s="10">
        <v>142648</v>
      </c>
      <c r="G316" s="10">
        <v>4220</v>
      </c>
      <c r="H316" s="10">
        <v>2706</v>
      </c>
      <c r="I316" s="13">
        <v>571609</v>
      </c>
    </row>
    <row r="317" spans="1:9" x14ac:dyDescent="0.2">
      <c r="A317" s="187">
        <v>2499</v>
      </c>
      <c r="B317" s="103" t="s">
        <v>169</v>
      </c>
      <c r="C317" s="152">
        <v>3117</v>
      </c>
      <c r="D317" s="136">
        <v>581902</v>
      </c>
      <c r="E317" s="10">
        <v>0</v>
      </c>
      <c r="F317" s="10">
        <v>196683</v>
      </c>
      <c r="G317" s="10">
        <v>5819</v>
      </c>
      <c r="H317" s="10">
        <v>15453</v>
      </c>
      <c r="I317" s="13">
        <v>799857</v>
      </c>
    </row>
    <row r="318" spans="1:9" x14ac:dyDescent="0.2">
      <c r="A318" s="187">
        <v>2499</v>
      </c>
      <c r="B318" s="103" t="s">
        <v>169</v>
      </c>
      <c r="C318" s="152">
        <v>3141</v>
      </c>
      <c r="D318" s="136">
        <v>55934</v>
      </c>
      <c r="E318" s="10">
        <v>0</v>
      </c>
      <c r="F318" s="10">
        <v>18906</v>
      </c>
      <c r="G318" s="10">
        <v>559</v>
      </c>
      <c r="H318" s="10">
        <v>601</v>
      </c>
      <c r="I318" s="13">
        <v>76000</v>
      </c>
    </row>
    <row r="319" spans="1:9" x14ac:dyDescent="0.2">
      <c r="A319" s="187">
        <v>2499</v>
      </c>
      <c r="B319" s="103" t="s">
        <v>169</v>
      </c>
      <c r="C319" s="152">
        <v>3143</v>
      </c>
      <c r="D319" s="136">
        <v>147060</v>
      </c>
      <c r="E319" s="10">
        <v>0</v>
      </c>
      <c r="F319" s="10">
        <v>49706</v>
      </c>
      <c r="G319" s="10">
        <v>1471</v>
      </c>
      <c r="H319" s="10">
        <v>132</v>
      </c>
      <c r="I319" s="13">
        <v>198369</v>
      </c>
    </row>
    <row r="320" spans="1:9" x14ac:dyDescent="0.2">
      <c r="A320" s="186">
        <f t="shared" ref="A320" si="85">A319</f>
        <v>2499</v>
      </c>
      <c r="B320" s="104" t="s">
        <v>170</v>
      </c>
      <c r="C320" s="153"/>
      <c r="D320" s="213">
        <v>1206931</v>
      </c>
      <c r="E320" s="178">
        <v>0</v>
      </c>
      <c r="F320" s="178">
        <v>407943</v>
      </c>
      <c r="G320" s="178">
        <v>12069</v>
      </c>
      <c r="H320" s="178">
        <v>18892</v>
      </c>
      <c r="I320" s="179">
        <v>1645835</v>
      </c>
    </row>
    <row r="321" spans="1:9" x14ac:dyDescent="0.2">
      <c r="A321" s="188">
        <v>2331</v>
      </c>
      <c r="B321" s="103" t="s">
        <v>222</v>
      </c>
      <c r="C321" s="152">
        <v>3111</v>
      </c>
      <c r="D321" s="136">
        <v>431298</v>
      </c>
      <c r="E321" s="10">
        <v>0</v>
      </c>
      <c r="F321" s="10">
        <v>145779</v>
      </c>
      <c r="G321" s="10">
        <v>4313</v>
      </c>
      <c r="H321" s="10">
        <v>922</v>
      </c>
      <c r="I321" s="13">
        <v>582312</v>
      </c>
    </row>
    <row r="322" spans="1:9" x14ac:dyDescent="0.2">
      <c r="A322" s="189">
        <v>2331</v>
      </c>
      <c r="B322" s="103" t="s">
        <v>222</v>
      </c>
      <c r="C322" s="152">
        <v>3141</v>
      </c>
      <c r="D322" s="136">
        <v>21806</v>
      </c>
      <c r="E322" s="10">
        <v>0</v>
      </c>
      <c r="F322" s="10">
        <v>7370</v>
      </c>
      <c r="G322" s="10">
        <v>218</v>
      </c>
      <c r="H322" s="10">
        <v>181</v>
      </c>
      <c r="I322" s="13">
        <v>29575</v>
      </c>
    </row>
    <row r="323" spans="1:9" x14ac:dyDescent="0.2">
      <c r="A323" s="190">
        <v>2331</v>
      </c>
      <c r="B323" s="107" t="s">
        <v>223</v>
      </c>
      <c r="C323" s="154"/>
      <c r="D323" s="213">
        <v>453104</v>
      </c>
      <c r="E323" s="178">
        <v>0</v>
      </c>
      <c r="F323" s="178">
        <v>153149</v>
      </c>
      <c r="G323" s="178">
        <v>4531</v>
      </c>
      <c r="H323" s="178">
        <v>1103</v>
      </c>
      <c r="I323" s="179">
        <v>611887</v>
      </c>
    </row>
    <row r="324" spans="1:9" x14ac:dyDescent="0.2">
      <c r="A324" s="188">
        <v>2332</v>
      </c>
      <c r="B324" s="103" t="s">
        <v>229</v>
      </c>
      <c r="C324" s="152">
        <v>3111</v>
      </c>
      <c r="D324" s="136">
        <v>745420</v>
      </c>
      <c r="E324" s="10">
        <v>9600</v>
      </c>
      <c r="F324" s="10">
        <v>255197</v>
      </c>
      <c r="G324" s="10">
        <v>7454</v>
      </c>
      <c r="H324" s="10">
        <v>3433</v>
      </c>
      <c r="I324" s="13">
        <v>1021104</v>
      </c>
    </row>
    <row r="325" spans="1:9" x14ac:dyDescent="0.2">
      <c r="A325" s="189">
        <v>2332</v>
      </c>
      <c r="B325" s="103" t="s">
        <v>227</v>
      </c>
      <c r="C325" s="152">
        <v>3141</v>
      </c>
      <c r="D325" s="136">
        <v>12706</v>
      </c>
      <c r="E325" s="10">
        <v>0</v>
      </c>
      <c r="F325" s="10">
        <v>4295</v>
      </c>
      <c r="G325" s="10">
        <v>127</v>
      </c>
      <c r="H325" s="10">
        <v>233</v>
      </c>
      <c r="I325" s="13">
        <v>17361</v>
      </c>
    </row>
    <row r="326" spans="1:9" ht="13.5" thickBot="1" x14ac:dyDescent="0.25">
      <c r="A326" s="186">
        <v>2332</v>
      </c>
      <c r="B326" s="104" t="s">
        <v>225</v>
      </c>
      <c r="C326" s="153"/>
      <c r="D326" s="214">
        <v>758126</v>
      </c>
      <c r="E326" s="180">
        <v>9600</v>
      </c>
      <c r="F326" s="180">
        <v>259492</v>
      </c>
      <c r="G326" s="180">
        <v>7581</v>
      </c>
      <c r="H326" s="180">
        <v>3666</v>
      </c>
      <c r="I326" s="181">
        <v>1038465</v>
      </c>
    </row>
    <row r="327" spans="1:9" ht="13.5" thickBot="1" x14ac:dyDescent="0.25">
      <c r="A327" s="191"/>
      <c r="B327" s="108" t="s">
        <v>211</v>
      </c>
      <c r="C327" s="15"/>
      <c r="D327" s="137">
        <v>239348788</v>
      </c>
      <c r="E327" s="4">
        <v>320442</v>
      </c>
      <c r="F327" s="4">
        <v>81008202</v>
      </c>
      <c r="G327" s="4">
        <v>2393489</v>
      </c>
      <c r="H327" s="4">
        <v>3222505</v>
      </c>
      <c r="I327" s="5">
        <v>326293426</v>
      </c>
    </row>
    <row r="328" spans="1:9" x14ac:dyDescent="0.2">
      <c r="A328" s="192">
        <v>2323</v>
      </c>
      <c r="B328" s="109" t="s">
        <v>171</v>
      </c>
      <c r="C328" s="155">
        <v>3141</v>
      </c>
      <c r="D328" s="138">
        <v>657807</v>
      </c>
      <c r="E328" s="14">
        <v>4600</v>
      </c>
      <c r="F328" s="14">
        <v>223894</v>
      </c>
      <c r="G328" s="14">
        <v>6578</v>
      </c>
      <c r="H328" s="14">
        <v>8788</v>
      </c>
      <c r="I328" s="16">
        <v>901667</v>
      </c>
    </row>
    <row r="329" spans="1:9" x14ac:dyDescent="0.2">
      <c r="A329" s="193">
        <v>2323</v>
      </c>
      <c r="B329" s="110" t="s">
        <v>172</v>
      </c>
      <c r="C329" s="156"/>
      <c r="D329" s="213">
        <v>657807</v>
      </c>
      <c r="E329" s="178">
        <v>4600</v>
      </c>
      <c r="F329" s="178">
        <v>223894</v>
      </c>
      <c r="G329" s="178">
        <v>6578</v>
      </c>
      <c r="H329" s="178">
        <v>8788</v>
      </c>
      <c r="I329" s="179">
        <v>901667</v>
      </c>
    </row>
    <row r="330" spans="1:9" x14ac:dyDescent="0.2">
      <c r="A330" s="194">
        <v>2314</v>
      </c>
      <c r="B330" s="111" t="s">
        <v>173</v>
      </c>
      <c r="C330" s="157">
        <v>3114</v>
      </c>
      <c r="D330" s="136">
        <v>1965571</v>
      </c>
      <c r="E330" s="10">
        <v>18964</v>
      </c>
      <c r="F330" s="10">
        <v>670773</v>
      </c>
      <c r="G330" s="10">
        <v>19656</v>
      </c>
      <c r="H330" s="10">
        <v>18738</v>
      </c>
      <c r="I330" s="13">
        <v>2693702</v>
      </c>
    </row>
    <row r="331" spans="1:9" x14ac:dyDescent="0.2">
      <c r="A331" s="194">
        <v>2314</v>
      </c>
      <c r="B331" s="111" t="s">
        <v>173</v>
      </c>
      <c r="C331" s="157">
        <v>3143</v>
      </c>
      <c r="D331" s="136">
        <v>94294</v>
      </c>
      <c r="E331" s="10">
        <v>0</v>
      </c>
      <c r="F331" s="10">
        <v>31871</v>
      </c>
      <c r="G331" s="10">
        <v>943</v>
      </c>
      <c r="H331" s="10">
        <v>76</v>
      </c>
      <c r="I331" s="13">
        <v>127184</v>
      </c>
    </row>
    <row r="332" spans="1:9" x14ac:dyDescent="0.2">
      <c r="A332" s="193">
        <v>2314</v>
      </c>
      <c r="B332" s="110" t="s">
        <v>174</v>
      </c>
      <c r="C332" s="156"/>
      <c r="D332" s="213">
        <v>2059865</v>
      </c>
      <c r="E332" s="178">
        <v>18964</v>
      </c>
      <c r="F332" s="178">
        <v>702644</v>
      </c>
      <c r="G332" s="178">
        <v>20599</v>
      </c>
      <c r="H332" s="178">
        <v>18814</v>
      </c>
      <c r="I332" s="179">
        <v>2820886</v>
      </c>
    </row>
    <row r="333" spans="1:9" x14ac:dyDescent="0.2">
      <c r="A333" s="194">
        <v>2448</v>
      </c>
      <c r="B333" s="111" t="s">
        <v>175</v>
      </c>
      <c r="C333" s="157">
        <v>3111</v>
      </c>
      <c r="D333" s="136">
        <v>2270398</v>
      </c>
      <c r="E333" s="10">
        <v>17000</v>
      </c>
      <c r="F333" s="10">
        <v>773141</v>
      </c>
      <c r="G333" s="10">
        <v>22704</v>
      </c>
      <c r="H333" s="10">
        <v>11074</v>
      </c>
      <c r="I333" s="13">
        <v>3094317</v>
      </c>
    </row>
    <row r="334" spans="1:9" x14ac:dyDescent="0.2">
      <c r="A334" s="194">
        <v>2448</v>
      </c>
      <c r="B334" s="111" t="s">
        <v>175</v>
      </c>
      <c r="C334" s="157">
        <v>3113</v>
      </c>
      <c r="D334" s="136">
        <v>8940916</v>
      </c>
      <c r="E334" s="10">
        <v>31167</v>
      </c>
      <c r="F334" s="10">
        <v>3032564</v>
      </c>
      <c r="G334" s="10">
        <v>89409</v>
      </c>
      <c r="H334" s="10">
        <v>190214</v>
      </c>
      <c r="I334" s="13">
        <v>12284270</v>
      </c>
    </row>
    <row r="335" spans="1:9" x14ac:dyDescent="0.2">
      <c r="A335" s="194">
        <v>2448</v>
      </c>
      <c r="B335" s="111" t="s">
        <v>175</v>
      </c>
      <c r="C335" s="157">
        <v>3141</v>
      </c>
      <c r="D335" s="136">
        <v>199470</v>
      </c>
      <c r="E335" s="10">
        <v>6800</v>
      </c>
      <c r="F335" s="10">
        <v>69719</v>
      </c>
      <c r="G335" s="10">
        <v>1995</v>
      </c>
      <c r="H335" s="10">
        <v>3332</v>
      </c>
      <c r="I335" s="13">
        <v>281316</v>
      </c>
    </row>
    <row r="336" spans="1:9" x14ac:dyDescent="0.2">
      <c r="A336" s="194">
        <v>2448</v>
      </c>
      <c r="B336" s="111" t="s">
        <v>175</v>
      </c>
      <c r="C336" s="157">
        <v>3143</v>
      </c>
      <c r="D336" s="136">
        <v>582610</v>
      </c>
      <c r="E336" s="10">
        <v>8500</v>
      </c>
      <c r="F336" s="10">
        <v>199795</v>
      </c>
      <c r="G336" s="10">
        <v>5826</v>
      </c>
      <c r="H336" s="10">
        <v>720</v>
      </c>
      <c r="I336" s="13">
        <v>797451</v>
      </c>
    </row>
    <row r="337" spans="1:9" x14ac:dyDescent="0.2">
      <c r="A337" s="194">
        <v>2448</v>
      </c>
      <c r="B337" s="111" t="s">
        <v>175</v>
      </c>
      <c r="C337" s="157">
        <v>3231</v>
      </c>
      <c r="D337" s="136">
        <v>1201825</v>
      </c>
      <c r="E337" s="10">
        <v>15867</v>
      </c>
      <c r="F337" s="10">
        <v>411580</v>
      </c>
      <c r="G337" s="10">
        <v>12018</v>
      </c>
      <c r="H337" s="10">
        <v>4655</v>
      </c>
      <c r="I337" s="13">
        <v>1645945</v>
      </c>
    </row>
    <row r="338" spans="1:9" x14ac:dyDescent="0.2">
      <c r="A338" s="194">
        <v>2448</v>
      </c>
      <c r="B338" s="111" t="s">
        <v>175</v>
      </c>
      <c r="C338" s="157">
        <v>3233</v>
      </c>
      <c r="D338" s="136">
        <v>146043</v>
      </c>
      <c r="E338" s="10">
        <v>0</v>
      </c>
      <c r="F338" s="10">
        <v>49363</v>
      </c>
      <c r="G338" s="10">
        <v>1460</v>
      </c>
      <c r="H338" s="10">
        <v>128</v>
      </c>
      <c r="I338" s="13">
        <v>196994</v>
      </c>
    </row>
    <row r="339" spans="1:9" x14ac:dyDescent="0.2">
      <c r="A339" s="193">
        <v>2448</v>
      </c>
      <c r="B339" s="110" t="s">
        <v>176</v>
      </c>
      <c r="C339" s="156"/>
      <c r="D339" s="213">
        <v>13341262</v>
      </c>
      <c r="E339" s="178">
        <v>79334</v>
      </c>
      <c r="F339" s="178">
        <v>4536162</v>
      </c>
      <c r="G339" s="178">
        <v>133412</v>
      </c>
      <c r="H339" s="178">
        <v>210123</v>
      </c>
      <c r="I339" s="179">
        <v>18300293</v>
      </c>
    </row>
    <row r="340" spans="1:9" x14ac:dyDescent="0.2">
      <c r="A340" s="194">
        <v>2450</v>
      </c>
      <c r="B340" s="111" t="s">
        <v>177</v>
      </c>
      <c r="C340" s="157">
        <v>3111</v>
      </c>
      <c r="D340" s="136">
        <v>199210</v>
      </c>
      <c r="E340" s="10">
        <v>6967</v>
      </c>
      <c r="F340" s="10">
        <v>69688</v>
      </c>
      <c r="G340" s="10">
        <v>1992</v>
      </c>
      <c r="H340" s="10">
        <v>1526</v>
      </c>
      <c r="I340" s="13">
        <v>279383</v>
      </c>
    </row>
    <row r="341" spans="1:9" x14ac:dyDescent="0.2">
      <c r="A341" s="194">
        <v>2450</v>
      </c>
      <c r="B341" s="111" t="s">
        <v>177</v>
      </c>
      <c r="C341" s="157">
        <v>3117</v>
      </c>
      <c r="D341" s="136">
        <v>487376</v>
      </c>
      <c r="E341" s="10">
        <v>3133</v>
      </c>
      <c r="F341" s="10">
        <v>165792</v>
      </c>
      <c r="G341" s="10">
        <v>4874</v>
      </c>
      <c r="H341" s="10">
        <v>6642</v>
      </c>
      <c r="I341" s="13">
        <v>667817</v>
      </c>
    </row>
    <row r="342" spans="1:9" x14ac:dyDescent="0.2">
      <c r="A342" s="194">
        <v>2450</v>
      </c>
      <c r="B342" s="111" t="s">
        <v>177</v>
      </c>
      <c r="C342" s="157">
        <v>3141</v>
      </c>
      <c r="D342" s="136">
        <v>20923</v>
      </c>
      <c r="E342" s="10">
        <v>1500</v>
      </c>
      <c r="F342" s="10">
        <v>7579</v>
      </c>
      <c r="G342" s="10">
        <v>209</v>
      </c>
      <c r="H342" s="10">
        <v>207</v>
      </c>
      <c r="I342" s="13">
        <v>30418</v>
      </c>
    </row>
    <row r="343" spans="1:9" x14ac:dyDescent="0.2">
      <c r="A343" s="194">
        <v>2450</v>
      </c>
      <c r="B343" s="111" t="s">
        <v>177</v>
      </c>
      <c r="C343" s="157">
        <v>3143</v>
      </c>
      <c r="D343" s="136">
        <v>85600</v>
      </c>
      <c r="E343" s="10">
        <v>1360</v>
      </c>
      <c r="F343" s="10">
        <v>29392</v>
      </c>
      <c r="G343" s="10">
        <v>856</v>
      </c>
      <c r="H343" s="10">
        <v>55</v>
      </c>
      <c r="I343" s="13">
        <v>117263</v>
      </c>
    </row>
    <row r="344" spans="1:9" x14ac:dyDescent="0.2">
      <c r="A344" s="193">
        <v>2450</v>
      </c>
      <c r="B344" s="110" t="s">
        <v>178</v>
      </c>
      <c r="C344" s="156"/>
      <c r="D344" s="213">
        <v>793109</v>
      </c>
      <c r="E344" s="178">
        <v>12960</v>
      </c>
      <c r="F344" s="178">
        <v>272451</v>
      </c>
      <c r="G344" s="178">
        <v>7931</v>
      </c>
      <c r="H344" s="178">
        <v>8430</v>
      </c>
      <c r="I344" s="179">
        <v>1094881</v>
      </c>
    </row>
    <row r="345" spans="1:9" x14ac:dyDescent="0.2">
      <c r="A345" s="194">
        <v>2451</v>
      </c>
      <c r="B345" s="111" t="s">
        <v>179</v>
      </c>
      <c r="C345" s="157">
        <v>3111</v>
      </c>
      <c r="D345" s="136">
        <v>225229</v>
      </c>
      <c r="E345" s="10">
        <v>0</v>
      </c>
      <c r="F345" s="10">
        <v>76127</v>
      </c>
      <c r="G345" s="10">
        <v>2252</v>
      </c>
      <c r="H345" s="10">
        <v>1207</v>
      </c>
      <c r="I345" s="13">
        <v>304815</v>
      </c>
    </row>
    <row r="346" spans="1:9" x14ac:dyDescent="0.2">
      <c r="A346" s="194">
        <v>2451</v>
      </c>
      <c r="B346" s="111" t="s">
        <v>179</v>
      </c>
      <c r="C346" s="157">
        <v>3117</v>
      </c>
      <c r="D346" s="136">
        <v>771596</v>
      </c>
      <c r="E346" s="10">
        <v>0</v>
      </c>
      <c r="F346" s="10">
        <v>260799</v>
      </c>
      <c r="G346" s="10">
        <v>7716</v>
      </c>
      <c r="H346" s="10">
        <v>16157</v>
      </c>
      <c r="I346" s="13">
        <v>1056268</v>
      </c>
    </row>
    <row r="347" spans="1:9" x14ac:dyDescent="0.2">
      <c r="A347" s="194">
        <v>2451</v>
      </c>
      <c r="B347" s="111" t="s">
        <v>179</v>
      </c>
      <c r="C347" s="157">
        <v>3141</v>
      </c>
      <c r="D347" s="136">
        <v>48670</v>
      </c>
      <c r="E347" s="10">
        <v>0</v>
      </c>
      <c r="F347" s="10">
        <v>16450</v>
      </c>
      <c r="G347" s="10">
        <v>487</v>
      </c>
      <c r="H347" s="10">
        <v>495</v>
      </c>
      <c r="I347" s="13">
        <v>66102</v>
      </c>
    </row>
    <row r="348" spans="1:9" x14ac:dyDescent="0.2">
      <c r="A348" s="194">
        <v>2451</v>
      </c>
      <c r="B348" s="111" t="s">
        <v>179</v>
      </c>
      <c r="C348" s="157">
        <v>3143</v>
      </c>
      <c r="D348" s="136">
        <v>80709</v>
      </c>
      <c r="E348" s="10">
        <v>0</v>
      </c>
      <c r="F348" s="10">
        <v>27280</v>
      </c>
      <c r="G348" s="10">
        <v>807</v>
      </c>
      <c r="H348" s="10">
        <v>87</v>
      </c>
      <c r="I348" s="13">
        <v>108883</v>
      </c>
    </row>
    <row r="349" spans="1:9" x14ac:dyDescent="0.2">
      <c r="A349" s="193">
        <v>2451</v>
      </c>
      <c r="B349" s="110" t="s">
        <v>180</v>
      </c>
      <c r="C349" s="156"/>
      <c r="D349" s="213">
        <v>1126204</v>
      </c>
      <c r="E349" s="178">
        <v>0</v>
      </c>
      <c r="F349" s="178">
        <v>380656</v>
      </c>
      <c r="G349" s="178">
        <v>11262</v>
      </c>
      <c r="H349" s="178">
        <v>17946</v>
      </c>
      <c r="I349" s="179">
        <v>1536068</v>
      </c>
    </row>
    <row r="350" spans="1:9" x14ac:dyDescent="0.2">
      <c r="A350" s="194">
        <v>2453</v>
      </c>
      <c r="B350" s="111" t="s">
        <v>181</v>
      </c>
      <c r="C350" s="157">
        <v>3111</v>
      </c>
      <c r="D350" s="136">
        <v>473608</v>
      </c>
      <c r="E350" s="10">
        <v>10667</v>
      </c>
      <c r="F350" s="10">
        <v>163685</v>
      </c>
      <c r="G350" s="10">
        <v>4736</v>
      </c>
      <c r="H350" s="10">
        <v>2392</v>
      </c>
      <c r="I350" s="13">
        <v>655088</v>
      </c>
    </row>
    <row r="351" spans="1:9" x14ac:dyDescent="0.2">
      <c r="A351" s="194">
        <v>2453</v>
      </c>
      <c r="B351" s="111" t="s">
        <v>181</v>
      </c>
      <c r="C351" s="157">
        <v>3117</v>
      </c>
      <c r="D351" s="136">
        <v>1036599</v>
      </c>
      <c r="E351" s="10">
        <v>12297</v>
      </c>
      <c r="F351" s="10">
        <v>354527</v>
      </c>
      <c r="G351" s="10">
        <v>10366</v>
      </c>
      <c r="H351" s="10">
        <v>23507</v>
      </c>
      <c r="I351" s="13">
        <v>1437296</v>
      </c>
    </row>
    <row r="352" spans="1:9" x14ac:dyDescent="0.2">
      <c r="A352" s="194">
        <v>2453</v>
      </c>
      <c r="B352" s="111" t="s">
        <v>181</v>
      </c>
      <c r="C352" s="157">
        <v>3141</v>
      </c>
      <c r="D352" s="136">
        <v>31334</v>
      </c>
      <c r="E352" s="10">
        <v>0</v>
      </c>
      <c r="F352" s="10">
        <v>10591</v>
      </c>
      <c r="G352" s="10">
        <v>313</v>
      </c>
      <c r="H352" s="10">
        <v>622</v>
      </c>
      <c r="I352" s="13">
        <v>42860</v>
      </c>
    </row>
    <row r="353" spans="1:9" x14ac:dyDescent="0.2">
      <c r="A353" s="194">
        <v>2453</v>
      </c>
      <c r="B353" s="111" t="s">
        <v>181</v>
      </c>
      <c r="C353" s="157">
        <v>3143</v>
      </c>
      <c r="D353" s="136">
        <v>199297</v>
      </c>
      <c r="E353" s="10">
        <v>-760</v>
      </c>
      <c r="F353" s="10">
        <v>67106</v>
      </c>
      <c r="G353" s="10">
        <v>1993</v>
      </c>
      <c r="H353" s="10">
        <v>198</v>
      </c>
      <c r="I353" s="13">
        <v>267834</v>
      </c>
    </row>
    <row r="354" spans="1:9" x14ac:dyDescent="0.2">
      <c r="A354" s="193">
        <v>2453</v>
      </c>
      <c r="B354" s="110" t="s">
        <v>182</v>
      </c>
      <c r="C354" s="156"/>
      <c r="D354" s="213">
        <v>1740838</v>
      </c>
      <c r="E354" s="178">
        <v>22204</v>
      </c>
      <c r="F354" s="178">
        <v>595909</v>
      </c>
      <c r="G354" s="178">
        <v>17408</v>
      </c>
      <c r="H354" s="178">
        <v>26719</v>
      </c>
      <c r="I354" s="179">
        <v>2403078</v>
      </c>
    </row>
    <row r="355" spans="1:9" x14ac:dyDescent="0.2">
      <c r="A355" s="194">
        <v>2320</v>
      </c>
      <c r="B355" s="111" t="s">
        <v>183</v>
      </c>
      <c r="C355" s="157">
        <v>3111</v>
      </c>
      <c r="D355" s="136">
        <v>428580</v>
      </c>
      <c r="E355" s="10">
        <v>0</v>
      </c>
      <c r="F355" s="10">
        <v>144860</v>
      </c>
      <c r="G355" s="10">
        <v>4286</v>
      </c>
      <c r="H355" s="10">
        <v>1951</v>
      </c>
      <c r="I355" s="13">
        <v>579677</v>
      </c>
    </row>
    <row r="356" spans="1:9" x14ac:dyDescent="0.2">
      <c r="A356" s="194">
        <v>2320</v>
      </c>
      <c r="B356" s="111" t="s">
        <v>183</v>
      </c>
      <c r="C356" s="157">
        <v>3117</v>
      </c>
      <c r="D356" s="136">
        <v>567308</v>
      </c>
      <c r="E356" s="10">
        <v>600</v>
      </c>
      <c r="F356" s="10">
        <v>191953</v>
      </c>
      <c r="G356" s="10">
        <v>5673</v>
      </c>
      <c r="H356" s="10">
        <v>10290</v>
      </c>
      <c r="I356" s="13">
        <v>775824</v>
      </c>
    </row>
    <row r="357" spans="1:9" x14ac:dyDescent="0.2">
      <c r="A357" s="194">
        <v>2320</v>
      </c>
      <c r="B357" s="111" t="s">
        <v>183</v>
      </c>
      <c r="C357" s="157">
        <v>3141</v>
      </c>
      <c r="D357" s="136">
        <v>48450</v>
      </c>
      <c r="E357" s="10">
        <v>0</v>
      </c>
      <c r="F357" s="10">
        <v>16376</v>
      </c>
      <c r="G357" s="10">
        <v>485</v>
      </c>
      <c r="H357" s="10">
        <v>525</v>
      </c>
      <c r="I357" s="13">
        <v>65836</v>
      </c>
    </row>
    <row r="358" spans="1:9" x14ac:dyDescent="0.2">
      <c r="A358" s="194">
        <v>2320</v>
      </c>
      <c r="B358" s="111" t="s">
        <v>183</v>
      </c>
      <c r="C358" s="157">
        <v>3143</v>
      </c>
      <c r="D358" s="136">
        <v>119112</v>
      </c>
      <c r="E358" s="10">
        <v>0</v>
      </c>
      <c r="F358" s="10">
        <v>40260</v>
      </c>
      <c r="G358" s="10">
        <v>1191</v>
      </c>
      <c r="H358" s="10">
        <v>118</v>
      </c>
      <c r="I358" s="13">
        <v>160681</v>
      </c>
    </row>
    <row r="359" spans="1:9" x14ac:dyDescent="0.2">
      <c r="A359" s="193">
        <v>2320</v>
      </c>
      <c r="B359" s="110" t="s">
        <v>184</v>
      </c>
      <c r="C359" s="156"/>
      <c r="D359" s="213">
        <v>1163450</v>
      </c>
      <c r="E359" s="178">
        <v>600</v>
      </c>
      <c r="F359" s="178">
        <v>393449</v>
      </c>
      <c r="G359" s="178">
        <v>11635</v>
      </c>
      <c r="H359" s="178">
        <v>12884</v>
      </c>
      <c r="I359" s="179">
        <v>1582018</v>
      </c>
    </row>
    <row r="360" spans="1:9" x14ac:dyDescent="0.2">
      <c r="A360" s="194">
        <v>2455</v>
      </c>
      <c r="B360" s="111" t="s">
        <v>185</v>
      </c>
      <c r="C360" s="157">
        <v>3111</v>
      </c>
      <c r="D360" s="136">
        <v>218261</v>
      </c>
      <c r="E360" s="10">
        <v>0</v>
      </c>
      <c r="F360" s="10">
        <v>73772</v>
      </c>
      <c r="G360" s="10">
        <v>2183</v>
      </c>
      <c r="H360" s="10">
        <v>1238</v>
      </c>
      <c r="I360" s="13">
        <v>295454</v>
      </c>
    </row>
    <row r="361" spans="1:9" x14ac:dyDescent="0.2">
      <c r="A361" s="194">
        <v>2455</v>
      </c>
      <c r="B361" s="111" t="s">
        <v>185</v>
      </c>
      <c r="C361" s="157">
        <v>3117</v>
      </c>
      <c r="D361" s="136">
        <v>432750</v>
      </c>
      <c r="E361" s="10">
        <v>4267</v>
      </c>
      <c r="F361" s="10">
        <v>147712</v>
      </c>
      <c r="G361" s="10">
        <v>4328</v>
      </c>
      <c r="H361" s="10">
        <v>8483</v>
      </c>
      <c r="I361" s="13">
        <v>597540</v>
      </c>
    </row>
    <row r="362" spans="1:9" x14ac:dyDescent="0.2">
      <c r="A362" s="194">
        <v>2455</v>
      </c>
      <c r="B362" s="111" t="s">
        <v>185</v>
      </c>
      <c r="C362" s="157">
        <v>3141</v>
      </c>
      <c r="D362" s="136">
        <v>41267</v>
      </c>
      <c r="E362" s="10">
        <v>0</v>
      </c>
      <c r="F362" s="10">
        <v>13948</v>
      </c>
      <c r="G362" s="10">
        <v>413</v>
      </c>
      <c r="H362" s="10">
        <v>372</v>
      </c>
      <c r="I362" s="13">
        <v>56000</v>
      </c>
    </row>
    <row r="363" spans="1:9" x14ac:dyDescent="0.2">
      <c r="A363" s="194">
        <v>2455</v>
      </c>
      <c r="B363" s="111" t="s">
        <v>185</v>
      </c>
      <c r="C363" s="157">
        <v>3143</v>
      </c>
      <c r="D363" s="136">
        <v>133506</v>
      </c>
      <c r="E363" s="10">
        <v>0</v>
      </c>
      <c r="F363" s="10">
        <v>45125</v>
      </c>
      <c r="G363" s="10">
        <v>1335</v>
      </c>
      <c r="H363" s="10">
        <v>89</v>
      </c>
      <c r="I363" s="13">
        <v>180055</v>
      </c>
    </row>
    <row r="364" spans="1:9" x14ac:dyDescent="0.2">
      <c r="A364" s="193">
        <v>2455</v>
      </c>
      <c r="B364" s="110" t="s">
        <v>186</v>
      </c>
      <c r="C364" s="156"/>
      <c r="D364" s="213">
        <v>825784</v>
      </c>
      <c r="E364" s="178">
        <v>4267</v>
      </c>
      <c r="F364" s="178">
        <v>280557</v>
      </c>
      <c r="G364" s="178">
        <v>8259</v>
      </c>
      <c r="H364" s="178">
        <v>10182</v>
      </c>
      <c r="I364" s="179">
        <v>1129049</v>
      </c>
    </row>
    <row r="365" spans="1:9" x14ac:dyDescent="0.2">
      <c r="A365" s="194">
        <v>2456</v>
      </c>
      <c r="B365" s="111" t="s">
        <v>187</v>
      </c>
      <c r="C365" s="157">
        <v>3111</v>
      </c>
      <c r="D365" s="136">
        <v>1237131</v>
      </c>
      <c r="E365" s="10">
        <v>-733</v>
      </c>
      <c r="F365" s="10">
        <v>417903</v>
      </c>
      <c r="G365" s="10">
        <v>12371</v>
      </c>
      <c r="H365" s="10">
        <v>4745</v>
      </c>
      <c r="I365" s="13">
        <v>1671417</v>
      </c>
    </row>
    <row r="366" spans="1:9" x14ac:dyDescent="0.2">
      <c r="A366" s="194">
        <v>2456</v>
      </c>
      <c r="B366" s="111" t="s">
        <v>187</v>
      </c>
      <c r="C366" s="157">
        <v>3113</v>
      </c>
      <c r="D366" s="136">
        <v>3818606</v>
      </c>
      <c r="E366" s="10">
        <v>13333</v>
      </c>
      <c r="F366" s="10">
        <v>1295195</v>
      </c>
      <c r="G366" s="10">
        <v>38186</v>
      </c>
      <c r="H366" s="10">
        <v>74849</v>
      </c>
      <c r="I366" s="13">
        <v>5240169</v>
      </c>
    </row>
    <row r="367" spans="1:9" x14ac:dyDescent="0.2">
      <c r="A367" s="194">
        <v>2456</v>
      </c>
      <c r="B367" s="111" t="s">
        <v>187</v>
      </c>
      <c r="C367" s="157">
        <v>3141</v>
      </c>
      <c r="D367" s="136">
        <v>207220</v>
      </c>
      <c r="E367" s="10">
        <v>1133</v>
      </c>
      <c r="F367" s="10">
        <v>70423</v>
      </c>
      <c r="G367" s="10">
        <v>2072</v>
      </c>
      <c r="H367" s="10">
        <v>3078</v>
      </c>
      <c r="I367" s="13">
        <v>283926</v>
      </c>
    </row>
    <row r="368" spans="1:9" x14ac:dyDescent="0.2">
      <c r="A368" s="194">
        <v>2456</v>
      </c>
      <c r="B368" s="111" t="s">
        <v>187</v>
      </c>
      <c r="C368" s="157">
        <v>3143</v>
      </c>
      <c r="D368" s="136">
        <v>357580</v>
      </c>
      <c r="E368" s="10">
        <v>4400</v>
      </c>
      <c r="F368" s="10">
        <v>122349</v>
      </c>
      <c r="G368" s="10">
        <v>3576</v>
      </c>
      <c r="H368" s="10">
        <v>354</v>
      </c>
      <c r="I368" s="13">
        <v>488259</v>
      </c>
    </row>
    <row r="369" spans="1:9" x14ac:dyDescent="0.2">
      <c r="A369" s="193">
        <v>2456</v>
      </c>
      <c r="B369" s="110" t="s">
        <v>188</v>
      </c>
      <c r="C369" s="156"/>
      <c r="D369" s="213">
        <v>5620537</v>
      </c>
      <c r="E369" s="178">
        <v>18133</v>
      </c>
      <c r="F369" s="178">
        <v>1905870</v>
      </c>
      <c r="G369" s="178">
        <v>56205</v>
      </c>
      <c r="H369" s="178">
        <v>83026</v>
      </c>
      <c r="I369" s="179">
        <v>7683771</v>
      </c>
    </row>
    <row r="370" spans="1:9" x14ac:dyDescent="0.2">
      <c r="A370" s="194">
        <v>2462</v>
      </c>
      <c r="B370" s="111" t="s">
        <v>189</v>
      </c>
      <c r="C370" s="157">
        <v>3111</v>
      </c>
      <c r="D370" s="136">
        <v>237460</v>
      </c>
      <c r="E370" s="10">
        <v>0</v>
      </c>
      <c r="F370" s="10">
        <v>80261</v>
      </c>
      <c r="G370" s="10">
        <v>2375</v>
      </c>
      <c r="H370" s="10">
        <v>1189</v>
      </c>
      <c r="I370" s="13">
        <v>321285</v>
      </c>
    </row>
    <row r="371" spans="1:9" x14ac:dyDescent="0.2">
      <c r="A371" s="194">
        <v>2462</v>
      </c>
      <c r="B371" s="111" t="s">
        <v>189</v>
      </c>
      <c r="C371" s="157">
        <v>3117</v>
      </c>
      <c r="D371" s="136">
        <v>616402</v>
      </c>
      <c r="E371" s="10">
        <v>-6000</v>
      </c>
      <c r="F371" s="10">
        <v>206316</v>
      </c>
      <c r="G371" s="10">
        <v>6164</v>
      </c>
      <c r="H371" s="10">
        <v>8356</v>
      </c>
      <c r="I371" s="13">
        <v>831238</v>
      </c>
    </row>
    <row r="372" spans="1:9" x14ac:dyDescent="0.2">
      <c r="A372" s="194">
        <v>2462</v>
      </c>
      <c r="B372" s="111" t="s">
        <v>189</v>
      </c>
      <c r="C372" s="157">
        <v>3141</v>
      </c>
      <c r="D372" s="136">
        <v>47532</v>
      </c>
      <c r="E372" s="10">
        <v>-500</v>
      </c>
      <c r="F372" s="10">
        <v>15897</v>
      </c>
      <c r="G372" s="10">
        <v>475</v>
      </c>
      <c r="H372" s="10">
        <v>396</v>
      </c>
      <c r="I372" s="13">
        <v>63800</v>
      </c>
    </row>
    <row r="373" spans="1:9" x14ac:dyDescent="0.2">
      <c r="A373" s="194">
        <v>2462</v>
      </c>
      <c r="B373" s="111" t="s">
        <v>189</v>
      </c>
      <c r="C373" s="157">
        <v>3143</v>
      </c>
      <c r="D373" s="136">
        <v>93827</v>
      </c>
      <c r="E373" s="10">
        <v>-1500</v>
      </c>
      <c r="F373" s="10">
        <v>31207</v>
      </c>
      <c r="G373" s="10">
        <v>938</v>
      </c>
      <c r="H373" s="10">
        <v>79</v>
      </c>
      <c r="I373" s="13">
        <v>124551</v>
      </c>
    </row>
    <row r="374" spans="1:9" x14ac:dyDescent="0.2">
      <c r="A374" s="193">
        <v>2462</v>
      </c>
      <c r="B374" s="110" t="s">
        <v>190</v>
      </c>
      <c r="C374" s="156"/>
      <c r="D374" s="213">
        <v>995221</v>
      </c>
      <c r="E374" s="178">
        <v>-8000</v>
      </c>
      <c r="F374" s="178">
        <v>333681</v>
      </c>
      <c r="G374" s="178">
        <v>9952</v>
      </c>
      <c r="H374" s="178">
        <v>10020</v>
      </c>
      <c r="I374" s="179">
        <v>1340874</v>
      </c>
    </row>
    <row r="375" spans="1:9" x14ac:dyDescent="0.2">
      <c r="A375" s="194">
        <v>2464</v>
      </c>
      <c r="B375" s="111" t="s">
        <v>191</v>
      </c>
      <c r="C375" s="157">
        <v>3111</v>
      </c>
      <c r="D375" s="136">
        <v>226429</v>
      </c>
      <c r="E375" s="10">
        <v>0</v>
      </c>
      <c r="F375" s="10">
        <v>76533</v>
      </c>
      <c r="G375" s="10">
        <v>2264</v>
      </c>
      <c r="H375" s="10">
        <v>1744</v>
      </c>
      <c r="I375" s="13">
        <v>306970</v>
      </c>
    </row>
    <row r="376" spans="1:9" x14ac:dyDescent="0.2">
      <c r="A376" s="194">
        <v>2464</v>
      </c>
      <c r="B376" s="111" t="s">
        <v>191</v>
      </c>
      <c r="C376" s="157">
        <v>3117</v>
      </c>
      <c r="D376" s="136">
        <v>160810</v>
      </c>
      <c r="E376" s="10">
        <v>-1733</v>
      </c>
      <c r="F376" s="10">
        <v>53768</v>
      </c>
      <c r="G376" s="10">
        <v>1608</v>
      </c>
      <c r="H376" s="10">
        <v>1365</v>
      </c>
      <c r="I376" s="13">
        <v>215818</v>
      </c>
    </row>
    <row r="377" spans="1:9" x14ac:dyDescent="0.2">
      <c r="A377" s="194">
        <v>2464</v>
      </c>
      <c r="B377" s="111" t="s">
        <v>191</v>
      </c>
      <c r="C377" s="157">
        <v>3141</v>
      </c>
      <c r="D377" s="136">
        <v>9104</v>
      </c>
      <c r="E377" s="10">
        <v>0</v>
      </c>
      <c r="F377" s="10">
        <v>3077</v>
      </c>
      <c r="G377" s="10">
        <v>91</v>
      </c>
      <c r="H377" s="10">
        <v>117</v>
      </c>
      <c r="I377" s="13">
        <v>12389</v>
      </c>
    </row>
    <row r="378" spans="1:9" x14ac:dyDescent="0.2">
      <c r="A378" s="194">
        <v>2464</v>
      </c>
      <c r="B378" s="111" t="s">
        <v>191</v>
      </c>
      <c r="C378" s="157">
        <v>3143</v>
      </c>
      <c r="D378" s="136">
        <v>82186</v>
      </c>
      <c r="E378" s="10">
        <v>0</v>
      </c>
      <c r="F378" s="10">
        <v>27779</v>
      </c>
      <c r="G378" s="10">
        <v>822</v>
      </c>
      <c r="H378" s="10">
        <v>15</v>
      </c>
      <c r="I378" s="13">
        <v>110802</v>
      </c>
    </row>
    <row r="379" spans="1:9" x14ac:dyDescent="0.2">
      <c r="A379" s="193">
        <v>2464</v>
      </c>
      <c r="B379" s="110" t="s">
        <v>192</v>
      </c>
      <c r="C379" s="156"/>
      <c r="D379" s="213">
        <v>478529</v>
      </c>
      <c r="E379" s="178">
        <v>-1733</v>
      </c>
      <c r="F379" s="178">
        <v>161157</v>
      </c>
      <c r="G379" s="178">
        <v>4785</v>
      </c>
      <c r="H379" s="178">
        <v>3241</v>
      </c>
      <c r="I379" s="179">
        <v>645979</v>
      </c>
    </row>
    <row r="380" spans="1:9" x14ac:dyDescent="0.2">
      <c r="A380" s="194">
        <v>2467</v>
      </c>
      <c r="B380" s="111" t="s">
        <v>193</v>
      </c>
      <c r="C380" s="157">
        <v>3111</v>
      </c>
      <c r="D380" s="136">
        <v>197452</v>
      </c>
      <c r="E380" s="10">
        <v>4267</v>
      </c>
      <c r="F380" s="10">
        <v>68181</v>
      </c>
      <c r="G380" s="10">
        <v>1975</v>
      </c>
      <c r="H380" s="10">
        <v>940</v>
      </c>
      <c r="I380" s="13">
        <v>272815</v>
      </c>
    </row>
    <row r="381" spans="1:9" x14ac:dyDescent="0.2">
      <c r="A381" s="194">
        <v>2467</v>
      </c>
      <c r="B381" s="111" t="s">
        <v>193</v>
      </c>
      <c r="C381" s="157">
        <v>3141</v>
      </c>
      <c r="D381" s="136">
        <v>14014</v>
      </c>
      <c r="E381" s="10">
        <v>-3790</v>
      </c>
      <c r="F381" s="10">
        <v>3456</v>
      </c>
      <c r="G381" s="10">
        <v>140</v>
      </c>
      <c r="H381" s="10">
        <v>82</v>
      </c>
      <c r="I381" s="13">
        <v>13902</v>
      </c>
    </row>
    <row r="382" spans="1:9" x14ac:dyDescent="0.2">
      <c r="A382" s="193">
        <v>2467</v>
      </c>
      <c r="B382" s="110" t="s">
        <v>194</v>
      </c>
      <c r="C382" s="156"/>
      <c r="D382" s="213">
        <v>211466</v>
      </c>
      <c r="E382" s="178">
        <v>477</v>
      </c>
      <c r="F382" s="178">
        <v>71637</v>
      </c>
      <c r="G382" s="178">
        <v>2115</v>
      </c>
      <c r="H382" s="178">
        <v>1022</v>
      </c>
      <c r="I382" s="179">
        <v>286717</v>
      </c>
    </row>
    <row r="383" spans="1:9" x14ac:dyDescent="0.2">
      <c r="A383" s="194">
        <v>2408</v>
      </c>
      <c r="B383" s="111" t="s">
        <v>195</v>
      </c>
      <c r="C383" s="157">
        <v>3111</v>
      </c>
      <c r="D383" s="136">
        <v>308461</v>
      </c>
      <c r="E383" s="10">
        <v>-2320</v>
      </c>
      <c r="F383" s="10">
        <v>103476</v>
      </c>
      <c r="G383" s="10">
        <v>3085</v>
      </c>
      <c r="H383" s="10">
        <v>802</v>
      </c>
      <c r="I383" s="13">
        <v>413504</v>
      </c>
    </row>
    <row r="384" spans="1:9" x14ac:dyDescent="0.2">
      <c r="A384" s="194">
        <v>2408</v>
      </c>
      <c r="B384" s="111" t="s">
        <v>195</v>
      </c>
      <c r="C384" s="157">
        <v>3141</v>
      </c>
      <c r="D384" s="136">
        <v>25727</v>
      </c>
      <c r="E384" s="10">
        <v>0</v>
      </c>
      <c r="F384" s="10">
        <v>8696</v>
      </c>
      <c r="G384" s="10">
        <v>257</v>
      </c>
      <c r="H384" s="10">
        <v>229</v>
      </c>
      <c r="I384" s="13">
        <v>34909</v>
      </c>
    </row>
    <row r="385" spans="1:9" x14ac:dyDescent="0.2">
      <c r="A385" s="193">
        <v>2408</v>
      </c>
      <c r="B385" s="110" t="s">
        <v>196</v>
      </c>
      <c r="C385" s="156"/>
      <c r="D385" s="213">
        <v>334188</v>
      </c>
      <c r="E385" s="178">
        <v>-2320</v>
      </c>
      <c r="F385" s="178">
        <v>112172</v>
      </c>
      <c r="G385" s="178">
        <v>3342</v>
      </c>
      <c r="H385" s="178">
        <v>1031</v>
      </c>
      <c r="I385" s="179">
        <v>448413</v>
      </c>
    </row>
    <row r="386" spans="1:9" x14ac:dyDescent="0.2">
      <c r="A386" s="194">
        <v>2304</v>
      </c>
      <c r="B386" s="111" t="s">
        <v>197</v>
      </c>
      <c r="C386" s="157">
        <v>3113</v>
      </c>
      <c r="D386" s="136">
        <v>842613</v>
      </c>
      <c r="E386" s="10">
        <v>0</v>
      </c>
      <c r="F386" s="10">
        <v>284803</v>
      </c>
      <c r="G386" s="10">
        <v>8426</v>
      </c>
      <c r="H386" s="10">
        <v>7989</v>
      </c>
      <c r="I386" s="13">
        <v>1143831</v>
      </c>
    </row>
    <row r="387" spans="1:9" x14ac:dyDescent="0.2">
      <c r="A387" s="194">
        <v>2304</v>
      </c>
      <c r="B387" s="111" t="s">
        <v>197</v>
      </c>
      <c r="C387" s="157">
        <v>3143</v>
      </c>
      <c r="D387" s="136">
        <v>40302</v>
      </c>
      <c r="E387" s="10">
        <v>0</v>
      </c>
      <c r="F387" s="10">
        <v>13622</v>
      </c>
      <c r="G387" s="10">
        <v>403</v>
      </c>
      <c r="H387" s="10">
        <v>33</v>
      </c>
      <c r="I387" s="13">
        <v>54360</v>
      </c>
    </row>
    <row r="388" spans="1:9" x14ac:dyDescent="0.2">
      <c r="A388" s="193">
        <v>2304</v>
      </c>
      <c r="B388" s="110" t="s">
        <v>198</v>
      </c>
      <c r="C388" s="156"/>
      <c r="D388" s="213">
        <v>882915</v>
      </c>
      <c r="E388" s="178">
        <v>0</v>
      </c>
      <c r="F388" s="178">
        <v>298425</v>
      </c>
      <c r="G388" s="178">
        <v>8829</v>
      </c>
      <c r="H388" s="178">
        <v>8022</v>
      </c>
      <c r="I388" s="179">
        <v>1198191</v>
      </c>
    </row>
    <row r="389" spans="1:9" x14ac:dyDescent="0.2">
      <c r="A389" s="194">
        <v>2438</v>
      </c>
      <c r="B389" s="111" t="s">
        <v>199</v>
      </c>
      <c r="C389" s="157">
        <v>3111</v>
      </c>
      <c r="D389" s="136">
        <v>1351163</v>
      </c>
      <c r="E389" s="10">
        <v>-10400</v>
      </c>
      <c r="F389" s="10">
        <v>453178</v>
      </c>
      <c r="G389" s="10">
        <v>13512</v>
      </c>
      <c r="H389" s="10">
        <v>5327</v>
      </c>
      <c r="I389" s="13">
        <v>1812780</v>
      </c>
    </row>
    <row r="390" spans="1:9" x14ac:dyDescent="0.2">
      <c r="A390" s="194">
        <v>2438</v>
      </c>
      <c r="B390" s="111" t="s">
        <v>199</v>
      </c>
      <c r="C390" s="157">
        <v>3141</v>
      </c>
      <c r="D390" s="136">
        <v>90538</v>
      </c>
      <c r="E390" s="10">
        <v>22187</v>
      </c>
      <c r="F390" s="10">
        <v>38101</v>
      </c>
      <c r="G390" s="10">
        <v>905</v>
      </c>
      <c r="H390" s="10">
        <v>1670</v>
      </c>
      <c r="I390" s="13">
        <v>153401</v>
      </c>
    </row>
    <row r="391" spans="1:9" x14ac:dyDescent="0.2">
      <c r="A391" s="193">
        <v>2438</v>
      </c>
      <c r="B391" s="110" t="s">
        <v>200</v>
      </c>
      <c r="C391" s="156"/>
      <c r="D391" s="213">
        <v>1441701</v>
      </c>
      <c r="E391" s="178">
        <v>11787</v>
      </c>
      <c r="F391" s="178">
        <v>491279</v>
      </c>
      <c r="G391" s="178">
        <v>14417</v>
      </c>
      <c r="H391" s="178">
        <v>6997</v>
      </c>
      <c r="I391" s="179">
        <v>1966181</v>
      </c>
    </row>
    <row r="392" spans="1:9" x14ac:dyDescent="0.2">
      <c r="A392" s="194">
        <v>2315</v>
      </c>
      <c r="B392" s="111" t="s">
        <v>201</v>
      </c>
      <c r="C392" s="157">
        <v>3233</v>
      </c>
      <c r="D392" s="136">
        <v>173319</v>
      </c>
      <c r="E392" s="10">
        <v>65333</v>
      </c>
      <c r="F392" s="10">
        <v>80664</v>
      </c>
      <c r="G392" s="10">
        <v>1733</v>
      </c>
      <c r="H392" s="10">
        <v>219</v>
      </c>
      <c r="I392" s="13">
        <v>321268</v>
      </c>
    </row>
    <row r="393" spans="1:9" x14ac:dyDescent="0.2">
      <c r="A393" s="193">
        <v>2315</v>
      </c>
      <c r="B393" s="110" t="s">
        <v>202</v>
      </c>
      <c r="C393" s="156"/>
      <c r="D393" s="213">
        <v>173319</v>
      </c>
      <c r="E393" s="178">
        <v>65333</v>
      </c>
      <c r="F393" s="178">
        <v>80664</v>
      </c>
      <c r="G393" s="178">
        <v>1733</v>
      </c>
      <c r="H393" s="178">
        <v>219</v>
      </c>
      <c r="I393" s="179">
        <v>321268</v>
      </c>
    </row>
    <row r="394" spans="1:9" x14ac:dyDescent="0.2">
      <c r="A394" s="194">
        <v>2494</v>
      </c>
      <c r="B394" s="111" t="s">
        <v>203</v>
      </c>
      <c r="C394" s="157">
        <v>3113</v>
      </c>
      <c r="D394" s="136">
        <v>3669937</v>
      </c>
      <c r="E394" s="10">
        <v>59572</v>
      </c>
      <c r="F394" s="10">
        <v>1260574</v>
      </c>
      <c r="G394" s="10">
        <v>36699</v>
      </c>
      <c r="H394" s="10">
        <v>61352</v>
      </c>
      <c r="I394" s="13">
        <v>5088134</v>
      </c>
    </row>
    <row r="395" spans="1:9" x14ac:dyDescent="0.2">
      <c r="A395" s="194">
        <v>2494</v>
      </c>
      <c r="B395" s="111" t="s">
        <v>203</v>
      </c>
      <c r="C395" s="157">
        <v>3143</v>
      </c>
      <c r="D395" s="136">
        <v>183123</v>
      </c>
      <c r="E395" s="10">
        <v>-850</v>
      </c>
      <c r="F395" s="10">
        <v>61608</v>
      </c>
      <c r="G395" s="10">
        <v>1831</v>
      </c>
      <c r="H395" s="10">
        <v>248</v>
      </c>
      <c r="I395" s="13">
        <v>245960</v>
      </c>
    </row>
    <row r="396" spans="1:9" x14ac:dyDescent="0.2">
      <c r="A396" s="193">
        <v>2494</v>
      </c>
      <c r="B396" s="110" t="s">
        <v>204</v>
      </c>
      <c r="C396" s="156"/>
      <c r="D396" s="213">
        <v>3853060</v>
      </c>
      <c r="E396" s="178">
        <v>58722</v>
      </c>
      <c r="F396" s="178">
        <v>1322182</v>
      </c>
      <c r="G396" s="178">
        <v>38530</v>
      </c>
      <c r="H396" s="178">
        <v>61600</v>
      </c>
      <c r="I396" s="179">
        <v>5334094</v>
      </c>
    </row>
    <row r="397" spans="1:9" x14ac:dyDescent="0.2">
      <c r="A397" s="194">
        <v>2301</v>
      </c>
      <c r="B397" s="111" t="s">
        <v>205</v>
      </c>
      <c r="C397" s="157">
        <v>3231</v>
      </c>
      <c r="D397" s="136">
        <v>717098</v>
      </c>
      <c r="E397" s="10">
        <v>0</v>
      </c>
      <c r="F397" s="10">
        <v>242379</v>
      </c>
      <c r="G397" s="10">
        <v>7171</v>
      </c>
      <c r="H397" s="10">
        <v>717</v>
      </c>
      <c r="I397" s="13">
        <v>967365</v>
      </c>
    </row>
    <row r="398" spans="1:9" x14ac:dyDescent="0.2">
      <c r="A398" s="193">
        <v>2301</v>
      </c>
      <c r="B398" s="110" t="s">
        <v>206</v>
      </c>
      <c r="C398" s="156"/>
      <c r="D398" s="213">
        <v>717098</v>
      </c>
      <c r="E398" s="178">
        <v>0</v>
      </c>
      <c r="F398" s="178">
        <v>242379</v>
      </c>
      <c r="G398" s="178">
        <v>7171</v>
      </c>
      <c r="H398" s="178">
        <v>717</v>
      </c>
      <c r="I398" s="179">
        <v>967365</v>
      </c>
    </row>
    <row r="399" spans="1:9" x14ac:dyDescent="0.2">
      <c r="A399" s="194">
        <v>2497</v>
      </c>
      <c r="B399" s="111" t="s">
        <v>207</v>
      </c>
      <c r="C399" s="157">
        <v>3111</v>
      </c>
      <c r="D399" s="136">
        <v>902922</v>
      </c>
      <c r="E399" s="10">
        <v>9267</v>
      </c>
      <c r="F399" s="10">
        <v>308320</v>
      </c>
      <c r="G399" s="10">
        <v>9029</v>
      </c>
      <c r="H399" s="10">
        <v>3974</v>
      </c>
      <c r="I399" s="13">
        <v>1233512</v>
      </c>
    </row>
    <row r="400" spans="1:9" x14ac:dyDescent="0.2">
      <c r="A400" s="194">
        <v>2497</v>
      </c>
      <c r="B400" s="111" t="s">
        <v>207</v>
      </c>
      <c r="C400" s="157">
        <v>3113</v>
      </c>
      <c r="D400" s="136">
        <v>3524919</v>
      </c>
      <c r="E400" s="10">
        <v>11900</v>
      </c>
      <c r="F400" s="10">
        <v>1195445</v>
      </c>
      <c r="G400" s="10">
        <v>35249</v>
      </c>
      <c r="H400" s="10">
        <v>52005</v>
      </c>
      <c r="I400" s="13">
        <v>4819518</v>
      </c>
    </row>
    <row r="401" spans="1:9" x14ac:dyDescent="0.2">
      <c r="A401" s="194">
        <v>2497</v>
      </c>
      <c r="B401" s="111" t="s">
        <v>207</v>
      </c>
      <c r="C401" s="157">
        <v>3141</v>
      </c>
      <c r="D401" s="136">
        <v>97370</v>
      </c>
      <c r="E401" s="10">
        <v>2833</v>
      </c>
      <c r="F401" s="10">
        <v>33869</v>
      </c>
      <c r="G401" s="10">
        <v>974</v>
      </c>
      <c r="H401" s="10">
        <v>2020</v>
      </c>
      <c r="I401" s="13">
        <v>137066</v>
      </c>
    </row>
    <row r="402" spans="1:9" x14ac:dyDescent="0.2">
      <c r="A402" s="194">
        <v>2497</v>
      </c>
      <c r="B402" s="111" t="s">
        <v>207</v>
      </c>
      <c r="C402" s="157">
        <v>3143</v>
      </c>
      <c r="D402" s="136">
        <v>209630</v>
      </c>
      <c r="E402" s="10">
        <v>3967</v>
      </c>
      <c r="F402" s="10">
        <v>72196</v>
      </c>
      <c r="G402" s="10">
        <v>2096</v>
      </c>
      <c r="H402" s="10">
        <v>284</v>
      </c>
      <c r="I402" s="13">
        <v>288173</v>
      </c>
    </row>
    <row r="403" spans="1:9" x14ac:dyDescent="0.2">
      <c r="A403" s="193">
        <v>2497</v>
      </c>
      <c r="B403" s="110" t="s">
        <v>208</v>
      </c>
      <c r="C403" s="156"/>
      <c r="D403" s="213">
        <v>4734841</v>
      </c>
      <c r="E403" s="178">
        <v>27967</v>
      </c>
      <c r="F403" s="178">
        <v>1609830</v>
      </c>
      <c r="G403" s="178">
        <v>47348</v>
      </c>
      <c r="H403" s="178">
        <v>58283</v>
      </c>
      <c r="I403" s="179">
        <v>6478269</v>
      </c>
    </row>
    <row r="404" spans="1:9" x14ac:dyDescent="0.2">
      <c r="A404" s="194">
        <v>2446</v>
      </c>
      <c r="B404" s="111" t="s">
        <v>209</v>
      </c>
      <c r="C404" s="157">
        <v>3111</v>
      </c>
      <c r="D404" s="136">
        <v>461436</v>
      </c>
      <c r="E404" s="10">
        <v>1133</v>
      </c>
      <c r="F404" s="10">
        <v>156348</v>
      </c>
      <c r="G404" s="10">
        <v>4614</v>
      </c>
      <c r="H404" s="10">
        <v>2138</v>
      </c>
      <c r="I404" s="13">
        <v>625669</v>
      </c>
    </row>
    <row r="405" spans="1:9" x14ac:dyDescent="0.2">
      <c r="A405" s="194">
        <v>2446</v>
      </c>
      <c r="B405" s="111" t="s">
        <v>209</v>
      </c>
      <c r="C405" s="157">
        <v>3117</v>
      </c>
      <c r="D405" s="136">
        <v>1047978</v>
      </c>
      <c r="E405" s="10">
        <v>2267</v>
      </c>
      <c r="F405" s="10">
        <v>354983</v>
      </c>
      <c r="G405" s="10">
        <v>10480</v>
      </c>
      <c r="H405" s="10">
        <v>17223</v>
      </c>
      <c r="I405" s="13">
        <v>1432931</v>
      </c>
    </row>
    <row r="406" spans="1:9" x14ac:dyDescent="0.2">
      <c r="A406" s="194">
        <v>2446</v>
      </c>
      <c r="B406" s="111" t="s">
        <v>209</v>
      </c>
      <c r="C406" s="157">
        <v>3141</v>
      </c>
      <c r="D406" s="136">
        <v>274951</v>
      </c>
      <c r="E406" s="10">
        <v>1067</v>
      </c>
      <c r="F406" s="10">
        <v>93294</v>
      </c>
      <c r="G406" s="10">
        <v>2750</v>
      </c>
      <c r="H406" s="10">
        <v>2124</v>
      </c>
      <c r="I406" s="13">
        <v>374186</v>
      </c>
    </row>
    <row r="407" spans="1:9" x14ac:dyDescent="0.2">
      <c r="A407" s="194">
        <v>2446</v>
      </c>
      <c r="B407" s="111" t="s">
        <v>209</v>
      </c>
      <c r="C407" s="157">
        <v>3143</v>
      </c>
      <c r="D407" s="136">
        <v>129919</v>
      </c>
      <c r="E407" s="10">
        <v>0</v>
      </c>
      <c r="F407" s="10">
        <v>43913</v>
      </c>
      <c r="G407" s="10">
        <v>1299</v>
      </c>
      <c r="H407" s="10">
        <v>142</v>
      </c>
      <c r="I407" s="13">
        <v>175273</v>
      </c>
    </row>
    <row r="408" spans="1:9" ht="13.5" thickBot="1" x14ac:dyDescent="0.25">
      <c r="A408" s="195">
        <v>2446</v>
      </c>
      <c r="B408" s="112" t="s">
        <v>210</v>
      </c>
      <c r="C408" s="158"/>
      <c r="D408" s="214">
        <v>1914284</v>
      </c>
      <c r="E408" s="180">
        <v>4467</v>
      </c>
      <c r="F408" s="180">
        <v>648538</v>
      </c>
      <c r="G408" s="180">
        <v>19143</v>
      </c>
      <c r="H408" s="180">
        <v>21627</v>
      </c>
      <c r="I408" s="181">
        <v>2608059</v>
      </c>
    </row>
    <row r="409" spans="1:9" ht="13.5" thickBot="1" x14ac:dyDescent="0.25">
      <c r="A409" s="191"/>
      <c r="B409" s="108" t="s">
        <v>228</v>
      </c>
      <c r="C409" s="15"/>
      <c r="D409" s="137">
        <v>43065478</v>
      </c>
      <c r="E409" s="4">
        <v>317762</v>
      </c>
      <c r="F409" s="4">
        <v>14663536</v>
      </c>
      <c r="G409" s="4">
        <v>430654</v>
      </c>
      <c r="H409" s="4">
        <v>569691</v>
      </c>
      <c r="I409" s="5">
        <v>59047121</v>
      </c>
    </row>
    <row r="410" spans="1:9" x14ac:dyDescent="0.2">
      <c r="A410" s="196">
        <v>3454</v>
      </c>
      <c r="B410" s="17" t="s">
        <v>232</v>
      </c>
      <c r="C410" s="24">
        <v>3233</v>
      </c>
      <c r="D410" s="139">
        <v>663605</v>
      </c>
      <c r="E410" s="18">
        <v>0</v>
      </c>
      <c r="F410" s="18">
        <v>224298</v>
      </c>
      <c r="G410" s="18">
        <v>6636</v>
      </c>
      <c r="H410" s="18">
        <v>1607</v>
      </c>
      <c r="I410" s="19">
        <v>896146</v>
      </c>
    </row>
    <row r="411" spans="1:9" x14ac:dyDescent="0.2">
      <c r="A411" s="20">
        <v>3454</v>
      </c>
      <c r="B411" s="21" t="s">
        <v>233</v>
      </c>
      <c r="C411" s="58"/>
      <c r="D411" s="140">
        <v>663605</v>
      </c>
      <c r="E411" s="22">
        <v>0</v>
      </c>
      <c r="F411" s="22">
        <v>224298</v>
      </c>
      <c r="G411" s="22">
        <v>6636</v>
      </c>
      <c r="H411" s="22">
        <v>1607</v>
      </c>
      <c r="I411" s="23">
        <v>896146</v>
      </c>
    </row>
    <row r="412" spans="1:9" x14ac:dyDescent="0.2">
      <c r="A412" s="24">
        <v>3470</v>
      </c>
      <c r="B412" s="28" t="s">
        <v>234</v>
      </c>
      <c r="C412" s="24">
        <v>3111</v>
      </c>
      <c r="D412" s="139">
        <v>700370</v>
      </c>
      <c r="E412" s="18">
        <v>2120</v>
      </c>
      <c r="F412" s="18">
        <v>237442</v>
      </c>
      <c r="G412" s="18">
        <v>7004</v>
      </c>
      <c r="H412" s="18">
        <v>2807</v>
      </c>
      <c r="I412" s="19">
        <v>949743</v>
      </c>
    </row>
    <row r="413" spans="1:9" x14ac:dyDescent="0.2">
      <c r="A413" s="24">
        <v>3470</v>
      </c>
      <c r="B413" s="28" t="s">
        <v>234</v>
      </c>
      <c r="C413" s="24">
        <v>3141</v>
      </c>
      <c r="D413" s="139">
        <v>28924</v>
      </c>
      <c r="E413" s="18">
        <v>0</v>
      </c>
      <c r="F413" s="18">
        <v>9776</v>
      </c>
      <c r="G413" s="18">
        <v>289</v>
      </c>
      <c r="H413" s="18">
        <v>359</v>
      </c>
      <c r="I413" s="19">
        <v>39348</v>
      </c>
    </row>
    <row r="414" spans="1:9" x14ac:dyDescent="0.2">
      <c r="A414" s="20">
        <v>3470</v>
      </c>
      <c r="B414" s="30" t="s">
        <v>235</v>
      </c>
      <c r="C414" s="58"/>
      <c r="D414" s="141">
        <v>729294</v>
      </c>
      <c r="E414" s="25">
        <v>2120</v>
      </c>
      <c r="F414" s="25">
        <v>247218</v>
      </c>
      <c r="G414" s="25">
        <v>7293</v>
      </c>
      <c r="H414" s="25">
        <v>3166</v>
      </c>
      <c r="I414" s="26">
        <v>989091</v>
      </c>
    </row>
    <row r="415" spans="1:9" x14ac:dyDescent="0.2">
      <c r="A415" s="24">
        <v>3469</v>
      </c>
      <c r="B415" s="28" t="s">
        <v>236</v>
      </c>
      <c r="C415" s="24">
        <v>3111</v>
      </c>
      <c r="D415" s="139">
        <v>857129</v>
      </c>
      <c r="E415" s="18">
        <v>2133</v>
      </c>
      <c r="F415" s="18">
        <v>290431</v>
      </c>
      <c r="G415" s="18">
        <v>8571</v>
      </c>
      <c r="H415" s="18">
        <v>3849</v>
      </c>
      <c r="I415" s="19">
        <v>1162113</v>
      </c>
    </row>
    <row r="416" spans="1:9" x14ac:dyDescent="0.2">
      <c r="A416" s="24">
        <v>3469</v>
      </c>
      <c r="B416" s="28" t="s">
        <v>236</v>
      </c>
      <c r="C416" s="24">
        <v>3141</v>
      </c>
      <c r="D416" s="139">
        <v>46331</v>
      </c>
      <c r="E416" s="18">
        <v>0</v>
      </c>
      <c r="F416" s="18">
        <v>15660</v>
      </c>
      <c r="G416" s="18">
        <v>463</v>
      </c>
      <c r="H416" s="18">
        <v>536</v>
      </c>
      <c r="I416" s="19">
        <v>62990</v>
      </c>
    </row>
    <row r="417" spans="1:9" x14ac:dyDescent="0.2">
      <c r="A417" s="20">
        <v>3469</v>
      </c>
      <c r="B417" s="30" t="s">
        <v>237</v>
      </c>
      <c r="C417" s="20"/>
      <c r="D417" s="141">
        <v>903460</v>
      </c>
      <c r="E417" s="25">
        <v>2133</v>
      </c>
      <c r="F417" s="25">
        <v>306091</v>
      </c>
      <c r="G417" s="25">
        <v>9034</v>
      </c>
      <c r="H417" s="25">
        <v>4385</v>
      </c>
      <c r="I417" s="26">
        <v>1225103</v>
      </c>
    </row>
    <row r="418" spans="1:9" x14ac:dyDescent="0.2">
      <c r="A418" s="27">
        <v>3462</v>
      </c>
      <c r="B418" s="28" t="s">
        <v>238</v>
      </c>
      <c r="C418" s="27">
        <v>3111</v>
      </c>
      <c r="D418" s="139">
        <v>686969</v>
      </c>
      <c r="E418" s="18">
        <v>2483</v>
      </c>
      <c r="F418" s="18">
        <v>233035</v>
      </c>
      <c r="G418" s="18">
        <v>6870</v>
      </c>
      <c r="H418" s="18">
        <v>3194</v>
      </c>
      <c r="I418" s="19">
        <v>932551</v>
      </c>
    </row>
    <row r="419" spans="1:9" x14ac:dyDescent="0.2">
      <c r="A419" s="29">
        <v>3462</v>
      </c>
      <c r="B419" s="28" t="s">
        <v>238</v>
      </c>
      <c r="C419" s="24">
        <v>3141</v>
      </c>
      <c r="D419" s="139">
        <v>38720</v>
      </c>
      <c r="E419" s="18">
        <v>0</v>
      </c>
      <c r="F419" s="18">
        <v>13087</v>
      </c>
      <c r="G419" s="18">
        <v>387</v>
      </c>
      <c r="H419" s="18">
        <v>422</v>
      </c>
      <c r="I419" s="19">
        <v>52616</v>
      </c>
    </row>
    <row r="420" spans="1:9" x14ac:dyDescent="0.2">
      <c r="A420" s="20">
        <v>3462</v>
      </c>
      <c r="B420" s="30" t="s">
        <v>239</v>
      </c>
      <c r="C420" s="58"/>
      <c r="D420" s="141">
        <v>725689</v>
      </c>
      <c r="E420" s="25">
        <v>2483</v>
      </c>
      <c r="F420" s="25">
        <v>246122</v>
      </c>
      <c r="G420" s="25">
        <v>7257</v>
      </c>
      <c r="H420" s="25">
        <v>3616</v>
      </c>
      <c r="I420" s="26">
        <v>985167</v>
      </c>
    </row>
    <row r="421" spans="1:9" x14ac:dyDescent="0.2">
      <c r="A421" s="24">
        <v>3464</v>
      </c>
      <c r="B421" s="28" t="s">
        <v>240</v>
      </c>
      <c r="C421" s="27">
        <v>3111</v>
      </c>
      <c r="D421" s="139">
        <v>1100966</v>
      </c>
      <c r="E421" s="18">
        <v>3790</v>
      </c>
      <c r="F421" s="18">
        <v>373408</v>
      </c>
      <c r="G421" s="18">
        <v>11010</v>
      </c>
      <c r="H421" s="18">
        <v>4045</v>
      </c>
      <c r="I421" s="19">
        <v>1493219</v>
      </c>
    </row>
    <row r="422" spans="1:9" x14ac:dyDescent="0.2">
      <c r="A422" s="27">
        <v>3464</v>
      </c>
      <c r="B422" s="28" t="s">
        <v>240</v>
      </c>
      <c r="C422" s="27">
        <v>3141</v>
      </c>
      <c r="D422" s="139">
        <v>43484</v>
      </c>
      <c r="E422" s="18">
        <v>2133</v>
      </c>
      <c r="F422" s="18">
        <v>15419</v>
      </c>
      <c r="G422" s="18">
        <v>435</v>
      </c>
      <c r="H422" s="18">
        <v>538</v>
      </c>
      <c r="I422" s="19">
        <v>62009</v>
      </c>
    </row>
    <row r="423" spans="1:9" x14ac:dyDescent="0.2">
      <c r="A423" s="20">
        <v>3464</v>
      </c>
      <c r="B423" s="30" t="s">
        <v>241</v>
      </c>
      <c r="C423" s="20"/>
      <c r="D423" s="141">
        <v>1144450</v>
      </c>
      <c r="E423" s="25">
        <v>5923</v>
      </c>
      <c r="F423" s="25">
        <v>388827</v>
      </c>
      <c r="G423" s="25">
        <v>11445</v>
      </c>
      <c r="H423" s="25">
        <v>4583</v>
      </c>
      <c r="I423" s="26">
        <v>1555228</v>
      </c>
    </row>
    <row r="424" spans="1:9" x14ac:dyDescent="0.2">
      <c r="A424" s="27">
        <v>3453</v>
      </c>
      <c r="B424" s="31" t="s">
        <v>242</v>
      </c>
      <c r="C424" s="27">
        <v>3111</v>
      </c>
      <c r="D424" s="139">
        <v>818200</v>
      </c>
      <c r="E424" s="18">
        <v>59213</v>
      </c>
      <c r="F424" s="18">
        <v>296566</v>
      </c>
      <c r="G424" s="18">
        <v>8182</v>
      </c>
      <c r="H424" s="18">
        <v>3337</v>
      </c>
      <c r="I424" s="19">
        <v>1185498</v>
      </c>
    </row>
    <row r="425" spans="1:9" x14ac:dyDescent="0.2">
      <c r="A425" s="27">
        <v>3453</v>
      </c>
      <c r="B425" s="31" t="s">
        <v>242</v>
      </c>
      <c r="C425" s="24">
        <v>3141</v>
      </c>
      <c r="D425" s="139">
        <v>30535</v>
      </c>
      <c r="E425" s="18">
        <v>0</v>
      </c>
      <c r="F425" s="18">
        <v>10321</v>
      </c>
      <c r="G425" s="18">
        <v>305</v>
      </c>
      <c r="H425" s="18">
        <v>371</v>
      </c>
      <c r="I425" s="19">
        <v>41532</v>
      </c>
    </row>
    <row r="426" spans="1:9" x14ac:dyDescent="0.2">
      <c r="A426" s="20">
        <v>3453</v>
      </c>
      <c r="B426" s="32" t="s">
        <v>243</v>
      </c>
      <c r="C426" s="58"/>
      <c r="D426" s="141">
        <v>848735</v>
      </c>
      <c r="E426" s="25">
        <v>59213</v>
      </c>
      <c r="F426" s="25">
        <v>306887</v>
      </c>
      <c r="G426" s="25">
        <v>8487</v>
      </c>
      <c r="H426" s="25">
        <v>3708</v>
      </c>
      <c r="I426" s="26">
        <v>1227030</v>
      </c>
    </row>
    <row r="427" spans="1:9" x14ac:dyDescent="0.2">
      <c r="A427" s="24">
        <v>3471</v>
      </c>
      <c r="B427" s="28" t="s">
        <v>244</v>
      </c>
      <c r="C427" s="24">
        <v>3111</v>
      </c>
      <c r="D427" s="139">
        <v>799491</v>
      </c>
      <c r="E427" s="18">
        <v>0</v>
      </c>
      <c r="F427" s="18">
        <v>270228</v>
      </c>
      <c r="G427" s="18">
        <v>7995</v>
      </c>
      <c r="H427" s="18">
        <v>4729</v>
      </c>
      <c r="I427" s="19">
        <v>1082443</v>
      </c>
    </row>
    <row r="428" spans="1:9" x14ac:dyDescent="0.2">
      <c r="A428" s="24">
        <v>3471</v>
      </c>
      <c r="B428" s="28" t="s">
        <v>244</v>
      </c>
      <c r="C428" s="24">
        <v>3141</v>
      </c>
      <c r="D428" s="139">
        <v>42517</v>
      </c>
      <c r="E428" s="18">
        <v>0</v>
      </c>
      <c r="F428" s="18">
        <v>14371</v>
      </c>
      <c r="G428" s="18">
        <v>425</v>
      </c>
      <c r="H428" s="18">
        <v>552</v>
      </c>
      <c r="I428" s="19">
        <v>57865</v>
      </c>
    </row>
    <row r="429" spans="1:9" x14ac:dyDescent="0.2">
      <c r="A429" s="20">
        <v>3471</v>
      </c>
      <c r="B429" s="30" t="s">
        <v>245</v>
      </c>
      <c r="C429" s="58"/>
      <c r="D429" s="141">
        <v>842008</v>
      </c>
      <c r="E429" s="25">
        <v>0</v>
      </c>
      <c r="F429" s="25">
        <v>284599</v>
      </c>
      <c r="G429" s="25">
        <v>8420</v>
      </c>
      <c r="H429" s="25">
        <v>5281</v>
      </c>
      <c r="I429" s="26">
        <v>1140308</v>
      </c>
    </row>
    <row r="430" spans="1:9" x14ac:dyDescent="0.2">
      <c r="A430" s="24">
        <v>3472</v>
      </c>
      <c r="B430" s="28" t="s">
        <v>246</v>
      </c>
      <c r="C430" s="24">
        <v>3111</v>
      </c>
      <c r="D430" s="139">
        <v>689000</v>
      </c>
      <c r="E430" s="18">
        <v>0</v>
      </c>
      <c r="F430" s="18">
        <v>232882</v>
      </c>
      <c r="G430" s="18">
        <v>6890</v>
      </c>
      <c r="H430" s="18">
        <v>2245</v>
      </c>
      <c r="I430" s="19">
        <v>931017</v>
      </c>
    </row>
    <row r="431" spans="1:9" x14ac:dyDescent="0.2">
      <c r="A431" s="24">
        <v>3472</v>
      </c>
      <c r="B431" s="28" t="s">
        <v>246</v>
      </c>
      <c r="C431" s="24">
        <v>3141</v>
      </c>
      <c r="D431" s="139">
        <v>32407</v>
      </c>
      <c r="E431" s="18">
        <v>0</v>
      </c>
      <c r="F431" s="18">
        <v>10954</v>
      </c>
      <c r="G431" s="18">
        <v>324</v>
      </c>
      <c r="H431" s="18">
        <v>337</v>
      </c>
      <c r="I431" s="19">
        <v>44022</v>
      </c>
    </row>
    <row r="432" spans="1:9" x14ac:dyDescent="0.2">
      <c r="A432" s="20">
        <v>3472</v>
      </c>
      <c r="B432" s="30" t="s">
        <v>247</v>
      </c>
      <c r="C432" s="20"/>
      <c r="D432" s="141">
        <v>721407</v>
      </c>
      <c r="E432" s="25">
        <v>0</v>
      </c>
      <c r="F432" s="25">
        <v>243836</v>
      </c>
      <c r="G432" s="25">
        <v>7214</v>
      </c>
      <c r="H432" s="25">
        <v>2582</v>
      </c>
      <c r="I432" s="26">
        <v>975039</v>
      </c>
    </row>
    <row r="433" spans="1:9" x14ac:dyDescent="0.2">
      <c r="A433" s="27">
        <v>3467</v>
      </c>
      <c r="B433" s="28" t="s">
        <v>248</v>
      </c>
      <c r="C433" s="27">
        <v>3111</v>
      </c>
      <c r="D433" s="139">
        <v>1194550</v>
      </c>
      <c r="E433" s="18">
        <v>0</v>
      </c>
      <c r="F433" s="18">
        <v>403758</v>
      </c>
      <c r="G433" s="18">
        <v>11946</v>
      </c>
      <c r="H433" s="18">
        <v>5437</v>
      </c>
      <c r="I433" s="19">
        <v>1615691</v>
      </c>
    </row>
    <row r="434" spans="1:9" x14ac:dyDescent="0.2">
      <c r="A434" s="29">
        <v>3467</v>
      </c>
      <c r="B434" s="28" t="s">
        <v>249</v>
      </c>
      <c r="C434" s="24">
        <v>3141</v>
      </c>
      <c r="D434" s="139">
        <v>61055</v>
      </c>
      <c r="E434" s="18">
        <v>0</v>
      </c>
      <c r="F434" s="18">
        <v>20637</v>
      </c>
      <c r="G434" s="18">
        <v>611</v>
      </c>
      <c r="H434" s="18">
        <v>692</v>
      </c>
      <c r="I434" s="19">
        <v>82995</v>
      </c>
    </row>
    <row r="435" spans="1:9" x14ac:dyDescent="0.2">
      <c r="A435" s="197">
        <v>3467</v>
      </c>
      <c r="B435" s="33" t="s">
        <v>250</v>
      </c>
      <c r="C435" s="159"/>
      <c r="D435" s="141">
        <v>1255605</v>
      </c>
      <c r="E435" s="25">
        <v>0</v>
      </c>
      <c r="F435" s="25">
        <v>424395</v>
      </c>
      <c r="G435" s="25">
        <v>12557</v>
      </c>
      <c r="H435" s="25">
        <v>6129</v>
      </c>
      <c r="I435" s="26">
        <v>1698686</v>
      </c>
    </row>
    <row r="436" spans="1:9" x14ac:dyDescent="0.2">
      <c r="A436" s="27">
        <v>3461</v>
      </c>
      <c r="B436" s="28" t="s">
        <v>251</v>
      </c>
      <c r="C436" s="27">
        <v>3111</v>
      </c>
      <c r="D436" s="139">
        <v>1252322</v>
      </c>
      <c r="E436" s="18">
        <v>0</v>
      </c>
      <c r="F436" s="18">
        <v>423285</v>
      </c>
      <c r="G436" s="18">
        <v>12523</v>
      </c>
      <c r="H436" s="18">
        <v>5098</v>
      </c>
      <c r="I436" s="19">
        <v>1693228</v>
      </c>
    </row>
    <row r="437" spans="1:9" x14ac:dyDescent="0.2">
      <c r="A437" s="24">
        <v>3461</v>
      </c>
      <c r="B437" s="28" t="s">
        <v>251</v>
      </c>
      <c r="C437" s="24">
        <v>3141</v>
      </c>
      <c r="D437" s="139">
        <v>66404</v>
      </c>
      <c r="E437" s="18">
        <v>0</v>
      </c>
      <c r="F437" s="18">
        <v>22445</v>
      </c>
      <c r="G437" s="18">
        <v>664</v>
      </c>
      <c r="H437" s="18">
        <v>660</v>
      </c>
      <c r="I437" s="19">
        <v>90173</v>
      </c>
    </row>
    <row r="438" spans="1:9" x14ac:dyDescent="0.2">
      <c r="A438" s="20">
        <v>3461</v>
      </c>
      <c r="B438" s="30" t="s">
        <v>252</v>
      </c>
      <c r="C438" s="58"/>
      <c r="D438" s="141">
        <v>1318726</v>
      </c>
      <c r="E438" s="25">
        <v>0</v>
      </c>
      <c r="F438" s="25">
        <v>445730</v>
      </c>
      <c r="G438" s="25">
        <v>13187</v>
      </c>
      <c r="H438" s="25">
        <v>5758</v>
      </c>
      <c r="I438" s="26">
        <v>1783401</v>
      </c>
    </row>
    <row r="439" spans="1:9" x14ac:dyDescent="0.2">
      <c r="A439" s="27">
        <v>3468</v>
      </c>
      <c r="B439" s="28" t="s">
        <v>253</v>
      </c>
      <c r="C439" s="27">
        <v>3111</v>
      </c>
      <c r="D439" s="139">
        <v>989568</v>
      </c>
      <c r="E439" s="18">
        <v>1267</v>
      </c>
      <c r="F439" s="18">
        <v>334902</v>
      </c>
      <c r="G439" s="18">
        <v>9896</v>
      </c>
      <c r="H439" s="18">
        <v>4404</v>
      </c>
      <c r="I439" s="19">
        <v>1340037</v>
      </c>
    </row>
    <row r="440" spans="1:9" x14ac:dyDescent="0.2">
      <c r="A440" s="24">
        <v>3468</v>
      </c>
      <c r="B440" s="28" t="s">
        <v>254</v>
      </c>
      <c r="C440" s="24">
        <v>3141</v>
      </c>
      <c r="D440" s="139">
        <v>40926</v>
      </c>
      <c r="E440" s="18">
        <v>0</v>
      </c>
      <c r="F440" s="18">
        <v>13833</v>
      </c>
      <c r="G440" s="18">
        <v>409</v>
      </c>
      <c r="H440" s="18">
        <v>476</v>
      </c>
      <c r="I440" s="19">
        <v>55644</v>
      </c>
    </row>
    <row r="441" spans="1:9" x14ac:dyDescent="0.2">
      <c r="A441" s="20">
        <v>3468</v>
      </c>
      <c r="B441" s="30" t="s">
        <v>255</v>
      </c>
      <c r="C441" s="58"/>
      <c r="D441" s="141">
        <v>1030494</v>
      </c>
      <c r="E441" s="25">
        <v>1267</v>
      </c>
      <c r="F441" s="25">
        <v>348735</v>
      </c>
      <c r="G441" s="25">
        <v>10305</v>
      </c>
      <c r="H441" s="25">
        <v>4880</v>
      </c>
      <c r="I441" s="26">
        <v>1395681</v>
      </c>
    </row>
    <row r="442" spans="1:9" x14ac:dyDescent="0.2">
      <c r="A442" s="27">
        <v>3465</v>
      </c>
      <c r="B442" s="28" t="s">
        <v>256</v>
      </c>
      <c r="C442" s="27">
        <v>3111</v>
      </c>
      <c r="D442" s="139">
        <v>950053</v>
      </c>
      <c r="E442" s="18">
        <v>4267</v>
      </c>
      <c r="F442" s="18">
        <v>322560</v>
      </c>
      <c r="G442" s="18">
        <v>9501</v>
      </c>
      <c r="H442" s="18">
        <v>4468</v>
      </c>
      <c r="I442" s="19">
        <v>1290849</v>
      </c>
    </row>
    <row r="443" spans="1:9" x14ac:dyDescent="0.2">
      <c r="A443" s="29">
        <v>3465</v>
      </c>
      <c r="B443" s="28" t="s">
        <v>256</v>
      </c>
      <c r="C443" s="24">
        <v>3141</v>
      </c>
      <c r="D443" s="139">
        <v>46499</v>
      </c>
      <c r="E443" s="18">
        <v>0</v>
      </c>
      <c r="F443" s="18">
        <v>15717</v>
      </c>
      <c r="G443" s="18">
        <v>465</v>
      </c>
      <c r="H443" s="18">
        <v>579</v>
      </c>
      <c r="I443" s="19">
        <v>63260</v>
      </c>
    </row>
    <row r="444" spans="1:9" x14ac:dyDescent="0.2">
      <c r="A444" s="20">
        <v>3465</v>
      </c>
      <c r="B444" s="30" t="s">
        <v>257</v>
      </c>
      <c r="C444" s="58"/>
      <c r="D444" s="141">
        <v>996552</v>
      </c>
      <c r="E444" s="25">
        <v>4267</v>
      </c>
      <c r="F444" s="25">
        <v>338277</v>
      </c>
      <c r="G444" s="25">
        <v>9966</v>
      </c>
      <c r="H444" s="25">
        <v>5047</v>
      </c>
      <c r="I444" s="26">
        <v>1354109</v>
      </c>
    </row>
    <row r="445" spans="1:9" x14ac:dyDescent="0.2">
      <c r="A445" s="24">
        <v>3473</v>
      </c>
      <c r="B445" s="28" t="s">
        <v>258</v>
      </c>
      <c r="C445" s="24">
        <v>3111</v>
      </c>
      <c r="D445" s="139">
        <v>1116015</v>
      </c>
      <c r="E445" s="18">
        <v>-5000</v>
      </c>
      <c r="F445" s="18">
        <v>375523</v>
      </c>
      <c r="G445" s="18">
        <v>11160</v>
      </c>
      <c r="H445" s="18">
        <v>4976</v>
      </c>
      <c r="I445" s="19">
        <v>1502674</v>
      </c>
    </row>
    <row r="446" spans="1:9" x14ac:dyDescent="0.2">
      <c r="A446" s="24">
        <v>3473</v>
      </c>
      <c r="B446" s="28" t="s">
        <v>259</v>
      </c>
      <c r="C446" s="24">
        <v>3141</v>
      </c>
      <c r="D446" s="139">
        <v>44766</v>
      </c>
      <c r="E446" s="18">
        <v>3200</v>
      </c>
      <c r="F446" s="18">
        <v>16213</v>
      </c>
      <c r="G446" s="18">
        <v>448</v>
      </c>
      <c r="H446" s="18">
        <v>634</v>
      </c>
      <c r="I446" s="19">
        <v>65261</v>
      </c>
    </row>
    <row r="447" spans="1:9" x14ac:dyDescent="0.2">
      <c r="A447" s="20">
        <v>3473</v>
      </c>
      <c r="B447" s="30" t="s">
        <v>260</v>
      </c>
      <c r="C447" s="160"/>
      <c r="D447" s="100">
        <v>1160781</v>
      </c>
      <c r="E447" s="34">
        <v>-1800</v>
      </c>
      <c r="F447" s="34">
        <v>391736</v>
      </c>
      <c r="G447" s="34">
        <v>11608</v>
      </c>
      <c r="H447" s="34">
        <v>5610</v>
      </c>
      <c r="I447" s="35">
        <v>1567935</v>
      </c>
    </row>
    <row r="448" spans="1:9" x14ac:dyDescent="0.2">
      <c r="A448" s="24">
        <v>3474</v>
      </c>
      <c r="B448" s="28" t="s">
        <v>261</v>
      </c>
      <c r="C448" s="24">
        <v>3111</v>
      </c>
      <c r="D448" s="139">
        <v>842740</v>
      </c>
      <c r="E448" s="18">
        <v>787</v>
      </c>
      <c r="F448" s="18">
        <v>285112</v>
      </c>
      <c r="G448" s="18">
        <v>8427</v>
      </c>
      <c r="H448" s="18">
        <v>4643</v>
      </c>
      <c r="I448" s="19">
        <v>1141709</v>
      </c>
    </row>
    <row r="449" spans="1:9" x14ac:dyDescent="0.2">
      <c r="A449" s="24">
        <v>3474</v>
      </c>
      <c r="B449" s="28" t="s">
        <v>262</v>
      </c>
      <c r="C449" s="24">
        <v>3141</v>
      </c>
      <c r="D449" s="139">
        <v>39238</v>
      </c>
      <c r="E449" s="18">
        <v>353</v>
      </c>
      <c r="F449" s="18">
        <v>13382</v>
      </c>
      <c r="G449" s="18">
        <v>392</v>
      </c>
      <c r="H449" s="18">
        <v>428</v>
      </c>
      <c r="I449" s="19">
        <v>53793</v>
      </c>
    </row>
    <row r="450" spans="1:9" x14ac:dyDescent="0.2">
      <c r="A450" s="20">
        <v>3474</v>
      </c>
      <c r="B450" s="30" t="s">
        <v>263</v>
      </c>
      <c r="C450" s="20"/>
      <c r="D450" s="141">
        <v>881978</v>
      </c>
      <c r="E450" s="25">
        <v>1140</v>
      </c>
      <c r="F450" s="25">
        <v>298494</v>
      </c>
      <c r="G450" s="25">
        <v>8819</v>
      </c>
      <c r="H450" s="25">
        <v>5071</v>
      </c>
      <c r="I450" s="26">
        <v>1195502</v>
      </c>
    </row>
    <row r="451" spans="1:9" x14ac:dyDescent="0.2">
      <c r="A451" s="27">
        <v>3466</v>
      </c>
      <c r="B451" s="28" t="s">
        <v>264</v>
      </c>
      <c r="C451" s="27">
        <v>3111</v>
      </c>
      <c r="D451" s="139">
        <v>739239</v>
      </c>
      <c r="E451" s="18">
        <v>-2305</v>
      </c>
      <c r="F451" s="18">
        <v>249084</v>
      </c>
      <c r="G451" s="18">
        <v>7392</v>
      </c>
      <c r="H451" s="18">
        <v>2283</v>
      </c>
      <c r="I451" s="19">
        <v>995693</v>
      </c>
    </row>
    <row r="452" spans="1:9" x14ac:dyDescent="0.2">
      <c r="A452" s="24">
        <v>3466</v>
      </c>
      <c r="B452" s="28" t="s">
        <v>264</v>
      </c>
      <c r="C452" s="24">
        <v>3141</v>
      </c>
      <c r="D452" s="139">
        <v>38102</v>
      </c>
      <c r="E452" s="18">
        <v>0</v>
      </c>
      <c r="F452" s="18">
        <v>12878</v>
      </c>
      <c r="G452" s="18">
        <v>381</v>
      </c>
      <c r="H452" s="18">
        <v>423</v>
      </c>
      <c r="I452" s="19">
        <v>51784</v>
      </c>
    </row>
    <row r="453" spans="1:9" x14ac:dyDescent="0.2">
      <c r="A453" s="20">
        <v>3466</v>
      </c>
      <c r="B453" s="30" t="s">
        <v>265</v>
      </c>
      <c r="C453" s="20"/>
      <c r="D453" s="141">
        <v>777341</v>
      </c>
      <c r="E453" s="25">
        <v>-2305</v>
      </c>
      <c r="F453" s="25">
        <v>261962</v>
      </c>
      <c r="G453" s="25">
        <v>7773</v>
      </c>
      <c r="H453" s="25">
        <v>2706</v>
      </c>
      <c r="I453" s="26">
        <v>1047477</v>
      </c>
    </row>
    <row r="454" spans="1:9" x14ac:dyDescent="0.2">
      <c r="A454" s="24">
        <v>3407</v>
      </c>
      <c r="B454" s="28" t="s">
        <v>266</v>
      </c>
      <c r="C454" s="24">
        <v>3111</v>
      </c>
      <c r="D454" s="139">
        <v>1781521</v>
      </c>
      <c r="E454" s="18">
        <v>0</v>
      </c>
      <c r="F454" s="18">
        <v>602154</v>
      </c>
      <c r="G454" s="18">
        <v>17815</v>
      </c>
      <c r="H454" s="18">
        <v>6833</v>
      </c>
      <c r="I454" s="19">
        <v>2408323</v>
      </c>
    </row>
    <row r="455" spans="1:9" x14ac:dyDescent="0.2">
      <c r="A455" s="24">
        <v>3407</v>
      </c>
      <c r="B455" s="28" t="s">
        <v>266</v>
      </c>
      <c r="C455" s="24">
        <v>3141</v>
      </c>
      <c r="D455" s="139">
        <v>85100</v>
      </c>
      <c r="E455" s="18">
        <v>0</v>
      </c>
      <c r="F455" s="18">
        <v>28764</v>
      </c>
      <c r="G455" s="18">
        <v>851</v>
      </c>
      <c r="H455" s="18">
        <v>963</v>
      </c>
      <c r="I455" s="19">
        <v>115678</v>
      </c>
    </row>
    <row r="456" spans="1:9" x14ac:dyDescent="0.2">
      <c r="A456" s="20">
        <v>3407</v>
      </c>
      <c r="B456" s="30" t="s">
        <v>267</v>
      </c>
      <c r="C456" s="20"/>
      <c r="D456" s="141">
        <v>1866621</v>
      </c>
      <c r="E456" s="25">
        <v>0</v>
      </c>
      <c r="F456" s="25">
        <v>630918</v>
      </c>
      <c r="G456" s="25">
        <v>18666</v>
      </c>
      <c r="H456" s="25">
        <v>7796</v>
      </c>
      <c r="I456" s="26">
        <v>2524001</v>
      </c>
    </row>
    <row r="457" spans="1:9" x14ac:dyDescent="0.2">
      <c r="A457" s="27">
        <v>3463</v>
      </c>
      <c r="B457" s="28" t="s">
        <v>268</v>
      </c>
      <c r="C457" s="27">
        <v>3111</v>
      </c>
      <c r="D457" s="139">
        <v>1226435</v>
      </c>
      <c r="E457" s="18">
        <v>5433</v>
      </c>
      <c r="F457" s="18">
        <v>416371</v>
      </c>
      <c r="G457" s="18">
        <v>12264</v>
      </c>
      <c r="H457" s="18">
        <v>4831</v>
      </c>
      <c r="I457" s="19">
        <v>1665334</v>
      </c>
    </row>
    <row r="458" spans="1:9" x14ac:dyDescent="0.2">
      <c r="A458" s="24">
        <v>3463</v>
      </c>
      <c r="B458" s="28" t="s">
        <v>268</v>
      </c>
      <c r="C458" s="24">
        <v>3141</v>
      </c>
      <c r="D458" s="139">
        <v>51922</v>
      </c>
      <c r="E458" s="18">
        <v>-1433</v>
      </c>
      <c r="F458" s="18">
        <v>17065</v>
      </c>
      <c r="G458" s="18">
        <v>519</v>
      </c>
      <c r="H458" s="18">
        <v>577</v>
      </c>
      <c r="I458" s="19">
        <v>68650</v>
      </c>
    </row>
    <row r="459" spans="1:9" x14ac:dyDescent="0.2">
      <c r="A459" s="20">
        <v>3463</v>
      </c>
      <c r="B459" s="30" t="s">
        <v>269</v>
      </c>
      <c r="C459" s="20"/>
      <c r="D459" s="141">
        <v>1278357</v>
      </c>
      <c r="E459" s="25">
        <v>4000</v>
      </c>
      <c r="F459" s="25">
        <v>433436</v>
      </c>
      <c r="G459" s="25">
        <v>12783</v>
      </c>
      <c r="H459" s="25">
        <v>5408</v>
      </c>
      <c r="I459" s="26">
        <v>1733984</v>
      </c>
    </row>
    <row r="460" spans="1:9" x14ac:dyDescent="0.2">
      <c r="A460" s="29">
        <v>3460</v>
      </c>
      <c r="B460" s="28" t="s">
        <v>270</v>
      </c>
      <c r="C460" s="27">
        <v>3111</v>
      </c>
      <c r="D460" s="139">
        <v>926533</v>
      </c>
      <c r="E460" s="18">
        <v>0</v>
      </c>
      <c r="F460" s="18">
        <v>313168</v>
      </c>
      <c r="G460" s="18">
        <v>9265</v>
      </c>
      <c r="H460" s="18">
        <v>5724</v>
      </c>
      <c r="I460" s="19">
        <v>1254690</v>
      </c>
    </row>
    <row r="461" spans="1:9" x14ac:dyDescent="0.2">
      <c r="A461" s="29">
        <v>3460</v>
      </c>
      <c r="B461" s="28" t="s">
        <v>270</v>
      </c>
      <c r="C461" s="27">
        <v>3141</v>
      </c>
      <c r="D461" s="139">
        <v>44166</v>
      </c>
      <c r="E461" s="18">
        <v>0</v>
      </c>
      <c r="F461" s="18">
        <v>14928</v>
      </c>
      <c r="G461" s="18">
        <v>442</v>
      </c>
      <c r="H461" s="18">
        <v>492</v>
      </c>
      <c r="I461" s="19">
        <v>60028</v>
      </c>
    </row>
    <row r="462" spans="1:9" x14ac:dyDescent="0.2">
      <c r="A462" s="20">
        <v>3460</v>
      </c>
      <c r="B462" s="30" t="s">
        <v>271</v>
      </c>
      <c r="C462" s="20"/>
      <c r="D462" s="141">
        <v>970699</v>
      </c>
      <c r="E462" s="25">
        <v>0</v>
      </c>
      <c r="F462" s="25">
        <v>328096</v>
      </c>
      <c r="G462" s="25">
        <v>9707</v>
      </c>
      <c r="H462" s="25">
        <v>6216</v>
      </c>
      <c r="I462" s="26">
        <v>1314718</v>
      </c>
    </row>
    <row r="463" spans="1:9" x14ac:dyDescent="0.2">
      <c r="A463" s="24">
        <v>3413</v>
      </c>
      <c r="B463" s="36" t="s">
        <v>272</v>
      </c>
      <c r="C463" s="24">
        <v>3111</v>
      </c>
      <c r="D463" s="139">
        <v>1791382</v>
      </c>
      <c r="E463" s="18">
        <v>0</v>
      </c>
      <c r="F463" s="18">
        <v>605487</v>
      </c>
      <c r="G463" s="18">
        <v>17914</v>
      </c>
      <c r="H463" s="18">
        <v>7896</v>
      </c>
      <c r="I463" s="19">
        <v>2422679</v>
      </c>
    </row>
    <row r="464" spans="1:9" x14ac:dyDescent="0.2">
      <c r="A464" s="29">
        <v>3413</v>
      </c>
      <c r="B464" s="36" t="s">
        <v>273</v>
      </c>
      <c r="C464" s="24">
        <v>3141</v>
      </c>
      <c r="D464" s="139">
        <v>63401</v>
      </c>
      <c r="E464" s="18">
        <v>0</v>
      </c>
      <c r="F464" s="18">
        <v>21430</v>
      </c>
      <c r="G464" s="18">
        <v>634</v>
      </c>
      <c r="H464" s="18">
        <v>701</v>
      </c>
      <c r="I464" s="19">
        <v>86166</v>
      </c>
    </row>
    <row r="465" spans="1:9" x14ac:dyDescent="0.2">
      <c r="A465" s="20">
        <v>3413</v>
      </c>
      <c r="B465" s="32" t="s">
        <v>274</v>
      </c>
      <c r="C465" s="58"/>
      <c r="D465" s="141">
        <v>1854783</v>
      </c>
      <c r="E465" s="25">
        <v>0</v>
      </c>
      <c r="F465" s="25">
        <v>626917</v>
      </c>
      <c r="G465" s="25">
        <v>18548</v>
      </c>
      <c r="H465" s="25">
        <v>8597</v>
      </c>
      <c r="I465" s="26">
        <v>2508845</v>
      </c>
    </row>
    <row r="466" spans="1:9" x14ac:dyDescent="0.2">
      <c r="A466" s="24">
        <v>3409</v>
      </c>
      <c r="B466" s="36" t="s">
        <v>275</v>
      </c>
      <c r="C466" s="24">
        <v>3113</v>
      </c>
      <c r="D466" s="139">
        <v>3971613</v>
      </c>
      <c r="E466" s="18">
        <v>-6600</v>
      </c>
      <c r="F466" s="18">
        <v>1340174</v>
      </c>
      <c r="G466" s="18">
        <v>39716</v>
      </c>
      <c r="H466" s="18">
        <v>82557</v>
      </c>
      <c r="I466" s="19">
        <v>5427460</v>
      </c>
    </row>
    <row r="467" spans="1:9" x14ac:dyDescent="0.2">
      <c r="A467" s="29">
        <v>3409</v>
      </c>
      <c r="B467" s="37" t="s">
        <v>275</v>
      </c>
      <c r="C467" s="24">
        <v>3141</v>
      </c>
      <c r="D467" s="139">
        <v>-13888</v>
      </c>
      <c r="E467" s="18">
        <v>0</v>
      </c>
      <c r="F467" s="18">
        <v>-4694</v>
      </c>
      <c r="G467" s="18">
        <v>-139</v>
      </c>
      <c r="H467" s="18">
        <v>433</v>
      </c>
      <c r="I467" s="19">
        <v>-18288</v>
      </c>
    </row>
    <row r="468" spans="1:9" x14ac:dyDescent="0.2">
      <c r="A468" s="24">
        <v>3409</v>
      </c>
      <c r="B468" s="36" t="s">
        <v>275</v>
      </c>
      <c r="C468" s="24">
        <v>3143</v>
      </c>
      <c r="D468" s="139">
        <v>508535</v>
      </c>
      <c r="E468" s="18">
        <v>0</v>
      </c>
      <c r="F468" s="18">
        <v>171885</v>
      </c>
      <c r="G468" s="18">
        <v>5085</v>
      </c>
      <c r="H468" s="18">
        <v>497</v>
      </c>
      <c r="I468" s="19">
        <v>686002</v>
      </c>
    </row>
    <row r="469" spans="1:9" x14ac:dyDescent="0.2">
      <c r="A469" s="20">
        <v>3409</v>
      </c>
      <c r="B469" s="32" t="s">
        <v>276</v>
      </c>
      <c r="C469" s="58"/>
      <c r="D469" s="141">
        <v>4466260</v>
      </c>
      <c r="E469" s="25">
        <v>-6600</v>
      </c>
      <c r="F469" s="25">
        <v>1507365</v>
      </c>
      <c r="G469" s="25">
        <v>44662</v>
      </c>
      <c r="H469" s="25">
        <v>83487</v>
      </c>
      <c r="I469" s="26">
        <v>6095174</v>
      </c>
    </row>
    <row r="470" spans="1:9" x14ac:dyDescent="0.2">
      <c r="A470" s="24">
        <v>3415</v>
      </c>
      <c r="B470" s="36" t="s">
        <v>277</v>
      </c>
      <c r="C470" s="24">
        <v>3113</v>
      </c>
      <c r="D470" s="139">
        <v>4226301</v>
      </c>
      <c r="E470" s="18">
        <v>-67</v>
      </c>
      <c r="F470" s="18">
        <v>1428467</v>
      </c>
      <c r="G470" s="18">
        <v>42263</v>
      </c>
      <c r="H470" s="18">
        <v>91136</v>
      </c>
      <c r="I470" s="19">
        <v>5788100</v>
      </c>
    </row>
    <row r="471" spans="1:9" x14ac:dyDescent="0.2">
      <c r="A471" s="29">
        <v>3415</v>
      </c>
      <c r="B471" s="37" t="s">
        <v>277</v>
      </c>
      <c r="C471" s="24">
        <v>3141</v>
      </c>
      <c r="D471" s="139">
        <v>132175</v>
      </c>
      <c r="E471" s="18">
        <v>0</v>
      </c>
      <c r="F471" s="18">
        <v>44675</v>
      </c>
      <c r="G471" s="18">
        <v>1322</v>
      </c>
      <c r="H471" s="18">
        <v>2759</v>
      </c>
      <c r="I471" s="19">
        <v>180931</v>
      </c>
    </row>
    <row r="472" spans="1:9" x14ac:dyDescent="0.2">
      <c r="A472" s="24">
        <v>3415</v>
      </c>
      <c r="B472" s="36" t="s">
        <v>277</v>
      </c>
      <c r="C472" s="24">
        <v>3143</v>
      </c>
      <c r="D472" s="139">
        <v>489247</v>
      </c>
      <c r="E472" s="18">
        <v>0</v>
      </c>
      <c r="F472" s="18">
        <v>165365</v>
      </c>
      <c r="G472" s="18">
        <v>4892</v>
      </c>
      <c r="H472" s="18">
        <v>479</v>
      </c>
      <c r="I472" s="19">
        <v>659983</v>
      </c>
    </row>
    <row r="473" spans="1:9" x14ac:dyDescent="0.2">
      <c r="A473" s="20">
        <v>3415</v>
      </c>
      <c r="B473" s="32" t="s">
        <v>278</v>
      </c>
      <c r="C473" s="58"/>
      <c r="D473" s="141">
        <v>4847723</v>
      </c>
      <c r="E473" s="25">
        <v>-67</v>
      </c>
      <c r="F473" s="25">
        <v>1638507</v>
      </c>
      <c r="G473" s="25">
        <v>48477</v>
      </c>
      <c r="H473" s="25">
        <v>94374</v>
      </c>
      <c r="I473" s="26">
        <v>6629014</v>
      </c>
    </row>
    <row r="474" spans="1:9" x14ac:dyDescent="0.2">
      <c r="A474" s="24">
        <v>3412</v>
      </c>
      <c r="B474" s="36" t="s">
        <v>279</v>
      </c>
      <c r="C474" s="24">
        <v>3113</v>
      </c>
      <c r="D474" s="139">
        <v>6576350</v>
      </c>
      <c r="E474" s="18">
        <v>28377</v>
      </c>
      <c r="F474" s="18">
        <v>2232398</v>
      </c>
      <c r="G474" s="18">
        <v>65764</v>
      </c>
      <c r="H474" s="18">
        <v>137478</v>
      </c>
      <c r="I474" s="19">
        <v>9040367</v>
      </c>
    </row>
    <row r="475" spans="1:9" x14ac:dyDescent="0.2">
      <c r="A475" s="29">
        <v>3412</v>
      </c>
      <c r="B475" s="37" t="s">
        <v>279</v>
      </c>
      <c r="C475" s="24">
        <v>3141</v>
      </c>
      <c r="D475" s="139">
        <v>189902</v>
      </c>
      <c r="E475" s="18">
        <v>-2000</v>
      </c>
      <c r="F475" s="18">
        <v>63511</v>
      </c>
      <c r="G475" s="18">
        <v>1899</v>
      </c>
      <c r="H475" s="18">
        <v>4147</v>
      </c>
      <c r="I475" s="19">
        <v>257459</v>
      </c>
    </row>
    <row r="476" spans="1:9" x14ac:dyDescent="0.2">
      <c r="A476" s="24">
        <v>3412</v>
      </c>
      <c r="B476" s="36" t="s">
        <v>279</v>
      </c>
      <c r="C476" s="24">
        <v>3143</v>
      </c>
      <c r="D476" s="139">
        <v>578414</v>
      </c>
      <c r="E476" s="18">
        <v>7533</v>
      </c>
      <c r="F476" s="18">
        <v>198050</v>
      </c>
      <c r="G476" s="18">
        <v>5784</v>
      </c>
      <c r="H476" s="18">
        <v>696</v>
      </c>
      <c r="I476" s="19">
        <v>790477</v>
      </c>
    </row>
    <row r="477" spans="1:9" x14ac:dyDescent="0.2">
      <c r="A477" s="20">
        <v>3412</v>
      </c>
      <c r="B477" s="32" t="s">
        <v>280</v>
      </c>
      <c r="C477" s="58"/>
      <c r="D477" s="100">
        <v>7344666</v>
      </c>
      <c r="E477" s="34">
        <v>33910</v>
      </c>
      <c r="F477" s="34">
        <v>2493959</v>
      </c>
      <c r="G477" s="34">
        <v>73447</v>
      </c>
      <c r="H477" s="34">
        <v>142321</v>
      </c>
      <c r="I477" s="35">
        <v>10088303</v>
      </c>
    </row>
    <row r="478" spans="1:9" x14ac:dyDescent="0.2">
      <c r="A478" s="24">
        <v>3416</v>
      </c>
      <c r="B478" s="36" t="s">
        <v>281</v>
      </c>
      <c r="C478" s="24">
        <v>3113</v>
      </c>
      <c r="D478" s="139">
        <v>5622329</v>
      </c>
      <c r="E478" s="18">
        <v>-195933</v>
      </c>
      <c r="F478" s="18">
        <v>1834122</v>
      </c>
      <c r="G478" s="18">
        <v>56223</v>
      </c>
      <c r="H478" s="18">
        <v>109305</v>
      </c>
      <c r="I478" s="19">
        <v>7426046</v>
      </c>
    </row>
    <row r="479" spans="1:9" x14ac:dyDescent="0.2">
      <c r="A479" s="29">
        <v>3416</v>
      </c>
      <c r="B479" s="37" t="s">
        <v>281</v>
      </c>
      <c r="C479" s="24">
        <v>3141</v>
      </c>
      <c r="D479" s="139">
        <v>155650</v>
      </c>
      <c r="E479" s="18">
        <v>0</v>
      </c>
      <c r="F479" s="18">
        <v>52610</v>
      </c>
      <c r="G479" s="18">
        <v>1557</v>
      </c>
      <c r="H479" s="18">
        <v>3313</v>
      </c>
      <c r="I479" s="19">
        <v>213130</v>
      </c>
    </row>
    <row r="480" spans="1:9" x14ac:dyDescent="0.2">
      <c r="A480" s="24">
        <v>3416</v>
      </c>
      <c r="B480" s="36" t="s">
        <v>281</v>
      </c>
      <c r="C480" s="24">
        <v>3143</v>
      </c>
      <c r="D480" s="139">
        <v>553362</v>
      </c>
      <c r="E480" s="18">
        <v>0</v>
      </c>
      <c r="F480" s="18">
        <v>187036</v>
      </c>
      <c r="G480" s="18">
        <v>5534</v>
      </c>
      <c r="H480" s="18">
        <v>553</v>
      </c>
      <c r="I480" s="19">
        <v>746485</v>
      </c>
    </row>
    <row r="481" spans="1:9" x14ac:dyDescent="0.2">
      <c r="A481" s="20">
        <v>3416</v>
      </c>
      <c r="B481" s="32" t="s">
        <v>282</v>
      </c>
      <c r="C481" s="58"/>
      <c r="D481" s="100">
        <v>6331341</v>
      </c>
      <c r="E481" s="34">
        <v>-195933</v>
      </c>
      <c r="F481" s="34">
        <v>2073768</v>
      </c>
      <c r="G481" s="34">
        <v>63314</v>
      </c>
      <c r="H481" s="34">
        <v>113171</v>
      </c>
      <c r="I481" s="35">
        <v>8385661</v>
      </c>
    </row>
    <row r="482" spans="1:9" x14ac:dyDescent="0.2">
      <c r="A482" s="24">
        <v>3414</v>
      </c>
      <c r="B482" s="36" t="s">
        <v>283</v>
      </c>
      <c r="C482" s="24">
        <v>3113</v>
      </c>
      <c r="D482" s="139">
        <v>5365608</v>
      </c>
      <c r="E482" s="18">
        <v>11333</v>
      </c>
      <c r="F482" s="18">
        <v>1817406</v>
      </c>
      <c r="G482" s="18">
        <v>53656</v>
      </c>
      <c r="H482" s="18">
        <v>109234</v>
      </c>
      <c r="I482" s="19">
        <v>7357237</v>
      </c>
    </row>
    <row r="483" spans="1:9" x14ac:dyDescent="0.2">
      <c r="A483" s="29">
        <v>3414</v>
      </c>
      <c r="B483" s="37" t="s">
        <v>283</v>
      </c>
      <c r="C483" s="24">
        <v>3141</v>
      </c>
      <c r="D483" s="139">
        <v>161282</v>
      </c>
      <c r="E483" s="18">
        <v>0</v>
      </c>
      <c r="F483" s="18">
        <v>54513</v>
      </c>
      <c r="G483" s="18">
        <v>1613</v>
      </c>
      <c r="H483" s="18">
        <v>3545</v>
      </c>
      <c r="I483" s="19">
        <v>220953</v>
      </c>
    </row>
    <row r="484" spans="1:9" x14ac:dyDescent="0.2">
      <c r="A484" s="24">
        <v>3414</v>
      </c>
      <c r="B484" s="36" t="s">
        <v>283</v>
      </c>
      <c r="C484" s="24">
        <v>3143</v>
      </c>
      <c r="D484" s="139">
        <v>516808</v>
      </c>
      <c r="E484" s="18">
        <v>0</v>
      </c>
      <c r="F484" s="18">
        <v>174681</v>
      </c>
      <c r="G484" s="18">
        <v>5168</v>
      </c>
      <c r="H484" s="18">
        <v>538</v>
      </c>
      <c r="I484" s="19">
        <v>697195</v>
      </c>
    </row>
    <row r="485" spans="1:9" x14ac:dyDescent="0.2">
      <c r="A485" s="20">
        <v>3414</v>
      </c>
      <c r="B485" s="32" t="s">
        <v>284</v>
      </c>
      <c r="C485" s="58"/>
      <c r="D485" s="142">
        <v>6043698</v>
      </c>
      <c r="E485" s="38">
        <v>11333</v>
      </c>
      <c r="F485" s="38">
        <v>2046600</v>
      </c>
      <c r="G485" s="38">
        <v>60437</v>
      </c>
      <c r="H485" s="38">
        <v>113317</v>
      </c>
      <c r="I485" s="39">
        <v>8275385</v>
      </c>
    </row>
    <row r="486" spans="1:9" x14ac:dyDescent="0.2">
      <c r="A486" s="24">
        <v>3411</v>
      </c>
      <c r="B486" s="36" t="s">
        <v>285</v>
      </c>
      <c r="C486" s="24">
        <v>3113</v>
      </c>
      <c r="D486" s="139">
        <v>5289633</v>
      </c>
      <c r="E486" s="18">
        <v>-2468</v>
      </c>
      <c r="F486" s="18">
        <v>1787062</v>
      </c>
      <c r="G486" s="18">
        <v>52896</v>
      </c>
      <c r="H486" s="18">
        <v>113741</v>
      </c>
      <c r="I486" s="19">
        <v>7240864</v>
      </c>
    </row>
    <row r="487" spans="1:9" x14ac:dyDescent="0.2">
      <c r="A487" s="29">
        <v>3411</v>
      </c>
      <c r="B487" s="37" t="s">
        <v>285</v>
      </c>
      <c r="C487" s="24">
        <v>3141</v>
      </c>
      <c r="D487" s="139">
        <v>177852</v>
      </c>
      <c r="E487" s="18">
        <v>0</v>
      </c>
      <c r="F487" s="18">
        <v>60114</v>
      </c>
      <c r="G487" s="18">
        <v>1779</v>
      </c>
      <c r="H487" s="18">
        <v>3610</v>
      </c>
      <c r="I487" s="19">
        <v>243355</v>
      </c>
    </row>
    <row r="488" spans="1:9" x14ac:dyDescent="0.2">
      <c r="A488" s="24">
        <v>3411</v>
      </c>
      <c r="B488" s="36" t="s">
        <v>285</v>
      </c>
      <c r="C488" s="24">
        <v>3143</v>
      </c>
      <c r="D488" s="139">
        <v>477691</v>
      </c>
      <c r="E488" s="18">
        <v>0</v>
      </c>
      <c r="F488" s="18">
        <v>161460</v>
      </c>
      <c r="G488" s="18">
        <v>4777</v>
      </c>
      <c r="H488" s="18">
        <v>701</v>
      </c>
      <c r="I488" s="19">
        <v>644629</v>
      </c>
    </row>
    <row r="489" spans="1:9" x14ac:dyDescent="0.2">
      <c r="A489" s="20">
        <v>3411</v>
      </c>
      <c r="B489" s="32" t="s">
        <v>286</v>
      </c>
      <c r="C489" s="58"/>
      <c r="D489" s="141">
        <v>5945176</v>
      </c>
      <c r="E489" s="25">
        <v>-2468</v>
      </c>
      <c r="F489" s="25">
        <v>2008636</v>
      </c>
      <c r="G489" s="25">
        <v>59452</v>
      </c>
      <c r="H489" s="25">
        <v>118052</v>
      </c>
      <c r="I489" s="26">
        <v>8128848</v>
      </c>
    </row>
    <row r="490" spans="1:9" x14ac:dyDescent="0.2">
      <c r="A490" s="24">
        <v>3408</v>
      </c>
      <c r="B490" s="36" t="s">
        <v>287</v>
      </c>
      <c r="C490" s="24">
        <v>3113</v>
      </c>
      <c r="D490" s="139">
        <v>2849510</v>
      </c>
      <c r="E490" s="18">
        <v>0</v>
      </c>
      <c r="F490" s="18">
        <v>963134</v>
      </c>
      <c r="G490" s="18">
        <v>28495</v>
      </c>
      <c r="H490" s="18">
        <v>50189</v>
      </c>
      <c r="I490" s="19">
        <v>3891328</v>
      </c>
    </row>
    <row r="491" spans="1:9" x14ac:dyDescent="0.2">
      <c r="A491" s="29">
        <v>3408</v>
      </c>
      <c r="B491" s="37" t="s">
        <v>287</v>
      </c>
      <c r="C491" s="24">
        <v>3141</v>
      </c>
      <c r="D491" s="139">
        <v>64793</v>
      </c>
      <c r="E491" s="18">
        <v>0</v>
      </c>
      <c r="F491" s="18">
        <v>21900</v>
      </c>
      <c r="G491" s="18">
        <v>648</v>
      </c>
      <c r="H491" s="18">
        <v>1306</v>
      </c>
      <c r="I491" s="19">
        <v>88647</v>
      </c>
    </row>
    <row r="492" spans="1:9" x14ac:dyDescent="0.2">
      <c r="A492" s="24">
        <v>3408</v>
      </c>
      <c r="B492" s="36" t="s">
        <v>287</v>
      </c>
      <c r="C492" s="24">
        <v>3143</v>
      </c>
      <c r="D492" s="139">
        <v>240330</v>
      </c>
      <c r="E492" s="18">
        <v>0</v>
      </c>
      <c r="F492" s="18">
        <v>81232</v>
      </c>
      <c r="G492" s="18">
        <v>2403</v>
      </c>
      <c r="H492" s="18">
        <v>231</v>
      </c>
      <c r="I492" s="19">
        <v>324196</v>
      </c>
    </row>
    <row r="493" spans="1:9" x14ac:dyDescent="0.2">
      <c r="A493" s="20">
        <v>3408</v>
      </c>
      <c r="B493" s="32" t="s">
        <v>288</v>
      </c>
      <c r="C493" s="58"/>
      <c r="D493" s="100">
        <v>3154633</v>
      </c>
      <c r="E493" s="34">
        <v>0</v>
      </c>
      <c r="F493" s="34">
        <v>1066266</v>
      </c>
      <c r="G493" s="34">
        <v>31546</v>
      </c>
      <c r="H493" s="34">
        <v>51726</v>
      </c>
      <c r="I493" s="35">
        <v>4304171</v>
      </c>
    </row>
    <row r="494" spans="1:9" x14ac:dyDescent="0.2">
      <c r="A494" s="24">
        <v>3417</v>
      </c>
      <c r="B494" s="36" t="s">
        <v>289</v>
      </c>
      <c r="C494" s="24">
        <v>3113</v>
      </c>
      <c r="D494" s="139">
        <v>2034502</v>
      </c>
      <c r="E494" s="18">
        <v>2267</v>
      </c>
      <c r="F494" s="18">
        <v>688428</v>
      </c>
      <c r="G494" s="18">
        <v>20345</v>
      </c>
      <c r="H494" s="18">
        <v>38878</v>
      </c>
      <c r="I494" s="19">
        <v>2784420</v>
      </c>
    </row>
    <row r="495" spans="1:9" x14ac:dyDescent="0.2">
      <c r="A495" s="29">
        <v>3417</v>
      </c>
      <c r="B495" s="37" t="s">
        <v>289</v>
      </c>
      <c r="C495" s="24">
        <v>3141</v>
      </c>
      <c r="D495" s="139">
        <v>104293</v>
      </c>
      <c r="E495" s="18">
        <v>67</v>
      </c>
      <c r="F495" s="18">
        <v>35274</v>
      </c>
      <c r="G495" s="18">
        <v>1043</v>
      </c>
      <c r="H495" s="18">
        <v>1616</v>
      </c>
      <c r="I495" s="19">
        <v>142293</v>
      </c>
    </row>
    <row r="496" spans="1:9" x14ac:dyDescent="0.2">
      <c r="A496" s="24">
        <v>3417</v>
      </c>
      <c r="B496" s="36" t="s">
        <v>289</v>
      </c>
      <c r="C496" s="24">
        <v>3143</v>
      </c>
      <c r="D496" s="139">
        <v>167915</v>
      </c>
      <c r="E496" s="18">
        <v>1633</v>
      </c>
      <c r="F496" s="18">
        <v>57307</v>
      </c>
      <c r="G496" s="18">
        <v>1679</v>
      </c>
      <c r="H496" s="18">
        <v>174</v>
      </c>
      <c r="I496" s="19">
        <v>228708</v>
      </c>
    </row>
    <row r="497" spans="1:9" x14ac:dyDescent="0.2">
      <c r="A497" s="20">
        <v>3417</v>
      </c>
      <c r="B497" s="32" t="s">
        <v>290</v>
      </c>
      <c r="C497" s="58"/>
      <c r="D497" s="100">
        <v>2306710</v>
      </c>
      <c r="E497" s="34">
        <v>3967</v>
      </c>
      <c r="F497" s="34">
        <v>781009</v>
      </c>
      <c r="G497" s="34">
        <v>23067</v>
      </c>
      <c r="H497" s="34">
        <v>40668</v>
      </c>
      <c r="I497" s="35">
        <v>3155421</v>
      </c>
    </row>
    <row r="498" spans="1:9" x14ac:dyDescent="0.2">
      <c r="A498" s="24">
        <v>3410</v>
      </c>
      <c r="B498" s="36" t="s">
        <v>291</v>
      </c>
      <c r="C498" s="24">
        <v>3113</v>
      </c>
      <c r="D498" s="139">
        <v>3891425</v>
      </c>
      <c r="E498" s="18">
        <v>-30875</v>
      </c>
      <c r="F498" s="18">
        <v>1304866</v>
      </c>
      <c r="G498" s="18">
        <v>38914</v>
      </c>
      <c r="H498" s="18">
        <v>83216</v>
      </c>
      <c r="I498" s="19">
        <v>5287546</v>
      </c>
    </row>
    <row r="499" spans="1:9" x14ac:dyDescent="0.2">
      <c r="A499" s="29">
        <v>3410</v>
      </c>
      <c r="B499" s="37" t="s">
        <v>291</v>
      </c>
      <c r="C499" s="24">
        <v>3141</v>
      </c>
      <c r="D499" s="139">
        <v>125938</v>
      </c>
      <c r="E499" s="18">
        <v>3167</v>
      </c>
      <c r="F499" s="18">
        <v>43637</v>
      </c>
      <c r="G499" s="18">
        <v>1259</v>
      </c>
      <c r="H499" s="18">
        <v>2306</v>
      </c>
      <c r="I499" s="19">
        <v>176307</v>
      </c>
    </row>
    <row r="500" spans="1:9" x14ac:dyDescent="0.2">
      <c r="A500" s="24">
        <v>3410</v>
      </c>
      <c r="B500" s="36" t="s">
        <v>291</v>
      </c>
      <c r="C500" s="24">
        <v>3143</v>
      </c>
      <c r="D500" s="139">
        <v>359997</v>
      </c>
      <c r="E500" s="18">
        <v>3800</v>
      </c>
      <c r="F500" s="18">
        <v>122963</v>
      </c>
      <c r="G500" s="18">
        <v>3600</v>
      </c>
      <c r="H500" s="18">
        <v>396</v>
      </c>
      <c r="I500" s="19">
        <v>490756</v>
      </c>
    </row>
    <row r="501" spans="1:9" x14ac:dyDescent="0.2">
      <c r="A501" s="20">
        <v>3410</v>
      </c>
      <c r="B501" s="32" t="s">
        <v>292</v>
      </c>
      <c r="C501" s="58"/>
      <c r="D501" s="100">
        <v>4377360</v>
      </c>
      <c r="E501" s="34">
        <v>-23908</v>
      </c>
      <c r="F501" s="34">
        <v>1471466</v>
      </c>
      <c r="G501" s="34">
        <v>43773</v>
      </c>
      <c r="H501" s="34">
        <v>85918</v>
      </c>
      <c r="I501" s="35">
        <v>5954609</v>
      </c>
    </row>
    <row r="502" spans="1:9" x14ac:dyDescent="0.2">
      <c r="A502" s="196">
        <v>3455</v>
      </c>
      <c r="B502" s="36" t="s">
        <v>293</v>
      </c>
      <c r="C502" s="27">
        <v>3231</v>
      </c>
      <c r="D502" s="139">
        <v>4468600</v>
      </c>
      <c r="E502" s="18">
        <v>10567</v>
      </c>
      <c r="F502" s="18">
        <v>1513958</v>
      </c>
      <c r="G502" s="18">
        <v>44686</v>
      </c>
      <c r="H502" s="18">
        <v>6352</v>
      </c>
      <c r="I502" s="19">
        <v>6044163</v>
      </c>
    </row>
    <row r="503" spans="1:9" x14ac:dyDescent="0.2">
      <c r="A503" s="20">
        <v>3455</v>
      </c>
      <c r="B503" s="40" t="s">
        <v>294</v>
      </c>
      <c r="C503" s="58"/>
      <c r="D503" s="141">
        <v>4468600</v>
      </c>
      <c r="E503" s="25">
        <v>10567</v>
      </c>
      <c r="F503" s="25">
        <v>1513958</v>
      </c>
      <c r="G503" s="25">
        <v>44686</v>
      </c>
      <c r="H503" s="25">
        <v>6352</v>
      </c>
      <c r="I503" s="26">
        <v>6044163</v>
      </c>
    </row>
    <row r="504" spans="1:9" x14ac:dyDescent="0.2">
      <c r="A504" s="27">
        <v>3419</v>
      </c>
      <c r="B504" s="31" t="s">
        <v>295</v>
      </c>
      <c r="C504" s="27">
        <v>3111</v>
      </c>
      <c r="D504" s="139">
        <v>395633</v>
      </c>
      <c r="E504" s="18">
        <v>-5290</v>
      </c>
      <c r="F504" s="18">
        <v>131936</v>
      </c>
      <c r="G504" s="18">
        <v>3956</v>
      </c>
      <c r="H504" s="18">
        <v>1800</v>
      </c>
      <c r="I504" s="19">
        <v>528035</v>
      </c>
    </row>
    <row r="505" spans="1:9" x14ac:dyDescent="0.2">
      <c r="A505" s="24">
        <v>3419</v>
      </c>
      <c r="B505" s="36" t="s">
        <v>295</v>
      </c>
      <c r="C505" s="24">
        <v>3113</v>
      </c>
      <c r="D505" s="139">
        <v>2086022</v>
      </c>
      <c r="E505" s="18">
        <v>11819</v>
      </c>
      <c r="F505" s="18">
        <v>709070</v>
      </c>
      <c r="G505" s="18">
        <v>20860</v>
      </c>
      <c r="H505" s="18">
        <v>37877</v>
      </c>
      <c r="I505" s="19">
        <v>2865648</v>
      </c>
    </row>
    <row r="506" spans="1:9" x14ac:dyDescent="0.2">
      <c r="A506" s="29">
        <v>3419</v>
      </c>
      <c r="B506" s="37" t="s">
        <v>295</v>
      </c>
      <c r="C506" s="24">
        <v>3141</v>
      </c>
      <c r="D506" s="139">
        <v>94397</v>
      </c>
      <c r="E506" s="18">
        <v>0</v>
      </c>
      <c r="F506" s="18">
        <v>31906</v>
      </c>
      <c r="G506" s="18">
        <v>944</v>
      </c>
      <c r="H506" s="18">
        <v>1396</v>
      </c>
      <c r="I506" s="19">
        <v>128643</v>
      </c>
    </row>
    <row r="507" spans="1:9" x14ac:dyDescent="0.2">
      <c r="A507" s="24">
        <v>3419</v>
      </c>
      <c r="B507" s="36" t="s">
        <v>295</v>
      </c>
      <c r="C507" s="24">
        <v>3143</v>
      </c>
      <c r="D507" s="139">
        <v>147340</v>
      </c>
      <c r="E507" s="18">
        <v>0</v>
      </c>
      <c r="F507" s="18">
        <v>49801</v>
      </c>
      <c r="G507" s="18">
        <v>1473</v>
      </c>
      <c r="H507" s="18">
        <v>205</v>
      </c>
      <c r="I507" s="19">
        <v>198819</v>
      </c>
    </row>
    <row r="508" spans="1:9" x14ac:dyDescent="0.2">
      <c r="A508" s="20">
        <v>3419</v>
      </c>
      <c r="B508" s="32" t="s">
        <v>296</v>
      </c>
      <c r="C508" s="58"/>
      <c r="D508" s="142">
        <v>2723392</v>
      </c>
      <c r="E508" s="38">
        <v>6529</v>
      </c>
      <c r="F508" s="38">
        <v>922713</v>
      </c>
      <c r="G508" s="38">
        <v>27233</v>
      </c>
      <c r="H508" s="38">
        <v>41278</v>
      </c>
      <c r="I508" s="39">
        <v>3721145</v>
      </c>
    </row>
    <row r="509" spans="1:9" x14ac:dyDescent="0.2">
      <c r="A509" s="27">
        <v>3422</v>
      </c>
      <c r="B509" s="31" t="s">
        <v>297</v>
      </c>
      <c r="C509" s="27">
        <v>3111</v>
      </c>
      <c r="D509" s="139">
        <v>317432</v>
      </c>
      <c r="E509" s="18">
        <v>0</v>
      </c>
      <c r="F509" s="18">
        <v>107292</v>
      </c>
      <c r="G509" s="18">
        <v>3174</v>
      </c>
      <c r="H509" s="18">
        <v>1119</v>
      </c>
      <c r="I509" s="19">
        <v>429017</v>
      </c>
    </row>
    <row r="510" spans="1:9" x14ac:dyDescent="0.2">
      <c r="A510" s="24">
        <v>3422</v>
      </c>
      <c r="B510" s="36" t="s">
        <v>297</v>
      </c>
      <c r="C510" s="24">
        <v>3113</v>
      </c>
      <c r="D510" s="139">
        <v>1200531</v>
      </c>
      <c r="E510" s="18">
        <v>0</v>
      </c>
      <c r="F510" s="18">
        <v>405779</v>
      </c>
      <c r="G510" s="18">
        <v>12005</v>
      </c>
      <c r="H510" s="18">
        <v>21021</v>
      </c>
      <c r="I510" s="19">
        <v>1639336</v>
      </c>
    </row>
    <row r="511" spans="1:9" x14ac:dyDescent="0.2">
      <c r="A511" s="29">
        <v>3422</v>
      </c>
      <c r="B511" s="37" t="s">
        <v>297</v>
      </c>
      <c r="C511" s="24">
        <v>3141</v>
      </c>
      <c r="D511" s="139">
        <v>38965</v>
      </c>
      <c r="E511" s="18">
        <v>0</v>
      </c>
      <c r="F511" s="18">
        <v>13170</v>
      </c>
      <c r="G511" s="18">
        <v>390</v>
      </c>
      <c r="H511" s="18">
        <v>504</v>
      </c>
      <c r="I511" s="19">
        <v>53029</v>
      </c>
    </row>
    <row r="512" spans="1:9" x14ac:dyDescent="0.2">
      <c r="A512" s="24">
        <v>3422</v>
      </c>
      <c r="B512" s="36" t="s">
        <v>297</v>
      </c>
      <c r="C512" s="24">
        <v>3143</v>
      </c>
      <c r="D512" s="139">
        <v>58219</v>
      </c>
      <c r="E512" s="18">
        <v>0</v>
      </c>
      <c r="F512" s="18">
        <v>19678</v>
      </c>
      <c r="G512" s="18">
        <v>582</v>
      </c>
      <c r="H512" s="18">
        <v>121</v>
      </c>
      <c r="I512" s="19">
        <v>78600</v>
      </c>
    </row>
    <row r="513" spans="1:9" x14ac:dyDescent="0.2">
      <c r="A513" s="20">
        <v>3422</v>
      </c>
      <c r="B513" s="32" t="s">
        <v>298</v>
      </c>
      <c r="C513" s="58"/>
      <c r="D513" s="142">
        <v>1615147</v>
      </c>
      <c r="E513" s="38">
        <v>0</v>
      </c>
      <c r="F513" s="38">
        <v>545919</v>
      </c>
      <c r="G513" s="38">
        <v>16151</v>
      </c>
      <c r="H513" s="38">
        <v>22765</v>
      </c>
      <c r="I513" s="39">
        <v>2199982</v>
      </c>
    </row>
    <row r="514" spans="1:9" x14ac:dyDescent="0.2">
      <c r="A514" s="27">
        <v>3426</v>
      </c>
      <c r="B514" s="31" t="s">
        <v>299</v>
      </c>
      <c r="C514" s="27">
        <v>3111</v>
      </c>
      <c r="D514" s="139">
        <v>776960</v>
      </c>
      <c r="E514" s="18">
        <v>3600</v>
      </c>
      <c r="F514" s="18">
        <v>263829</v>
      </c>
      <c r="G514" s="18">
        <v>7770</v>
      </c>
      <c r="H514" s="18">
        <v>2111</v>
      </c>
      <c r="I514" s="19">
        <v>1054270</v>
      </c>
    </row>
    <row r="515" spans="1:9" x14ac:dyDescent="0.2">
      <c r="A515" s="27">
        <v>3426</v>
      </c>
      <c r="B515" s="31" t="s">
        <v>299</v>
      </c>
      <c r="C515" s="24">
        <v>3141</v>
      </c>
      <c r="D515" s="139">
        <v>105995</v>
      </c>
      <c r="E515" s="18">
        <v>0</v>
      </c>
      <c r="F515" s="18">
        <v>35826</v>
      </c>
      <c r="G515" s="18">
        <v>1060</v>
      </c>
      <c r="H515" s="18">
        <v>1479</v>
      </c>
      <c r="I515" s="19">
        <v>144360</v>
      </c>
    </row>
    <row r="516" spans="1:9" x14ac:dyDescent="0.2">
      <c r="A516" s="20">
        <v>3426</v>
      </c>
      <c r="B516" s="40" t="s">
        <v>300</v>
      </c>
      <c r="C516" s="20"/>
      <c r="D516" s="141">
        <v>882955</v>
      </c>
      <c r="E516" s="25">
        <v>3600</v>
      </c>
      <c r="F516" s="25">
        <v>299655</v>
      </c>
      <c r="G516" s="25">
        <v>8830</v>
      </c>
      <c r="H516" s="25">
        <v>3590</v>
      </c>
      <c r="I516" s="26">
        <v>1198630</v>
      </c>
    </row>
    <row r="517" spans="1:9" x14ac:dyDescent="0.2">
      <c r="A517" s="24">
        <v>3425</v>
      </c>
      <c r="B517" s="36" t="s">
        <v>301</v>
      </c>
      <c r="C517" s="24">
        <v>3113</v>
      </c>
      <c r="D517" s="139">
        <v>1987865</v>
      </c>
      <c r="E517" s="18">
        <v>2176</v>
      </c>
      <c r="F517" s="18">
        <v>672634</v>
      </c>
      <c r="G517" s="18">
        <v>19879</v>
      </c>
      <c r="H517" s="18">
        <v>38199</v>
      </c>
      <c r="I517" s="19">
        <v>2720753</v>
      </c>
    </row>
    <row r="518" spans="1:9" x14ac:dyDescent="0.2">
      <c r="A518" s="24">
        <v>3425</v>
      </c>
      <c r="B518" s="36" t="s">
        <v>301</v>
      </c>
      <c r="C518" s="24">
        <v>3143</v>
      </c>
      <c r="D518" s="139">
        <v>195968</v>
      </c>
      <c r="E518" s="18">
        <v>0</v>
      </c>
      <c r="F518" s="18">
        <v>66237</v>
      </c>
      <c r="G518" s="18">
        <v>1960</v>
      </c>
      <c r="H518" s="18">
        <v>175</v>
      </c>
      <c r="I518" s="19">
        <v>264340</v>
      </c>
    </row>
    <row r="519" spans="1:9" x14ac:dyDescent="0.2">
      <c r="A519" s="20">
        <v>3425</v>
      </c>
      <c r="B519" s="32" t="s">
        <v>302</v>
      </c>
      <c r="C519" s="58"/>
      <c r="D519" s="141">
        <v>2183833</v>
      </c>
      <c r="E519" s="25">
        <v>2176</v>
      </c>
      <c r="F519" s="25">
        <v>738871</v>
      </c>
      <c r="G519" s="25">
        <v>21839</v>
      </c>
      <c r="H519" s="25">
        <v>38374</v>
      </c>
      <c r="I519" s="26">
        <v>2985093</v>
      </c>
    </row>
    <row r="520" spans="1:9" x14ac:dyDescent="0.2">
      <c r="A520" s="27">
        <v>3418</v>
      </c>
      <c r="B520" s="31" t="s">
        <v>303</v>
      </c>
      <c r="C520" s="27">
        <v>3111</v>
      </c>
      <c r="D520" s="139">
        <v>249757</v>
      </c>
      <c r="E520" s="18">
        <v>-433</v>
      </c>
      <c r="F520" s="18">
        <v>84272</v>
      </c>
      <c r="G520" s="18">
        <v>2498</v>
      </c>
      <c r="H520" s="18">
        <v>802</v>
      </c>
      <c r="I520" s="19">
        <v>336896</v>
      </c>
    </row>
    <row r="521" spans="1:9" x14ac:dyDescent="0.2">
      <c r="A521" s="29">
        <v>3418</v>
      </c>
      <c r="B521" s="37" t="s">
        <v>303</v>
      </c>
      <c r="C521" s="24">
        <v>3141</v>
      </c>
      <c r="D521" s="139">
        <v>10774</v>
      </c>
      <c r="E521" s="18">
        <v>1700</v>
      </c>
      <c r="F521" s="18">
        <v>4216</v>
      </c>
      <c r="G521" s="18">
        <v>108</v>
      </c>
      <c r="H521" s="18">
        <v>106</v>
      </c>
      <c r="I521" s="19">
        <v>16904</v>
      </c>
    </row>
    <row r="522" spans="1:9" x14ac:dyDescent="0.2">
      <c r="A522" s="20">
        <v>3418</v>
      </c>
      <c r="B522" s="32" t="s">
        <v>304</v>
      </c>
      <c r="C522" s="58"/>
      <c r="D522" s="141">
        <v>260531</v>
      </c>
      <c r="E522" s="25">
        <v>1267</v>
      </c>
      <c r="F522" s="25">
        <v>88488</v>
      </c>
      <c r="G522" s="25">
        <v>2606</v>
      </c>
      <c r="H522" s="25">
        <v>908</v>
      </c>
      <c r="I522" s="26">
        <v>353800</v>
      </c>
    </row>
    <row r="523" spans="1:9" x14ac:dyDescent="0.2">
      <c r="A523" s="27">
        <v>3428</v>
      </c>
      <c r="B523" s="31" t="s">
        <v>305</v>
      </c>
      <c r="C523" s="27">
        <v>3111</v>
      </c>
      <c r="D523" s="139">
        <v>442417</v>
      </c>
      <c r="E523" s="18">
        <v>0</v>
      </c>
      <c r="F523" s="18">
        <v>149537</v>
      </c>
      <c r="G523" s="18">
        <v>4424</v>
      </c>
      <c r="H523" s="18">
        <v>2178</v>
      </c>
      <c r="I523" s="19">
        <v>598556</v>
      </c>
    </row>
    <row r="524" spans="1:9" x14ac:dyDescent="0.2">
      <c r="A524" s="24">
        <v>3428</v>
      </c>
      <c r="B524" s="36" t="s">
        <v>305</v>
      </c>
      <c r="C524" s="24">
        <v>3117</v>
      </c>
      <c r="D524" s="139">
        <v>744127</v>
      </c>
      <c r="E524" s="18">
        <v>0</v>
      </c>
      <c r="F524" s="18">
        <v>251515</v>
      </c>
      <c r="G524" s="18">
        <v>7441</v>
      </c>
      <c r="H524" s="18">
        <v>13363</v>
      </c>
      <c r="I524" s="19">
        <v>1016446</v>
      </c>
    </row>
    <row r="525" spans="1:9" x14ac:dyDescent="0.2">
      <c r="A525" s="29">
        <v>3428</v>
      </c>
      <c r="B525" s="37" t="s">
        <v>305</v>
      </c>
      <c r="C525" s="24">
        <v>3141</v>
      </c>
      <c r="D525" s="139">
        <v>59613</v>
      </c>
      <c r="E525" s="18">
        <v>0</v>
      </c>
      <c r="F525" s="18">
        <v>20149</v>
      </c>
      <c r="G525" s="18">
        <v>596</v>
      </c>
      <c r="H525" s="18">
        <v>617</v>
      </c>
      <c r="I525" s="19">
        <v>80975</v>
      </c>
    </row>
    <row r="526" spans="1:9" x14ac:dyDescent="0.2">
      <c r="A526" s="24">
        <v>3428</v>
      </c>
      <c r="B526" s="36" t="s">
        <v>305</v>
      </c>
      <c r="C526" s="24">
        <v>3143</v>
      </c>
      <c r="D526" s="139">
        <v>227878</v>
      </c>
      <c r="E526" s="18">
        <v>0</v>
      </c>
      <c r="F526" s="18">
        <v>77023</v>
      </c>
      <c r="G526" s="18">
        <v>2279</v>
      </c>
      <c r="H526" s="18">
        <v>171</v>
      </c>
      <c r="I526" s="19">
        <v>307351</v>
      </c>
    </row>
    <row r="527" spans="1:9" x14ac:dyDescent="0.2">
      <c r="A527" s="20">
        <v>3428</v>
      </c>
      <c r="B527" s="32" t="s">
        <v>306</v>
      </c>
      <c r="C527" s="58"/>
      <c r="D527" s="141">
        <v>1474035</v>
      </c>
      <c r="E527" s="25">
        <v>0</v>
      </c>
      <c r="F527" s="25">
        <v>498224</v>
      </c>
      <c r="G527" s="25">
        <v>14740</v>
      </c>
      <c r="H527" s="25">
        <v>16329</v>
      </c>
      <c r="I527" s="26">
        <v>2003328</v>
      </c>
    </row>
    <row r="528" spans="1:9" x14ac:dyDescent="0.2">
      <c r="A528" s="27">
        <v>3433</v>
      </c>
      <c r="B528" s="31" t="s">
        <v>307</v>
      </c>
      <c r="C528" s="27">
        <v>3111</v>
      </c>
      <c r="D528" s="139">
        <v>463123</v>
      </c>
      <c r="E528" s="18">
        <v>0</v>
      </c>
      <c r="F528" s="18">
        <v>156536</v>
      </c>
      <c r="G528" s="18">
        <v>4631</v>
      </c>
      <c r="H528" s="18">
        <v>2058</v>
      </c>
      <c r="I528" s="19">
        <v>626348</v>
      </c>
    </row>
    <row r="529" spans="1:9" x14ac:dyDescent="0.2">
      <c r="A529" s="29">
        <v>3433</v>
      </c>
      <c r="B529" s="37" t="s">
        <v>307</v>
      </c>
      <c r="C529" s="24">
        <v>3141</v>
      </c>
      <c r="D529" s="139">
        <v>29499</v>
      </c>
      <c r="E529" s="18">
        <v>0</v>
      </c>
      <c r="F529" s="18">
        <v>9971</v>
      </c>
      <c r="G529" s="18">
        <v>295</v>
      </c>
      <c r="H529" s="18">
        <v>272</v>
      </c>
      <c r="I529" s="19">
        <v>40037</v>
      </c>
    </row>
    <row r="530" spans="1:9" x14ac:dyDescent="0.2">
      <c r="A530" s="20">
        <v>3433</v>
      </c>
      <c r="B530" s="32" t="s">
        <v>308</v>
      </c>
      <c r="C530" s="58"/>
      <c r="D530" s="141">
        <v>492622</v>
      </c>
      <c r="E530" s="25">
        <v>0</v>
      </c>
      <c r="F530" s="25">
        <v>166507</v>
      </c>
      <c r="G530" s="25">
        <v>4926</v>
      </c>
      <c r="H530" s="25">
        <v>2330</v>
      </c>
      <c r="I530" s="26">
        <v>666385</v>
      </c>
    </row>
    <row r="531" spans="1:9" x14ac:dyDescent="0.2">
      <c r="A531" s="24">
        <v>3432</v>
      </c>
      <c r="B531" s="36" t="s">
        <v>309</v>
      </c>
      <c r="C531" s="24">
        <v>3117</v>
      </c>
      <c r="D531" s="139">
        <v>794481</v>
      </c>
      <c r="E531" s="18">
        <v>0</v>
      </c>
      <c r="F531" s="18">
        <v>268535</v>
      </c>
      <c r="G531" s="18">
        <v>7945</v>
      </c>
      <c r="H531" s="18">
        <v>14762</v>
      </c>
      <c r="I531" s="19">
        <v>1085723</v>
      </c>
    </row>
    <row r="532" spans="1:9" x14ac:dyDescent="0.2">
      <c r="A532" s="29">
        <v>3432</v>
      </c>
      <c r="B532" s="37" t="s">
        <v>309</v>
      </c>
      <c r="C532" s="24">
        <v>3141</v>
      </c>
      <c r="D532" s="139">
        <v>23515</v>
      </c>
      <c r="E532" s="18">
        <v>0</v>
      </c>
      <c r="F532" s="18">
        <v>7948</v>
      </c>
      <c r="G532" s="18">
        <v>235</v>
      </c>
      <c r="H532" s="18">
        <v>371</v>
      </c>
      <c r="I532" s="19">
        <v>32069</v>
      </c>
    </row>
    <row r="533" spans="1:9" x14ac:dyDescent="0.2">
      <c r="A533" s="24">
        <v>3432</v>
      </c>
      <c r="B533" s="36" t="s">
        <v>310</v>
      </c>
      <c r="C533" s="24">
        <v>3143</v>
      </c>
      <c r="D533" s="139">
        <v>84125</v>
      </c>
      <c r="E533" s="18">
        <v>0</v>
      </c>
      <c r="F533" s="18">
        <v>28434</v>
      </c>
      <c r="G533" s="18">
        <v>841</v>
      </c>
      <c r="H533" s="18">
        <v>64</v>
      </c>
      <c r="I533" s="19">
        <v>113464</v>
      </c>
    </row>
    <row r="534" spans="1:9" x14ac:dyDescent="0.2">
      <c r="A534" s="20">
        <v>3432</v>
      </c>
      <c r="B534" s="32" t="s">
        <v>311</v>
      </c>
      <c r="C534" s="58"/>
      <c r="D534" s="141">
        <v>902121</v>
      </c>
      <c r="E534" s="25">
        <v>0</v>
      </c>
      <c r="F534" s="25">
        <v>304917</v>
      </c>
      <c r="G534" s="25">
        <v>9021</v>
      </c>
      <c r="H534" s="25">
        <v>15197</v>
      </c>
      <c r="I534" s="26">
        <v>1231256</v>
      </c>
    </row>
    <row r="535" spans="1:9" x14ac:dyDescent="0.2">
      <c r="A535" s="27">
        <v>3435</v>
      </c>
      <c r="B535" s="31" t="s">
        <v>312</v>
      </c>
      <c r="C535" s="27">
        <v>3111</v>
      </c>
      <c r="D535" s="139">
        <v>940666</v>
      </c>
      <c r="E535" s="18">
        <v>0</v>
      </c>
      <c r="F535" s="18">
        <v>317945</v>
      </c>
      <c r="G535" s="18">
        <v>9407</v>
      </c>
      <c r="H535" s="18">
        <v>5042</v>
      </c>
      <c r="I535" s="19">
        <v>1273060</v>
      </c>
    </row>
    <row r="536" spans="1:9" x14ac:dyDescent="0.2">
      <c r="A536" s="24">
        <v>3435</v>
      </c>
      <c r="B536" s="36" t="s">
        <v>312</v>
      </c>
      <c r="C536" s="24">
        <v>3113</v>
      </c>
      <c r="D536" s="139">
        <v>3987482</v>
      </c>
      <c r="E536" s="18">
        <v>-109467</v>
      </c>
      <c r="F536" s="18">
        <v>1310769</v>
      </c>
      <c r="G536" s="18">
        <v>39875</v>
      </c>
      <c r="H536" s="18">
        <v>74187</v>
      </c>
      <c r="I536" s="19">
        <v>5302846</v>
      </c>
    </row>
    <row r="537" spans="1:9" x14ac:dyDescent="0.2">
      <c r="A537" s="29">
        <v>3435</v>
      </c>
      <c r="B537" s="37" t="s">
        <v>312</v>
      </c>
      <c r="C537" s="24">
        <v>3141</v>
      </c>
      <c r="D537" s="139">
        <v>71748</v>
      </c>
      <c r="E537" s="18">
        <v>0</v>
      </c>
      <c r="F537" s="18">
        <v>24251</v>
      </c>
      <c r="G537" s="18">
        <v>717</v>
      </c>
      <c r="H537" s="18">
        <v>2011</v>
      </c>
      <c r="I537" s="19">
        <v>98727</v>
      </c>
    </row>
    <row r="538" spans="1:9" x14ac:dyDescent="0.2">
      <c r="A538" s="24">
        <v>3435</v>
      </c>
      <c r="B538" s="36" t="s">
        <v>312</v>
      </c>
      <c r="C538" s="24">
        <v>3143</v>
      </c>
      <c r="D538" s="139">
        <v>302120</v>
      </c>
      <c r="E538" s="18">
        <v>0</v>
      </c>
      <c r="F538" s="18">
        <v>102117</v>
      </c>
      <c r="G538" s="18">
        <v>3021</v>
      </c>
      <c r="H538" s="18">
        <v>423</v>
      </c>
      <c r="I538" s="19">
        <v>407681</v>
      </c>
    </row>
    <row r="539" spans="1:9" ht="13.5" thickBot="1" x14ac:dyDescent="0.25">
      <c r="A539" s="41">
        <v>3435</v>
      </c>
      <c r="B539" s="42" t="s">
        <v>313</v>
      </c>
      <c r="C539" s="161"/>
      <c r="D539" s="143">
        <v>5302016</v>
      </c>
      <c r="E539" s="43">
        <v>-109467</v>
      </c>
      <c r="F539" s="43">
        <v>1755082</v>
      </c>
      <c r="G539" s="43">
        <v>53020</v>
      </c>
      <c r="H539" s="43">
        <v>81663</v>
      </c>
      <c r="I539" s="54">
        <v>7082314</v>
      </c>
    </row>
    <row r="540" spans="1:9" ht="13.5" thickBot="1" x14ac:dyDescent="0.25">
      <c r="A540" s="44"/>
      <c r="B540" s="45" t="s">
        <v>314</v>
      </c>
      <c r="C540" s="44"/>
      <c r="D540" s="144">
        <f t="shared" ref="D540:I540" si="86">D411+D414+D417+D420+D423+D426+D429+D432+D435+D438+D441+D444+D447+D450+D453+D456+D459+D462+D465+D469+D473+D477+D481+D485+D489+D493+D497+D501+D503+D508+D513+D516+D519+D522+D527+D530+D534+D539</f>
        <v>85093404</v>
      </c>
      <c r="E540" s="46">
        <f t="shared" si="86"/>
        <v>-186653</v>
      </c>
      <c r="F540" s="46">
        <f t="shared" si="86"/>
        <v>28698484</v>
      </c>
      <c r="G540" s="46">
        <f t="shared" si="86"/>
        <v>850932</v>
      </c>
      <c r="H540" s="46">
        <f t="shared" si="86"/>
        <v>1163966</v>
      </c>
      <c r="I540" s="47">
        <f t="shared" si="86"/>
        <v>115620133</v>
      </c>
    </row>
    <row r="541" spans="1:9" x14ac:dyDescent="0.2">
      <c r="A541" s="27">
        <v>3440</v>
      </c>
      <c r="B541" s="31" t="s">
        <v>315</v>
      </c>
      <c r="C541" s="27">
        <v>3111</v>
      </c>
      <c r="D541" s="139">
        <v>1564313</v>
      </c>
      <c r="E541" s="18">
        <v>22900</v>
      </c>
      <c r="F541" s="18">
        <v>536478</v>
      </c>
      <c r="G541" s="18">
        <v>15643</v>
      </c>
      <c r="H541" s="18">
        <v>6490</v>
      </c>
      <c r="I541" s="19">
        <v>2145824</v>
      </c>
    </row>
    <row r="542" spans="1:9" x14ac:dyDescent="0.2">
      <c r="A542" s="24">
        <v>3440</v>
      </c>
      <c r="B542" s="36" t="s">
        <v>315</v>
      </c>
      <c r="C542" s="24">
        <v>3141</v>
      </c>
      <c r="D542" s="139">
        <v>78255</v>
      </c>
      <c r="E542" s="18">
        <v>6300</v>
      </c>
      <c r="F542" s="18">
        <v>28580</v>
      </c>
      <c r="G542" s="18">
        <v>783</v>
      </c>
      <c r="H542" s="18">
        <v>858</v>
      </c>
      <c r="I542" s="19">
        <v>114776</v>
      </c>
    </row>
    <row r="543" spans="1:9" x14ac:dyDescent="0.2">
      <c r="A543" s="20">
        <v>3440</v>
      </c>
      <c r="B543" s="32" t="s">
        <v>316</v>
      </c>
      <c r="C543" s="58"/>
      <c r="D543" s="141">
        <v>1642568</v>
      </c>
      <c r="E543" s="25">
        <v>29200</v>
      </c>
      <c r="F543" s="25">
        <v>565058</v>
      </c>
      <c r="G543" s="25">
        <v>16426</v>
      </c>
      <c r="H543" s="25">
        <v>7348</v>
      </c>
      <c r="I543" s="26">
        <v>2260600</v>
      </c>
    </row>
    <row r="544" spans="1:9" x14ac:dyDescent="0.2">
      <c r="A544" s="73">
        <v>3458</v>
      </c>
      <c r="B544" s="50" t="s">
        <v>317</v>
      </c>
      <c r="C544" s="27">
        <v>3233</v>
      </c>
      <c r="D544" s="139">
        <v>370322</v>
      </c>
      <c r="E544" s="18">
        <v>-10000</v>
      </c>
      <c r="F544" s="18">
        <v>121789</v>
      </c>
      <c r="G544" s="18">
        <v>3703</v>
      </c>
      <c r="H544" s="18">
        <v>373</v>
      </c>
      <c r="I544" s="19">
        <v>486187</v>
      </c>
    </row>
    <row r="545" spans="1:9" x14ac:dyDescent="0.2">
      <c r="A545" s="20">
        <v>3458</v>
      </c>
      <c r="B545" s="51" t="s">
        <v>318</v>
      </c>
      <c r="C545" s="58"/>
      <c r="D545" s="141">
        <v>370322</v>
      </c>
      <c r="E545" s="25">
        <v>-10000</v>
      </c>
      <c r="F545" s="25">
        <v>121789</v>
      </c>
      <c r="G545" s="25">
        <v>3703</v>
      </c>
      <c r="H545" s="25">
        <v>373</v>
      </c>
      <c r="I545" s="26">
        <v>486187</v>
      </c>
    </row>
    <row r="546" spans="1:9" x14ac:dyDescent="0.2">
      <c r="A546" s="24">
        <v>3439</v>
      </c>
      <c r="B546" s="36" t="s">
        <v>319</v>
      </c>
      <c r="C546" s="24">
        <v>3113</v>
      </c>
      <c r="D546" s="139">
        <v>4153425</v>
      </c>
      <c r="E546" s="18">
        <v>28300</v>
      </c>
      <c r="F546" s="18">
        <v>1413423</v>
      </c>
      <c r="G546" s="18">
        <v>41534</v>
      </c>
      <c r="H546" s="18">
        <v>95433</v>
      </c>
      <c r="I546" s="19">
        <v>5732115</v>
      </c>
    </row>
    <row r="547" spans="1:9" x14ac:dyDescent="0.2">
      <c r="A547" s="24">
        <v>3439</v>
      </c>
      <c r="B547" s="36" t="s">
        <v>319</v>
      </c>
      <c r="C547" s="24">
        <v>3143</v>
      </c>
      <c r="D547" s="139">
        <v>335754</v>
      </c>
      <c r="E547" s="18">
        <v>10680</v>
      </c>
      <c r="F547" s="18">
        <v>117095</v>
      </c>
      <c r="G547" s="18">
        <v>3358</v>
      </c>
      <c r="H547" s="18">
        <v>357</v>
      </c>
      <c r="I547" s="19">
        <v>467244</v>
      </c>
    </row>
    <row r="548" spans="1:9" x14ac:dyDescent="0.2">
      <c r="A548" s="20">
        <v>3439</v>
      </c>
      <c r="B548" s="32" t="s">
        <v>320</v>
      </c>
      <c r="C548" s="58"/>
      <c r="D548" s="141">
        <v>4489179</v>
      </c>
      <c r="E548" s="25">
        <v>38980</v>
      </c>
      <c r="F548" s="25">
        <v>1530518</v>
      </c>
      <c r="G548" s="25">
        <v>44892</v>
      </c>
      <c r="H548" s="25">
        <v>95790</v>
      </c>
      <c r="I548" s="26">
        <v>6199359</v>
      </c>
    </row>
    <row r="549" spans="1:9" x14ac:dyDescent="0.2">
      <c r="A549" s="24">
        <v>3438</v>
      </c>
      <c r="B549" s="36" t="s">
        <v>321</v>
      </c>
      <c r="C549" s="24">
        <v>3113</v>
      </c>
      <c r="D549" s="139">
        <v>4054070</v>
      </c>
      <c r="E549" s="18">
        <v>8825</v>
      </c>
      <c r="F549" s="18">
        <v>1373259</v>
      </c>
      <c r="G549" s="18">
        <v>40541</v>
      </c>
      <c r="H549" s="18">
        <v>71826</v>
      </c>
      <c r="I549" s="19">
        <v>5548521</v>
      </c>
    </row>
    <row r="550" spans="1:9" x14ac:dyDescent="0.2">
      <c r="A550" s="24">
        <v>3438</v>
      </c>
      <c r="B550" s="36" t="s">
        <v>321</v>
      </c>
      <c r="C550" s="24">
        <v>3143</v>
      </c>
      <c r="D550" s="139">
        <v>262489</v>
      </c>
      <c r="E550" s="18">
        <v>-1700</v>
      </c>
      <c r="F550" s="18">
        <v>88147</v>
      </c>
      <c r="G550" s="18">
        <v>2625</v>
      </c>
      <c r="H550" s="18">
        <v>254</v>
      </c>
      <c r="I550" s="19">
        <v>351815</v>
      </c>
    </row>
    <row r="551" spans="1:9" x14ac:dyDescent="0.2">
      <c r="A551" s="20">
        <v>3438</v>
      </c>
      <c r="B551" s="32" t="s">
        <v>322</v>
      </c>
      <c r="C551" s="58"/>
      <c r="D551" s="141">
        <v>4316559</v>
      </c>
      <c r="E551" s="25">
        <v>7125</v>
      </c>
      <c r="F551" s="25">
        <v>1461406</v>
      </c>
      <c r="G551" s="25">
        <v>43166</v>
      </c>
      <c r="H551" s="25">
        <v>72080</v>
      </c>
      <c r="I551" s="26">
        <v>5900336</v>
      </c>
    </row>
    <row r="552" spans="1:9" x14ac:dyDescent="0.2">
      <c r="A552" s="73">
        <v>3459</v>
      </c>
      <c r="B552" s="50" t="s">
        <v>323</v>
      </c>
      <c r="C552" s="27">
        <v>3231</v>
      </c>
      <c r="D552" s="139">
        <v>2423089</v>
      </c>
      <c r="E552" s="18">
        <v>6933</v>
      </c>
      <c r="F552" s="18">
        <v>821347</v>
      </c>
      <c r="G552" s="18">
        <v>24231</v>
      </c>
      <c r="H552" s="18">
        <v>4508</v>
      </c>
      <c r="I552" s="19">
        <v>3280108</v>
      </c>
    </row>
    <row r="553" spans="1:9" x14ac:dyDescent="0.2">
      <c r="A553" s="20">
        <v>3459</v>
      </c>
      <c r="B553" s="51" t="s">
        <v>324</v>
      </c>
      <c r="C553" s="58"/>
      <c r="D553" s="141">
        <v>2423089</v>
      </c>
      <c r="E553" s="25">
        <v>6933</v>
      </c>
      <c r="F553" s="25">
        <v>821347</v>
      </c>
      <c r="G553" s="25">
        <v>24231</v>
      </c>
      <c r="H553" s="25">
        <v>4508</v>
      </c>
      <c r="I553" s="26">
        <v>3280108</v>
      </c>
    </row>
    <row r="554" spans="1:9" x14ac:dyDescent="0.2">
      <c r="A554" s="27">
        <v>3401</v>
      </c>
      <c r="B554" s="31" t="s">
        <v>325</v>
      </c>
      <c r="C554" s="27">
        <v>3111</v>
      </c>
      <c r="D554" s="139">
        <v>222919</v>
      </c>
      <c r="E554" s="18">
        <v>3767</v>
      </c>
      <c r="F554" s="18">
        <v>76620</v>
      </c>
      <c r="G554" s="18">
        <v>2229</v>
      </c>
      <c r="H554" s="18">
        <v>1078</v>
      </c>
      <c r="I554" s="19">
        <v>306613</v>
      </c>
    </row>
    <row r="555" spans="1:9" x14ac:dyDescent="0.2">
      <c r="A555" s="27">
        <v>3401</v>
      </c>
      <c r="B555" s="36" t="s">
        <v>325</v>
      </c>
      <c r="C555" s="24">
        <v>3117</v>
      </c>
      <c r="D555" s="139">
        <v>470188</v>
      </c>
      <c r="E555" s="18">
        <v>1067</v>
      </c>
      <c r="F555" s="18">
        <v>159284</v>
      </c>
      <c r="G555" s="18">
        <v>4702</v>
      </c>
      <c r="H555" s="18">
        <v>8844</v>
      </c>
      <c r="I555" s="19">
        <v>644085</v>
      </c>
    </row>
    <row r="556" spans="1:9" x14ac:dyDescent="0.2">
      <c r="A556" s="24">
        <v>3401</v>
      </c>
      <c r="B556" s="36" t="s">
        <v>325</v>
      </c>
      <c r="C556" s="24">
        <v>3141</v>
      </c>
      <c r="D556" s="139">
        <v>35601</v>
      </c>
      <c r="E556" s="18">
        <v>0</v>
      </c>
      <c r="F556" s="18">
        <v>12033</v>
      </c>
      <c r="G556" s="18">
        <v>356</v>
      </c>
      <c r="H556" s="18">
        <v>363</v>
      </c>
      <c r="I556" s="19">
        <v>48353</v>
      </c>
    </row>
    <row r="557" spans="1:9" x14ac:dyDescent="0.2">
      <c r="A557" s="24">
        <v>3401</v>
      </c>
      <c r="B557" s="36" t="s">
        <v>325</v>
      </c>
      <c r="C557" s="24">
        <v>3143</v>
      </c>
      <c r="D557" s="139">
        <v>100759</v>
      </c>
      <c r="E557" s="18">
        <v>0</v>
      </c>
      <c r="F557" s="18">
        <v>34057</v>
      </c>
      <c r="G557" s="18">
        <v>1008</v>
      </c>
      <c r="H557" s="18">
        <v>96</v>
      </c>
      <c r="I557" s="19">
        <v>135920</v>
      </c>
    </row>
    <row r="558" spans="1:9" x14ac:dyDescent="0.2">
      <c r="A558" s="20">
        <v>3401</v>
      </c>
      <c r="B558" s="32" t="s">
        <v>326</v>
      </c>
      <c r="C558" s="58"/>
      <c r="D558" s="99">
        <v>829467</v>
      </c>
      <c r="E558" s="52">
        <v>4834</v>
      </c>
      <c r="F558" s="52">
        <v>281994</v>
      </c>
      <c r="G558" s="52">
        <v>8295</v>
      </c>
      <c r="H558" s="52">
        <v>10381</v>
      </c>
      <c r="I558" s="53">
        <v>1134971</v>
      </c>
    </row>
    <row r="559" spans="1:9" x14ac:dyDescent="0.2">
      <c r="A559" s="27">
        <v>3404</v>
      </c>
      <c r="B559" s="31" t="s">
        <v>327</v>
      </c>
      <c r="C559" s="27">
        <v>3111</v>
      </c>
      <c r="D559" s="139">
        <v>758826</v>
      </c>
      <c r="E559" s="18">
        <v>4267</v>
      </c>
      <c r="F559" s="18">
        <v>257925</v>
      </c>
      <c r="G559" s="18">
        <v>7588</v>
      </c>
      <c r="H559" s="18">
        <v>2981</v>
      </c>
      <c r="I559" s="19">
        <v>1031587</v>
      </c>
    </row>
    <row r="560" spans="1:9" x14ac:dyDescent="0.2">
      <c r="A560" s="24">
        <v>3404</v>
      </c>
      <c r="B560" s="36" t="s">
        <v>327</v>
      </c>
      <c r="C560" s="24">
        <v>3113</v>
      </c>
      <c r="D560" s="139">
        <v>3163581</v>
      </c>
      <c r="E560" s="18">
        <v>12707</v>
      </c>
      <c r="F560" s="18">
        <v>1073585</v>
      </c>
      <c r="G560" s="18">
        <v>31636</v>
      </c>
      <c r="H560" s="18">
        <v>47706</v>
      </c>
      <c r="I560" s="19">
        <v>4329215</v>
      </c>
    </row>
    <row r="561" spans="1:9" x14ac:dyDescent="0.2">
      <c r="A561" s="24">
        <v>3404</v>
      </c>
      <c r="B561" s="36" t="s">
        <v>327</v>
      </c>
      <c r="C561" s="24">
        <v>3141</v>
      </c>
      <c r="D561" s="139">
        <v>86692</v>
      </c>
      <c r="E561" s="18">
        <v>0</v>
      </c>
      <c r="F561" s="18">
        <v>29302</v>
      </c>
      <c r="G561" s="18">
        <v>867</v>
      </c>
      <c r="H561" s="18">
        <v>1691</v>
      </c>
      <c r="I561" s="19">
        <v>118552</v>
      </c>
    </row>
    <row r="562" spans="1:9" x14ac:dyDescent="0.2">
      <c r="A562" s="24">
        <v>3404</v>
      </c>
      <c r="B562" s="36" t="s">
        <v>327</v>
      </c>
      <c r="C562" s="24">
        <v>3143</v>
      </c>
      <c r="D562" s="139">
        <v>261715</v>
      </c>
      <c r="E562" s="18">
        <v>0</v>
      </c>
      <c r="F562" s="18">
        <v>88460</v>
      </c>
      <c r="G562" s="18">
        <v>2617</v>
      </c>
      <c r="H562" s="18">
        <v>223</v>
      </c>
      <c r="I562" s="19">
        <v>353015</v>
      </c>
    </row>
    <row r="563" spans="1:9" x14ac:dyDescent="0.2">
      <c r="A563" s="20">
        <v>3404</v>
      </c>
      <c r="B563" s="32" t="s">
        <v>328</v>
      </c>
      <c r="C563" s="58"/>
      <c r="D563" s="99">
        <v>4270814</v>
      </c>
      <c r="E563" s="52">
        <v>16974</v>
      </c>
      <c r="F563" s="52">
        <v>1449272</v>
      </c>
      <c r="G563" s="52">
        <v>42708</v>
      </c>
      <c r="H563" s="52">
        <v>52601</v>
      </c>
      <c r="I563" s="53">
        <v>5832369</v>
      </c>
    </row>
    <row r="564" spans="1:9" x14ac:dyDescent="0.2">
      <c r="A564" s="27">
        <v>3477</v>
      </c>
      <c r="B564" s="31" t="s">
        <v>329</v>
      </c>
      <c r="C564" s="27">
        <v>3111</v>
      </c>
      <c r="D564" s="139">
        <v>614849</v>
      </c>
      <c r="E564" s="18">
        <v>0</v>
      </c>
      <c r="F564" s="18">
        <v>207819</v>
      </c>
      <c r="G564" s="18">
        <v>6148</v>
      </c>
      <c r="H564" s="18">
        <v>3085</v>
      </c>
      <c r="I564" s="19">
        <v>831901</v>
      </c>
    </row>
    <row r="565" spans="1:9" x14ac:dyDescent="0.2">
      <c r="A565" s="24">
        <v>3477</v>
      </c>
      <c r="B565" s="36" t="s">
        <v>329</v>
      </c>
      <c r="C565" s="24">
        <v>3141</v>
      </c>
      <c r="D565" s="139">
        <v>24889</v>
      </c>
      <c r="E565" s="18">
        <v>0</v>
      </c>
      <c r="F565" s="18">
        <v>8412</v>
      </c>
      <c r="G565" s="18">
        <v>249</v>
      </c>
      <c r="H565" s="18">
        <v>263</v>
      </c>
      <c r="I565" s="19">
        <v>33813</v>
      </c>
    </row>
    <row r="566" spans="1:9" x14ac:dyDescent="0.2">
      <c r="A566" s="20">
        <v>3477</v>
      </c>
      <c r="B566" s="32" t="s">
        <v>330</v>
      </c>
      <c r="C566" s="58"/>
      <c r="D566" s="141">
        <v>639738</v>
      </c>
      <c r="E566" s="25">
        <v>0</v>
      </c>
      <c r="F566" s="25">
        <v>216231</v>
      </c>
      <c r="G566" s="25">
        <v>6397</v>
      </c>
      <c r="H566" s="25">
        <v>3348</v>
      </c>
      <c r="I566" s="26">
        <v>865714</v>
      </c>
    </row>
    <row r="567" spans="1:9" x14ac:dyDescent="0.2">
      <c r="A567" s="24">
        <v>3476</v>
      </c>
      <c r="B567" s="36" t="s">
        <v>331</v>
      </c>
      <c r="C567" s="24">
        <v>3113</v>
      </c>
      <c r="D567" s="139">
        <v>1283437</v>
      </c>
      <c r="E567" s="18">
        <v>0</v>
      </c>
      <c r="F567" s="18">
        <v>433802</v>
      </c>
      <c r="G567" s="18">
        <v>12834</v>
      </c>
      <c r="H567" s="18">
        <v>22579</v>
      </c>
      <c r="I567" s="19">
        <v>1752652</v>
      </c>
    </row>
    <row r="568" spans="1:9" x14ac:dyDescent="0.2">
      <c r="A568" s="24">
        <v>3476</v>
      </c>
      <c r="B568" s="36" t="s">
        <v>331</v>
      </c>
      <c r="C568" s="24">
        <v>3141</v>
      </c>
      <c r="D568" s="139">
        <v>39946</v>
      </c>
      <c r="E568" s="18">
        <v>0</v>
      </c>
      <c r="F568" s="18">
        <v>13502</v>
      </c>
      <c r="G568" s="18">
        <v>399</v>
      </c>
      <c r="H568" s="18">
        <v>637</v>
      </c>
      <c r="I568" s="19">
        <v>54484</v>
      </c>
    </row>
    <row r="569" spans="1:9" x14ac:dyDescent="0.2">
      <c r="A569" s="24">
        <v>3476</v>
      </c>
      <c r="B569" s="36" t="s">
        <v>331</v>
      </c>
      <c r="C569" s="24">
        <v>3143</v>
      </c>
      <c r="D569" s="139">
        <v>75516</v>
      </c>
      <c r="E569" s="18">
        <v>0</v>
      </c>
      <c r="F569" s="18">
        <v>25524</v>
      </c>
      <c r="G569" s="18">
        <v>755</v>
      </c>
      <c r="H569" s="18">
        <v>69</v>
      </c>
      <c r="I569" s="19">
        <v>101864</v>
      </c>
    </row>
    <row r="570" spans="1:9" x14ac:dyDescent="0.2">
      <c r="A570" s="20">
        <v>3476</v>
      </c>
      <c r="B570" s="32" t="s">
        <v>332</v>
      </c>
      <c r="C570" s="58"/>
      <c r="D570" s="141">
        <v>1398899</v>
      </c>
      <c r="E570" s="25">
        <v>0</v>
      </c>
      <c r="F570" s="25">
        <v>472828</v>
      </c>
      <c r="G570" s="25">
        <v>13988</v>
      </c>
      <c r="H570" s="25">
        <v>23285</v>
      </c>
      <c r="I570" s="26">
        <v>1909000</v>
      </c>
    </row>
    <row r="571" spans="1:9" x14ac:dyDescent="0.2">
      <c r="A571" s="27">
        <v>3424</v>
      </c>
      <c r="B571" s="31" t="s">
        <v>333</v>
      </c>
      <c r="C571" s="27">
        <v>3111</v>
      </c>
      <c r="D571" s="139">
        <v>193693</v>
      </c>
      <c r="E571" s="18">
        <v>0</v>
      </c>
      <c r="F571" s="18">
        <v>65468</v>
      </c>
      <c r="G571" s="18">
        <v>1937</v>
      </c>
      <c r="H571" s="18">
        <v>664</v>
      </c>
      <c r="I571" s="19">
        <v>261762</v>
      </c>
    </row>
    <row r="572" spans="1:9" x14ac:dyDescent="0.2">
      <c r="A572" s="27">
        <v>3424</v>
      </c>
      <c r="B572" s="36" t="s">
        <v>333</v>
      </c>
      <c r="C572" s="24">
        <v>3117</v>
      </c>
      <c r="D572" s="139">
        <v>474532</v>
      </c>
      <c r="E572" s="18">
        <v>1260</v>
      </c>
      <c r="F572" s="18">
        <v>160818</v>
      </c>
      <c r="G572" s="18">
        <v>4745</v>
      </c>
      <c r="H572" s="18">
        <v>11285</v>
      </c>
      <c r="I572" s="19">
        <v>652640</v>
      </c>
    </row>
    <row r="573" spans="1:9" x14ac:dyDescent="0.2">
      <c r="A573" s="24">
        <v>3424</v>
      </c>
      <c r="B573" s="36" t="s">
        <v>333</v>
      </c>
      <c r="C573" s="24">
        <v>3141</v>
      </c>
      <c r="D573" s="139">
        <v>31993</v>
      </c>
      <c r="E573" s="18">
        <v>0</v>
      </c>
      <c r="F573" s="18">
        <v>10814</v>
      </c>
      <c r="G573" s="18">
        <v>320</v>
      </c>
      <c r="H573" s="18">
        <v>433</v>
      </c>
      <c r="I573" s="19">
        <v>43560</v>
      </c>
    </row>
    <row r="574" spans="1:9" x14ac:dyDescent="0.2">
      <c r="A574" s="24">
        <v>3424</v>
      </c>
      <c r="B574" s="36" t="s">
        <v>333</v>
      </c>
      <c r="C574" s="24">
        <v>3143</v>
      </c>
      <c r="D574" s="139">
        <v>84511</v>
      </c>
      <c r="E574" s="18">
        <v>0</v>
      </c>
      <c r="F574" s="18">
        <v>28565</v>
      </c>
      <c r="G574" s="18">
        <v>845</v>
      </c>
      <c r="H574" s="18">
        <v>82</v>
      </c>
      <c r="I574" s="19">
        <v>114003</v>
      </c>
    </row>
    <row r="575" spans="1:9" x14ac:dyDescent="0.2">
      <c r="A575" s="20">
        <v>3424</v>
      </c>
      <c r="B575" s="32" t="s">
        <v>334</v>
      </c>
      <c r="C575" s="58"/>
      <c r="D575" s="141">
        <v>784729</v>
      </c>
      <c r="E575" s="25">
        <v>1260</v>
      </c>
      <c r="F575" s="25">
        <v>265665</v>
      </c>
      <c r="G575" s="25">
        <v>7847</v>
      </c>
      <c r="H575" s="25">
        <v>12464</v>
      </c>
      <c r="I575" s="26">
        <v>1071965</v>
      </c>
    </row>
    <row r="576" spans="1:9" x14ac:dyDescent="0.2">
      <c r="A576" s="27">
        <v>3430</v>
      </c>
      <c r="B576" s="31" t="s">
        <v>335</v>
      </c>
      <c r="C576" s="27">
        <v>3111</v>
      </c>
      <c r="D576" s="139">
        <v>628304</v>
      </c>
      <c r="E576" s="18">
        <v>133</v>
      </c>
      <c r="F576" s="18">
        <v>212412</v>
      </c>
      <c r="G576" s="18">
        <v>6283</v>
      </c>
      <c r="H576" s="18">
        <v>1813</v>
      </c>
      <c r="I576" s="19">
        <v>848945</v>
      </c>
    </row>
    <row r="577" spans="1:9" x14ac:dyDescent="0.2">
      <c r="A577" s="24">
        <v>3430</v>
      </c>
      <c r="B577" s="36" t="s">
        <v>335</v>
      </c>
      <c r="C577" s="24">
        <v>3141</v>
      </c>
      <c r="D577" s="139">
        <v>30548</v>
      </c>
      <c r="E577" s="18">
        <v>0</v>
      </c>
      <c r="F577" s="18">
        <v>10325</v>
      </c>
      <c r="G577" s="18">
        <v>305</v>
      </c>
      <c r="H577" s="18">
        <v>298</v>
      </c>
      <c r="I577" s="19">
        <v>41476</v>
      </c>
    </row>
    <row r="578" spans="1:9" x14ac:dyDescent="0.2">
      <c r="A578" s="20">
        <v>3430</v>
      </c>
      <c r="B578" s="32" t="s">
        <v>336</v>
      </c>
      <c r="C578" s="58"/>
      <c r="D578" s="141">
        <v>658852</v>
      </c>
      <c r="E578" s="25">
        <v>133</v>
      </c>
      <c r="F578" s="25">
        <v>222737</v>
      </c>
      <c r="G578" s="25">
        <v>6588</v>
      </c>
      <c r="H578" s="25">
        <v>2111</v>
      </c>
      <c r="I578" s="26">
        <v>890421</v>
      </c>
    </row>
    <row r="579" spans="1:9" x14ac:dyDescent="0.2">
      <c r="A579" s="24">
        <v>3431</v>
      </c>
      <c r="B579" s="36" t="s">
        <v>337</v>
      </c>
      <c r="C579" s="24">
        <v>3117</v>
      </c>
      <c r="D579" s="139">
        <v>744773</v>
      </c>
      <c r="E579" s="18">
        <v>-72393</v>
      </c>
      <c r="F579" s="18">
        <v>227264</v>
      </c>
      <c r="G579" s="18">
        <v>7448</v>
      </c>
      <c r="H579" s="18">
        <v>18424</v>
      </c>
      <c r="I579" s="19">
        <v>925516</v>
      </c>
    </row>
    <row r="580" spans="1:9" x14ac:dyDescent="0.2">
      <c r="A580" s="24">
        <v>3431</v>
      </c>
      <c r="B580" s="36" t="s">
        <v>337</v>
      </c>
      <c r="C580" s="24">
        <v>3141</v>
      </c>
      <c r="D580" s="139">
        <v>21827</v>
      </c>
      <c r="E580" s="18">
        <v>0</v>
      </c>
      <c r="F580" s="18">
        <v>7378</v>
      </c>
      <c r="G580" s="18">
        <v>218</v>
      </c>
      <c r="H580" s="18">
        <v>273</v>
      </c>
      <c r="I580" s="19">
        <v>29696</v>
      </c>
    </row>
    <row r="581" spans="1:9" x14ac:dyDescent="0.2">
      <c r="A581" s="24">
        <v>3431</v>
      </c>
      <c r="B581" s="36" t="s">
        <v>337</v>
      </c>
      <c r="C581" s="24">
        <v>3143</v>
      </c>
      <c r="D581" s="139">
        <v>93854</v>
      </c>
      <c r="E581" s="18">
        <v>0</v>
      </c>
      <c r="F581" s="18">
        <v>31723</v>
      </c>
      <c r="G581" s="18">
        <v>939</v>
      </c>
      <c r="H581" s="18">
        <v>93</v>
      </c>
      <c r="I581" s="19">
        <v>126609</v>
      </c>
    </row>
    <row r="582" spans="1:9" x14ac:dyDescent="0.2">
      <c r="A582" s="20">
        <v>3431</v>
      </c>
      <c r="B582" s="32" t="s">
        <v>338</v>
      </c>
      <c r="C582" s="58"/>
      <c r="D582" s="141">
        <v>860454</v>
      </c>
      <c r="E582" s="25">
        <v>-72393</v>
      </c>
      <c r="F582" s="25">
        <v>266365</v>
      </c>
      <c r="G582" s="25">
        <v>8605</v>
      </c>
      <c r="H582" s="25">
        <v>18790</v>
      </c>
      <c r="I582" s="26">
        <v>1081821</v>
      </c>
    </row>
    <row r="583" spans="1:9" x14ac:dyDescent="0.2">
      <c r="A583" s="27">
        <v>3437</v>
      </c>
      <c r="B583" s="31" t="s">
        <v>339</v>
      </c>
      <c r="C583" s="27">
        <v>3111</v>
      </c>
      <c r="D583" s="139">
        <v>1485491</v>
      </c>
      <c r="E583" s="18">
        <v>2267</v>
      </c>
      <c r="F583" s="18">
        <v>502862</v>
      </c>
      <c r="G583" s="18">
        <v>14855</v>
      </c>
      <c r="H583" s="18">
        <v>5618</v>
      </c>
      <c r="I583" s="19">
        <v>2011093</v>
      </c>
    </row>
    <row r="584" spans="1:9" x14ac:dyDescent="0.2">
      <c r="A584" s="24">
        <v>3437</v>
      </c>
      <c r="B584" s="36" t="s">
        <v>339</v>
      </c>
      <c r="C584" s="24">
        <v>3141</v>
      </c>
      <c r="D584" s="139">
        <v>34799</v>
      </c>
      <c r="E584" s="18">
        <v>0</v>
      </c>
      <c r="F584" s="18">
        <v>11762</v>
      </c>
      <c r="G584" s="18">
        <v>348</v>
      </c>
      <c r="H584" s="18">
        <v>458</v>
      </c>
      <c r="I584" s="19">
        <v>47367</v>
      </c>
    </row>
    <row r="585" spans="1:9" x14ac:dyDescent="0.2">
      <c r="A585" s="20">
        <v>3437</v>
      </c>
      <c r="B585" s="32" t="s">
        <v>340</v>
      </c>
      <c r="C585" s="58"/>
      <c r="D585" s="141">
        <v>1520290</v>
      </c>
      <c r="E585" s="25">
        <v>2267</v>
      </c>
      <c r="F585" s="25">
        <v>514624</v>
      </c>
      <c r="G585" s="25">
        <v>15203</v>
      </c>
      <c r="H585" s="25">
        <v>6076</v>
      </c>
      <c r="I585" s="26">
        <v>2058460</v>
      </c>
    </row>
    <row r="586" spans="1:9" x14ac:dyDescent="0.2">
      <c r="A586" s="24">
        <v>3436</v>
      </c>
      <c r="B586" s="36" t="s">
        <v>341</v>
      </c>
      <c r="C586" s="24">
        <v>3113</v>
      </c>
      <c r="D586" s="139">
        <v>3818518</v>
      </c>
      <c r="E586" s="18">
        <v>0</v>
      </c>
      <c r="F586" s="18">
        <v>1290659</v>
      </c>
      <c r="G586" s="18">
        <v>38185</v>
      </c>
      <c r="H586" s="18">
        <v>76482</v>
      </c>
      <c r="I586" s="19">
        <v>5223844</v>
      </c>
    </row>
    <row r="587" spans="1:9" x14ac:dyDescent="0.2">
      <c r="A587" s="24">
        <v>3436</v>
      </c>
      <c r="B587" s="36" t="s">
        <v>341</v>
      </c>
      <c r="C587" s="24">
        <v>3141</v>
      </c>
      <c r="D587" s="139">
        <v>141675</v>
      </c>
      <c r="E587" s="18">
        <v>0</v>
      </c>
      <c r="F587" s="18">
        <v>47886</v>
      </c>
      <c r="G587" s="18">
        <v>1417</v>
      </c>
      <c r="H587" s="18">
        <v>2513</v>
      </c>
      <c r="I587" s="19">
        <v>193491</v>
      </c>
    </row>
    <row r="588" spans="1:9" x14ac:dyDescent="0.2">
      <c r="A588" s="24">
        <v>3436</v>
      </c>
      <c r="B588" s="36" t="s">
        <v>341</v>
      </c>
      <c r="C588" s="24">
        <v>3143</v>
      </c>
      <c r="D588" s="139">
        <v>290229</v>
      </c>
      <c r="E588" s="18">
        <v>0</v>
      </c>
      <c r="F588" s="18">
        <v>98097</v>
      </c>
      <c r="G588" s="18">
        <v>2902</v>
      </c>
      <c r="H588" s="18">
        <v>362</v>
      </c>
      <c r="I588" s="19">
        <v>391590</v>
      </c>
    </row>
    <row r="589" spans="1:9" x14ac:dyDescent="0.2">
      <c r="A589" s="20">
        <v>3436</v>
      </c>
      <c r="B589" s="32" t="s">
        <v>342</v>
      </c>
      <c r="C589" s="58"/>
      <c r="D589" s="99">
        <v>4250422</v>
      </c>
      <c r="E589" s="52">
        <v>0</v>
      </c>
      <c r="F589" s="52">
        <v>1436642</v>
      </c>
      <c r="G589" s="52">
        <v>42504</v>
      </c>
      <c r="H589" s="52">
        <v>79357</v>
      </c>
      <c r="I589" s="53">
        <v>5808925</v>
      </c>
    </row>
    <row r="590" spans="1:9" x14ac:dyDescent="0.2">
      <c r="A590" s="27">
        <v>3442</v>
      </c>
      <c r="B590" s="31" t="s">
        <v>343</v>
      </c>
      <c r="C590" s="27">
        <v>3111</v>
      </c>
      <c r="D590" s="139">
        <v>1510272</v>
      </c>
      <c r="E590" s="18">
        <v>643</v>
      </c>
      <c r="F590" s="18">
        <v>510689</v>
      </c>
      <c r="G590" s="18">
        <v>15103</v>
      </c>
      <c r="H590" s="18">
        <v>5281</v>
      </c>
      <c r="I590" s="19">
        <v>2041988</v>
      </c>
    </row>
    <row r="591" spans="1:9" x14ac:dyDescent="0.2">
      <c r="A591" s="24">
        <v>3442</v>
      </c>
      <c r="B591" s="36" t="s">
        <v>343</v>
      </c>
      <c r="C591" s="24">
        <v>3141</v>
      </c>
      <c r="D591" s="139">
        <v>49534</v>
      </c>
      <c r="E591" s="18">
        <v>0</v>
      </c>
      <c r="F591" s="18">
        <v>16742</v>
      </c>
      <c r="G591" s="18">
        <v>495</v>
      </c>
      <c r="H591" s="18">
        <v>580</v>
      </c>
      <c r="I591" s="19">
        <v>67351</v>
      </c>
    </row>
    <row r="592" spans="1:9" x14ac:dyDescent="0.2">
      <c r="A592" s="20">
        <v>3442</v>
      </c>
      <c r="B592" s="32" t="s">
        <v>344</v>
      </c>
      <c r="C592" s="58"/>
      <c r="D592" s="141">
        <v>1559806</v>
      </c>
      <c r="E592" s="25">
        <v>643</v>
      </c>
      <c r="F592" s="25">
        <v>527431</v>
      </c>
      <c r="G592" s="25">
        <v>15598</v>
      </c>
      <c r="H592" s="25">
        <v>5861</v>
      </c>
      <c r="I592" s="26">
        <v>2109339</v>
      </c>
    </row>
    <row r="593" spans="1:9" x14ac:dyDescent="0.2">
      <c r="A593" s="27">
        <v>3452</v>
      </c>
      <c r="B593" s="31" t="s">
        <v>345</v>
      </c>
      <c r="C593" s="27">
        <v>3111</v>
      </c>
      <c r="D593" s="139">
        <v>0</v>
      </c>
      <c r="E593" s="18">
        <v>0</v>
      </c>
      <c r="F593" s="18">
        <v>0</v>
      </c>
      <c r="G593" s="18">
        <v>0</v>
      </c>
      <c r="H593" s="18">
        <v>0</v>
      </c>
      <c r="I593" s="19">
        <v>0</v>
      </c>
    </row>
    <row r="594" spans="1:9" x14ac:dyDescent="0.2">
      <c r="A594" s="27">
        <v>3452</v>
      </c>
      <c r="B594" s="31" t="s">
        <v>345</v>
      </c>
      <c r="C594" s="27">
        <v>3113</v>
      </c>
      <c r="D594" s="139">
        <v>2870008</v>
      </c>
      <c r="E594" s="18">
        <v>20967</v>
      </c>
      <c r="F594" s="18">
        <v>977150</v>
      </c>
      <c r="G594" s="18">
        <v>28700</v>
      </c>
      <c r="H594" s="18">
        <v>45436</v>
      </c>
      <c r="I594" s="19">
        <v>3942261</v>
      </c>
    </row>
    <row r="595" spans="1:9" x14ac:dyDescent="0.2">
      <c r="A595" s="24">
        <v>3452</v>
      </c>
      <c r="B595" s="36" t="s">
        <v>345</v>
      </c>
      <c r="C595" s="24">
        <v>3141</v>
      </c>
      <c r="D595" s="139">
        <v>75799</v>
      </c>
      <c r="E595" s="18">
        <v>2659</v>
      </c>
      <c r="F595" s="18">
        <v>26519</v>
      </c>
      <c r="G595" s="18">
        <v>758</v>
      </c>
      <c r="H595" s="18">
        <v>1411</v>
      </c>
      <c r="I595" s="19">
        <v>107146</v>
      </c>
    </row>
    <row r="596" spans="1:9" x14ac:dyDescent="0.2">
      <c r="A596" s="24">
        <v>3452</v>
      </c>
      <c r="B596" s="36" t="s">
        <v>345</v>
      </c>
      <c r="C596" s="24">
        <v>3143</v>
      </c>
      <c r="D596" s="139">
        <v>259098</v>
      </c>
      <c r="E596" s="18">
        <v>2133</v>
      </c>
      <c r="F596" s="18">
        <v>88296</v>
      </c>
      <c r="G596" s="18">
        <v>2591</v>
      </c>
      <c r="H596" s="18">
        <v>225</v>
      </c>
      <c r="I596" s="19">
        <v>352343</v>
      </c>
    </row>
    <row r="597" spans="1:9" x14ac:dyDescent="0.2">
      <c r="A597" s="20">
        <v>3452</v>
      </c>
      <c r="B597" s="32" t="s">
        <v>346</v>
      </c>
      <c r="C597" s="58"/>
      <c r="D597" s="141">
        <v>3204905</v>
      </c>
      <c r="E597" s="25">
        <v>25759</v>
      </c>
      <c r="F597" s="25">
        <v>1091965</v>
      </c>
      <c r="G597" s="25">
        <v>32049</v>
      </c>
      <c r="H597" s="25">
        <v>47072</v>
      </c>
      <c r="I597" s="26">
        <v>4401750</v>
      </c>
    </row>
    <row r="598" spans="1:9" x14ac:dyDescent="0.2">
      <c r="A598" s="27">
        <v>3445</v>
      </c>
      <c r="B598" s="31" t="s">
        <v>347</v>
      </c>
      <c r="C598" s="27">
        <v>3111</v>
      </c>
      <c r="D598" s="139">
        <v>197997</v>
      </c>
      <c r="E598" s="18">
        <v>3933</v>
      </c>
      <c r="F598" s="18">
        <v>68252</v>
      </c>
      <c r="G598" s="18">
        <v>1980</v>
      </c>
      <c r="H598" s="18">
        <v>611</v>
      </c>
      <c r="I598" s="19">
        <v>272773</v>
      </c>
    </row>
    <row r="599" spans="1:9" x14ac:dyDescent="0.2">
      <c r="A599" s="24">
        <v>3445</v>
      </c>
      <c r="B599" s="36" t="s">
        <v>347</v>
      </c>
      <c r="C599" s="24">
        <v>3117</v>
      </c>
      <c r="D599" s="139">
        <v>375089</v>
      </c>
      <c r="E599" s="18">
        <v>-1407</v>
      </c>
      <c r="F599" s="18">
        <v>126305</v>
      </c>
      <c r="G599" s="18">
        <v>3751</v>
      </c>
      <c r="H599" s="18">
        <v>8039</v>
      </c>
      <c r="I599" s="19">
        <v>511777</v>
      </c>
    </row>
    <row r="600" spans="1:9" x14ac:dyDescent="0.2">
      <c r="A600" s="24">
        <v>3445</v>
      </c>
      <c r="B600" s="36" t="s">
        <v>347</v>
      </c>
      <c r="C600" s="24">
        <v>3141</v>
      </c>
      <c r="D600" s="139">
        <v>32408</v>
      </c>
      <c r="E600" s="18">
        <v>-500</v>
      </c>
      <c r="F600" s="18">
        <v>10785</v>
      </c>
      <c r="G600" s="18">
        <v>324</v>
      </c>
      <c r="H600" s="18">
        <v>296</v>
      </c>
      <c r="I600" s="19">
        <v>43313</v>
      </c>
    </row>
    <row r="601" spans="1:9" x14ac:dyDescent="0.2">
      <c r="A601" s="24">
        <v>3445</v>
      </c>
      <c r="B601" s="36" t="s">
        <v>347</v>
      </c>
      <c r="C601" s="24">
        <v>3143</v>
      </c>
      <c r="D601" s="139">
        <v>87977</v>
      </c>
      <c r="E601" s="18">
        <v>-1200</v>
      </c>
      <c r="F601" s="18">
        <v>29331</v>
      </c>
      <c r="G601" s="18">
        <v>880</v>
      </c>
      <c r="H601" s="18">
        <v>110</v>
      </c>
      <c r="I601" s="19">
        <v>117098</v>
      </c>
    </row>
    <row r="602" spans="1:9" ht="13.5" thickBot="1" x14ac:dyDescent="0.25">
      <c r="A602" s="41">
        <v>3445</v>
      </c>
      <c r="B602" s="42" t="s">
        <v>348</v>
      </c>
      <c r="C602" s="161"/>
      <c r="D602" s="143">
        <v>693471</v>
      </c>
      <c r="E602" s="43">
        <v>826</v>
      </c>
      <c r="F602" s="43">
        <v>234673</v>
      </c>
      <c r="G602" s="43">
        <v>6935</v>
      </c>
      <c r="H602" s="43">
        <v>9056</v>
      </c>
      <c r="I602" s="54">
        <v>944961</v>
      </c>
    </row>
    <row r="603" spans="1:9" ht="13.5" thickBot="1" x14ac:dyDescent="0.25">
      <c r="A603" s="55"/>
      <c r="B603" s="45" t="s">
        <v>349</v>
      </c>
      <c r="C603" s="162"/>
      <c r="D603" s="146">
        <f t="shared" ref="D603:I603" si="87">D543+D545+D548+D551+D553+D558+D563+D566+D570+D575+D578+D582+D585+D589+D592+D597+D602</f>
        <v>33913564</v>
      </c>
      <c r="E603" s="56">
        <f t="shared" si="87"/>
        <v>52541</v>
      </c>
      <c r="F603" s="56">
        <f t="shared" si="87"/>
        <v>11480545</v>
      </c>
      <c r="G603" s="56">
        <f t="shared" si="87"/>
        <v>339135</v>
      </c>
      <c r="H603" s="56">
        <f t="shared" si="87"/>
        <v>450501</v>
      </c>
      <c r="I603" s="57">
        <f t="shared" si="87"/>
        <v>46236286</v>
      </c>
    </row>
    <row r="604" spans="1:9" x14ac:dyDescent="0.2">
      <c r="A604" s="27">
        <v>3475</v>
      </c>
      <c r="B604" s="31" t="s">
        <v>350</v>
      </c>
      <c r="C604" s="24">
        <v>3111</v>
      </c>
      <c r="D604" s="139">
        <v>616907</v>
      </c>
      <c r="E604" s="18">
        <v>0</v>
      </c>
      <c r="F604" s="18">
        <v>208515</v>
      </c>
      <c r="G604" s="18">
        <v>6169</v>
      </c>
      <c r="H604" s="18">
        <v>2938</v>
      </c>
      <c r="I604" s="19">
        <v>834529</v>
      </c>
    </row>
    <row r="605" spans="1:9" x14ac:dyDescent="0.2">
      <c r="A605" s="27">
        <v>3475</v>
      </c>
      <c r="B605" s="31" t="s">
        <v>350</v>
      </c>
      <c r="C605" s="24">
        <v>3141</v>
      </c>
      <c r="D605" s="139">
        <v>24409</v>
      </c>
      <c r="E605" s="18">
        <v>0</v>
      </c>
      <c r="F605" s="18">
        <v>8250</v>
      </c>
      <c r="G605" s="18">
        <v>244</v>
      </c>
      <c r="H605" s="18">
        <v>249</v>
      </c>
      <c r="I605" s="19">
        <v>33152</v>
      </c>
    </row>
    <row r="606" spans="1:9" x14ac:dyDescent="0.2">
      <c r="A606" s="20">
        <v>3475</v>
      </c>
      <c r="B606" s="40" t="s">
        <v>351</v>
      </c>
      <c r="C606" s="58"/>
      <c r="D606" s="141">
        <v>641316</v>
      </c>
      <c r="E606" s="25">
        <v>0</v>
      </c>
      <c r="F606" s="25">
        <v>216765</v>
      </c>
      <c r="G606" s="25">
        <v>6413</v>
      </c>
      <c r="H606" s="25">
        <v>3187</v>
      </c>
      <c r="I606" s="26">
        <v>867681</v>
      </c>
    </row>
    <row r="607" spans="1:9" x14ac:dyDescent="0.2">
      <c r="A607" s="24">
        <v>3449</v>
      </c>
      <c r="B607" s="31" t="s">
        <v>352</v>
      </c>
      <c r="C607" s="27">
        <v>3111</v>
      </c>
      <c r="D607" s="139">
        <v>903169</v>
      </c>
      <c r="E607" s="18">
        <v>11933</v>
      </c>
      <c r="F607" s="18">
        <v>309304</v>
      </c>
      <c r="G607" s="18">
        <v>9032</v>
      </c>
      <c r="H607" s="18">
        <v>2657</v>
      </c>
      <c r="I607" s="19">
        <v>1236095</v>
      </c>
    </row>
    <row r="608" spans="1:9" x14ac:dyDescent="0.2">
      <c r="A608" s="24">
        <v>3449</v>
      </c>
      <c r="B608" s="36" t="s">
        <v>352</v>
      </c>
      <c r="C608" s="24">
        <v>3141</v>
      </c>
      <c r="D608" s="139">
        <v>32151</v>
      </c>
      <c r="E608" s="18">
        <v>133</v>
      </c>
      <c r="F608" s="18">
        <v>10912</v>
      </c>
      <c r="G608" s="18">
        <v>322</v>
      </c>
      <c r="H608" s="18">
        <v>343</v>
      </c>
      <c r="I608" s="19">
        <v>43861</v>
      </c>
    </row>
    <row r="609" spans="1:9" x14ac:dyDescent="0.2">
      <c r="A609" s="20">
        <v>3449</v>
      </c>
      <c r="B609" s="32" t="s">
        <v>353</v>
      </c>
      <c r="C609" s="58"/>
      <c r="D609" s="141">
        <v>935320</v>
      </c>
      <c r="E609" s="25">
        <v>12066</v>
      </c>
      <c r="F609" s="25">
        <v>320216</v>
      </c>
      <c r="G609" s="25">
        <v>9354</v>
      </c>
      <c r="H609" s="25">
        <v>3000</v>
      </c>
      <c r="I609" s="26">
        <v>1279956</v>
      </c>
    </row>
    <row r="610" spans="1:9" x14ac:dyDescent="0.2">
      <c r="A610" s="24">
        <v>3451</v>
      </c>
      <c r="B610" s="36" t="s">
        <v>354</v>
      </c>
      <c r="C610" s="27">
        <v>3111</v>
      </c>
      <c r="D610" s="139">
        <v>800758</v>
      </c>
      <c r="E610" s="18">
        <v>0</v>
      </c>
      <c r="F610" s="18">
        <v>270656</v>
      </c>
      <c r="G610" s="18">
        <v>8008</v>
      </c>
      <c r="H610" s="18">
        <v>3383</v>
      </c>
      <c r="I610" s="19">
        <v>1082805</v>
      </c>
    </row>
    <row r="611" spans="1:9" x14ac:dyDescent="0.2">
      <c r="A611" s="24">
        <v>3451</v>
      </c>
      <c r="B611" s="36" t="s">
        <v>354</v>
      </c>
      <c r="C611" s="24">
        <v>3141</v>
      </c>
      <c r="D611" s="139">
        <v>39114</v>
      </c>
      <c r="E611" s="18">
        <v>3467</v>
      </c>
      <c r="F611" s="18">
        <v>14392</v>
      </c>
      <c r="G611" s="18">
        <v>391</v>
      </c>
      <c r="H611" s="18">
        <v>388</v>
      </c>
      <c r="I611" s="19">
        <v>57752</v>
      </c>
    </row>
    <row r="612" spans="1:9" x14ac:dyDescent="0.2">
      <c r="A612" s="58">
        <v>3451</v>
      </c>
      <c r="B612" s="32" t="s">
        <v>355</v>
      </c>
      <c r="C612" s="58"/>
      <c r="D612" s="141">
        <v>839872</v>
      </c>
      <c r="E612" s="25">
        <v>3467</v>
      </c>
      <c r="F612" s="25">
        <v>285048</v>
      </c>
      <c r="G612" s="25">
        <v>8399</v>
      </c>
      <c r="H612" s="25">
        <v>3771</v>
      </c>
      <c r="I612" s="26">
        <v>1140557</v>
      </c>
    </row>
    <row r="613" spans="1:9" x14ac:dyDescent="0.2">
      <c r="A613" s="73">
        <v>3456</v>
      </c>
      <c r="B613" s="59" t="s">
        <v>356</v>
      </c>
      <c r="C613" s="27">
        <v>3233</v>
      </c>
      <c r="D613" s="139">
        <v>305374</v>
      </c>
      <c r="E613" s="18">
        <v>18400</v>
      </c>
      <c r="F613" s="18">
        <v>109436</v>
      </c>
      <c r="G613" s="18">
        <v>3054</v>
      </c>
      <c r="H613" s="18">
        <v>484</v>
      </c>
      <c r="I613" s="19">
        <v>436748</v>
      </c>
    </row>
    <row r="614" spans="1:9" x14ac:dyDescent="0.2">
      <c r="A614" s="20">
        <v>3456</v>
      </c>
      <c r="B614" s="60" t="s">
        <v>357</v>
      </c>
      <c r="C614" s="58"/>
      <c r="D614" s="141">
        <v>305374</v>
      </c>
      <c r="E614" s="25">
        <v>18400</v>
      </c>
      <c r="F614" s="25">
        <v>109436</v>
      </c>
      <c r="G614" s="25">
        <v>3054</v>
      </c>
      <c r="H614" s="25">
        <v>484</v>
      </c>
      <c r="I614" s="26">
        <v>436748</v>
      </c>
    </row>
    <row r="615" spans="1:9" x14ac:dyDescent="0.2">
      <c r="A615" s="24">
        <v>3447</v>
      </c>
      <c r="B615" s="36" t="s">
        <v>358</v>
      </c>
      <c r="C615" s="24">
        <v>3113</v>
      </c>
      <c r="D615" s="139">
        <v>2988196</v>
      </c>
      <c r="E615" s="18">
        <v>0</v>
      </c>
      <c r="F615" s="18">
        <v>1010010</v>
      </c>
      <c r="G615" s="18">
        <v>29882</v>
      </c>
      <c r="H615" s="18">
        <v>53860</v>
      </c>
      <c r="I615" s="19">
        <v>4081948</v>
      </c>
    </row>
    <row r="616" spans="1:9" x14ac:dyDescent="0.2">
      <c r="A616" s="24">
        <v>3447</v>
      </c>
      <c r="B616" s="36" t="s">
        <v>358</v>
      </c>
      <c r="C616" s="24">
        <v>3141</v>
      </c>
      <c r="D616" s="139">
        <v>96238</v>
      </c>
      <c r="E616" s="18">
        <v>40</v>
      </c>
      <c r="F616" s="18">
        <v>32542</v>
      </c>
      <c r="G616" s="18">
        <v>962</v>
      </c>
      <c r="H616" s="18">
        <v>1663</v>
      </c>
      <c r="I616" s="19">
        <v>131445</v>
      </c>
    </row>
    <row r="617" spans="1:9" x14ac:dyDescent="0.2">
      <c r="A617" s="24">
        <v>3447</v>
      </c>
      <c r="B617" s="36" t="s">
        <v>358</v>
      </c>
      <c r="C617" s="24">
        <v>3143</v>
      </c>
      <c r="D617" s="139">
        <v>259597</v>
      </c>
      <c r="E617" s="18">
        <v>1190</v>
      </c>
      <c r="F617" s="18">
        <v>88146</v>
      </c>
      <c r="G617" s="18">
        <v>2596</v>
      </c>
      <c r="H617" s="18">
        <v>198</v>
      </c>
      <c r="I617" s="19">
        <v>351727</v>
      </c>
    </row>
    <row r="618" spans="1:9" x14ac:dyDescent="0.2">
      <c r="A618" s="20">
        <v>3447</v>
      </c>
      <c r="B618" s="32" t="s">
        <v>359</v>
      </c>
      <c r="C618" s="58"/>
      <c r="D618" s="141">
        <v>3344031</v>
      </c>
      <c r="E618" s="25">
        <v>1230</v>
      </c>
      <c r="F618" s="25">
        <v>1130698</v>
      </c>
      <c r="G618" s="25">
        <v>33440</v>
      </c>
      <c r="H618" s="25">
        <v>55721</v>
      </c>
      <c r="I618" s="26">
        <v>4565120</v>
      </c>
    </row>
    <row r="619" spans="1:9" x14ac:dyDescent="0.2">
      <c r="A619" s="24">
        <v>3446</v>
      </c>
      <c r="B619" s="36" t="s">
        <v>360</v>
      </c>
      <c r="C619" s="24">
        <v>3113</v>
      </c>
      <c r="D619" s="139">
        <v>3440145</v>
      </c>
      <c r="E619" s="18">
        <v>567</v>
      </c>
      <c r="F619" s="18">
        <v>1162961</v>
      </c>
      <c r="G619" s="18">
        <v>34401</v>
      </c>
      <c r="H619" s="18">
        <v>73132</v>
      </c>
      <c r="I619" s="19">
        <v>4711206</v>
      </c>
    </row>
    <row r="620" spans="1:9" x14ac:dyDescent="0.2">
      <c r="A620" s="24">
        <v>3446</v>
      </c>
      <c r="B620" s="36" t="s">
        <v>360</v>
      </c>
      <c r="C620" s="24">
        <v>3141</v>
      </c>
      <c r="D620" s="139">
        <v>113203</v>
      </c>
      <c r="E620" s="18">
        <v>653</v>
      </c>
      <c r="F620" s="18">
        <v>38483</v>
      </c>
      <c r="G620" s="18">
        <v>1132</v>
      </c>
      <c r="H620" s="18">
        <v>2185</v>
      </c>
      <c r="I620" s="19">
        <v>155656</v>
      </c>
    </row>
    <row r="621" spans="1:9" x14ac:dyDescent="0.2">
      <c r="A621" s="24">
        <v>3446</v>
      </c>
      <c r="B621" s="36" t="s">
        <v>360</v>
      </c>
      <c r="C621" s="24">
        <v>3143</v>
      </c>
      <c r="D621" s="139">
        <v>231526</v>
      </c>
      <c r="E621" s="18">
        <v>0</v>
      </c>
      <c r="F621" s="18">
        <v>78256</v>
      </c>
      <c r="G621" s="18">
        <v>2315</v>
      </c>
      <c r="H621" s="18">
        <v>298</v>
      </c>
      <c r="I621" s="19">
        <v>312395</v>
      </c>
    </row>
    <row r="622" spans="1:9" x14ac:dyDescent="0.2">
      <c r="A622" s="20">
        <v>3446</v>
      </c>
      <c r="B622" s="32" t="s">
        <v>361</v>
      </c>
      <c r="C622" s="58"/>
      <c r="D622" s="141">
        <v>3784874</v>
      </c>
      <c r="E622" s="25">
        <v>1220</v>
      </c>
      <c r="F622" s="25">
        <v>1279700</v>
      </c>
      <c r="G622" s="25">
        <v>37848</v>
      </c>
      <c r="H622" s="25">
        <v>75615</v>
      </c>
      <c r="I622" s="26">
        <v>5179257</v>
      </c>
    </row>
    <row r="623" spans="1:9" x14ac:dyDescent="0.2">
      <c r="A623" s="73">
        <v>3457</v>
      </c>
      <c r="B623" s="50" t="s">
        <v>362</v>
      </c>
      <c r="C623" s="27">
        <v>3231</v>
      </c>
      <c r="D623" s="139">
        <v>1668996</v>
      </c>
      <c r="E623" s="18">
        <v>4545</v>
      </c>
      <c r="F623" s="18">
        <v>565657</v>
      </c>
      <c r="G623" s="18">
        <v>16690</v>
      </c>
      <c r="H623" s="18">
        <v>2699</v>
      </c>
      <c r="I623" s="19">
        <v>2258587</v>
      </c>
    </row>
    <row r="624" spans="1:9" x14ac:dyDescent="0.2">
      <c r="A624" s="20">
        <v>3457</v>
      </c>
      <c r="B624" s="51" t="s">
        <v>363</v>
      </c>
      <c r="C624" s="58"/>
      <c r="D624" s="99">
        <v>1668996</v>
      </c>
      <c r="E624" s="52">
        <v>4545</v>
      </c>
      <c r="F624" s="52">
        <v>565657</v>
      </c>
      <c r="G624" s="52">
        <v>16690</v>
      </c>
      <c r="H624" s="52">
        <v>2699</v>
      </c>
      <c r="I624" s="53">
        <v>2258587</v>
      </c>
    </row>
    <row r="625" spans="1:9" x14ac:dyDescent="0.2">
      <c r="A625" s="24">
        <v>3423</v>
      </c>
      <c r="B625" s="31" t="s">
        <v>364</v>
      </c>
      <c r="C625" s="27">
        <v>3111</v>
      </c>
      <c r="D625" s="139">
        <v>462281</v>
      </c>
      <c r="E625" s="18">
        <v>2267</v>
      </c>
      <c r="F625" s="18">
        <v>157017</v>
      </c>
      <c r="G625" s="18">
        <v>4623</v>
      </c>
      <c r="H625" s="18">
        <v>2223</v>
      </c>
      <c r="I625" s="19">
        <v>628411</v>
      </c>
    </row>
    <row r="626" spans="1:9" x14ac:dyDescent="0.2">
      <c r="A626" s="24">
        <v>3423</v>
      </c>
      <c r="B626" s="36" t="s">
        <v>364</v>
      </c>
      <c r="C626" s="24">
        <v>3141</v>
      </c>
      <c r="D626" s="139">
        <v>57005</v>
      </c>
      <c r="E626" s="18">
        <v>408</v>
      </c>
      <c r="F626" s="18">
        <v>19406</v>
      </c>
      <c r="G626" s="18">
        <v>570</v>
      </c>
      <c r="H626" s="18">
        <v>697</v>
      </c>
      <c r="I626" s="19">
        <v>78086</v>
      </c>
    </row>
    <row r="627" spans="1:9" x14ac:dyDescent="0.2">
      <c r="A627" s="20">
        <v>3423</v>
      </c>
      <c r="B627" s="32" t="s">
        <v>365</v>
      </c>
      <c r="C627" s="58"/>
      <c r="D627" s="99">
        <v>519286</v>
      </c>
      <c r="E627" s="52">
        <v>2675</v>
      </c>
      <c r="F627" s="52">
        <v>176423</v>
      </c>
      <c r="G627" s="52">
        <v>5193</v>
      </c>
      <c r="H627" s="52">
        <v>2920</v>
      </c>
      <c r="I627" s="53">
        <v>706497</v>
      </c>
    </row>
    <row r="628" spans="1:9" x14ac:dyDescent="0.2">
      <c r="A628" s="24">
        <v>3448</v>
      </c>
      <c r="B628" s="36" t="s">
        <v>366</v>
      </c>
      <c r="C628" s="24">
        <v>3117</v>
      </c>
      <c r="D628" s="139">
        <v>748741</v>
      </c>
      <c r="E628" s="18">
        <v>3711</v>
      </c>
      <c r="F628" s="18">
        <v>254329</v>
      </c>
      <c r="G628" s="18">
        <v>7487</v>
      </c>
      <c r="H628" s="18">
        <v>17297</v>
      </c>
      <c r="I628" s="19">
        <v>1031565</v>
      </c>
    </row>
    <row r="629" spans="1:9" x14ac:dyDescent="0.2">
      <c r="A629" s="24">
        <v>3448</v>
      </c>
      <c r="B629" s="36" t="s">
        <v>366</v>
      </c>
      <c r="C629" s="24">
        <v>3143</v>
      </c>
      <c r="D629" s="139">
        <v>187969</v>
      </c>
      <c r="E629" s="18">
        <v>0</v>
      </c>
      <c r="F629" s="18">
        <v>63534</v>
      </c>
      <c r="G629" s="18">
        <v>1880</v>
      </c>
      <c r="H629" s="18">
        <v>279</v>
      </c>
      <c r="I629" s="19">
        <v>253662</v>
      </c>
    </row>
    <row r="630" spans="1:9" x14ac:dyDescent="0.2">
      <c r="A630" s="20">
        <v>3448</v>
      </c>
      <c r="B630" s="32" t="s">
        <v>367</v>
      </c>
      <c r="C630" s="58"/>
      <c r="D630" s="141">
        <v>936710</v>
      </c>
      <c r="E630" s="25">
        <v>3711</v>
      </c>
      <c r="F630" s="25">
        <v>317863</v>
      </c>
      <c r="G630" s="25">
        <v>9367</v>
      </c>
      <c r="H630" s="25">
        <v>17576</v>
      </c>
      <c r="I630" s="26">
        <v>1285227</v>
      </c>
    </row>
    <row r="631" spans="1:9" x14ac:dyDescent="0.2">
      <c r="A631" s="24">
        <v>3402</v>
      </c>
      <c r="B631" s="31" t="s">
        <v>368</v>
      </c>
      <c r="C631" s="27">
        <v>3111</v>
      </c>
      <c r="D631" s="139">
        <v>770607</v>
      </c>
      <c r="E631" s="18">
        <v>0</v>
      </c>
      <c r="F631" s="18">
        <v>260465</v>
      </c>
      <c r="G631" s="18">
        <v>7706</v>
      </c>
      <c r="H631" s="18">
        <v>1845</v>
      </c>
      <c r="I631" s="19">
        <v>1040623</v>
      </c>
    </row>
    <row r="632" spans="1:9" x14ac:dyDescent="0.2">
      <c r="A632" s="24">
        <v>3402</v>
      </c>
      <c r="B632" s="36" t="s">
        <v>368</v>
      </c>
      <c r="C632" s="24">
        <v>3141</v>
      </c>
      <c r="D632" s="139">
        <v>114827</v>
      </c>
      <c r="E632" s="18">
        <v>0</v>
      </c>
      <c r="F632" s="18">
        <v>38812</v>
      </c>
      <c r="G632" s="18">
        <v>1148</v>
      </c>
      <c r="H632" s="18">
        <v>1848</v>
      </c>
      <c r="I632" s="19">
        <v>156635</v>
      </c>
    </row>
    <row r="633" spans="1:9" x14ac:dyDescent="0.2">
      <c r="A633" s="20">
        <v>3402</v>
      </c>
      <c r="B633" s="32" t="s">
        <v>369</v>
      </c>
      <c r="C633" s="58"/>
      <c r="D633" s="99">
        <v>885434</v>
      </c>
      <c r="E633" s="52">
        <v>0</v>
      </c>
      <c r="F633" s="52">
        <v>299277</v>
      </c>
      <c r="G633" s="52">
        <v>8854</v>
      </c>
      <c r="H633" s="52">
        <v>3693</v>
      </c>
      <c r="I633" s="53">
        <v>1197258</v>
      </c>
    </row>
    <row r="634" spans="1:9" x14ac:dyDescent="0.2">
      <c r="A634" s="24">
        <v>3429</v>
      </c>
      <c r="B634" s="28" t="s">
        <v>370</v>
      </c>
      <c r="C634" s="24">
        <v>3113</v>
      </c>
      <c r="D634" s="139">
        <v>2562465</v>
      </c>
      <c r="E634" s="18">
        <v>12267</v>
      </c>
      <c r="F634" s="18">
        <v>870259</v>
      </c>
      <c r="G634" s="18">
        <v>25625</v>
      </c>
      <c r="H634" s="18">
        <v>46696</v>
      </c>
      <c r="I634" s="19">
        <v>3517312</v>
      </c>
    </row>
    <row r="635" spans="1:9" x14ac:dyDescent="0.2">
      <c r="A635" s="24">
        <v>3429</v>
      </c>
      <c r="B635" s="28" t="s">
        <v>370</v>
      </c>
      <c r="C635" s="24">
        <v>3143</v>
      </c>
      <c r="D635" s="139">
        <v>232147</v>
      </c>
      <c r="E635" s="18">
        <v>0</v>
      </c>
      <c r="F635" s="18">
        <v>78466</v>
      </c>
      <c r="G635" s="18">
        <v>2321</v>
      </c>
      <c r="H635" s="18">
        <v>264</v>
      </c>
      <c r="I635" s="19">
        <v>313198</v>
      </c>
    </row>
    <row r="636" spans="1:9" x14ac:dyDescent="0.2">
      <c r="A636" s="20">
        <v>3429</v>
      </c>
      <c r="B636" s="32" t="s">
        <v>371</v>
      </c>
      <c r="C636" s="58"/>
      <c r="D636" s="141">
        <v>2794612</v>
      </c>
      <c r="E636" s="25">
        <v>12267</v>
      </c>
      <c r="F636" s="25">
        <v>948725</v>
      </c>
      <c r="G636" s="25">
        <v>27946</v>
      </c>
      <c r="H636" s="25">
        <v>46960</v>
      </c>
      <c r="I636" s="26">
        <v>3830510</v>
      </c>
    </row>
    <row r="637" spans="1:9" x14ac:dyDescent="0.2">
      <c r="A637" s="24">
        <v>3405</v>
      </c>
      <c r="B637" s="31" t="s">
        <v>372</v>
      </c>
      <c r="C637" s="27">
        <v>3111</v>
      </c>
      <c r="D637" s="139">
        <v>211233</v>
      </c>
      <c r="E637" s="18">
        <v>0</v>
      </c>
      <c r="F637" s="18">
        <v>71397</v>
      </c>
      <c r="G637" s="18">
        <v>2112</v>
      </c>
      <c r="H637" s="18">
        <v>980</v>
      </c>
      <c r="I637" s="19">
        <v>285722</v>
      </c>
    </row>
    <row r="638" spans="1:9" x14ac:dyDescent="0.2">
      <c r="A638" s="24">
        <v>3405</v>
      </c>
      <c r="B638" s="36" t="s">
        <v>372</v>
      </c>
      <c r="C638" s="24">
        <v>3117</v>
      </c>
      <c r="D638" s="139">
        <v>259255</v>
      </c>
      <c r="E638" s="18">
        <v>0</v>
      </c>
      <c r="F638" s="18">
        <v>87628</v>
      </c>
      <c r="G638" s="18">
        <v>2593</v>
      </c>
      <c r="H638" s="18">
        <v>5259</v>
      </c>
      <c r="I638" s="19">
        <v>354735</v>
      </c>
    </row>
    <row r="639" spans="1:9" x14ac:dyDescent="0.2">
      <c r="A639" s="24">
        <v>3405</v>
      </c>
      <c r="B639" s="36" t="s">
        <v>372</v>
      </c>
      <c r="C639" s="24">
        <v>3141</v>
      </c>
      <c r="D639" s="139">
        <v>19605</v>
      </c>
      <c r="E639" s="18">
        <v>0</v>
      </c>
      <c r="F639" s="18">
        <v>6626</v>
      </c>
      <c r="G639" s="18">
        <v>196</v>
      </c>
      <c r="H639" s="18">
        <v>226</v>
      </c>
      <c r="I639" s="19">
        <v>26653</v>
      </c>
    </row>
    <row r="640" spans="1:9" x14ac:dyDescent="0.2">
      <c r="A640" s="24">
        <v>3405</v>
      </c>
      <c r="B640" s="36" t="s">
        <v>372</v>
      </c>
      <c r="C640" s="24">
        <v>3143</v>
      </c>
      <c r="D640" s="139">
        <v>53432</v>
      </c>
      <c r="E640" s="18">
        <v>0</v>
      </c>
      <c r="F640" s="18">
        <v>18060</v>
      </c>
      <c r="G640" s="18">
        <v>534</v>
      </c>
      <c r="H640" s="18">
        <v>61</v>
      </c>
      <c r="I640" s="19">
        <v>72087</v>
      </c>
    </row>
    <row r="641" spans="1:9" x14ac:dyDescent="0.2">
      <c r="A641" s="20">
        <v>3405</v>
      </c>
      <c r="B641" s="32" t="s">
        <v>373</v>
      </c>
      <c r="C641" s="58"/>
      <c r="D641" s="141">
        <v>543525</v>
      </c>
      <c r="E641" s="25">
        <v>0</v>
      </c>
      <c r="F641" s="25">
        <v>183711</v>
      </c>
      <c r="G641" s="25">
        <v>5435</v>
      </c>
      <c r="H641" s="25">
        <v>6526</v>
      </c>
      <c r="I641" s="26">
        <v>739197</v>
      </c>
    </row>
    <row r="642" spans="1:9" x14ac:dyDescent="0.2">
      <c r="A642" s="24">
        <v>3444</v>
      </c>
      <c r="B642" s="31" t="s">
        <v>374</v>
      </c>
      <c r="C642" s="27">
        <v>3111</v>
      </c>
      <c r="D642" s="139">
        <v>485078</v>
      </c>
      <c r="E642" s="18">
        <v>560</v>
      </c>
      <c r="F642" s="18">
        <v>164146</v>
      </c>
      <c r="G642" s="18">
        <v>4851</v>
      </c>
      <c r="H642" s="18">
        <v>2192</v>
      </c>
      <c r="I642" s="19">
        <v>656827</v>
      </c>
    </row>
    <row r="643" spans="1:9" x14ac:dyDescent="0.2">
      <c r="A643" s="24">
        <v>3444</v>
      </c>
      <c r="B643" s="36" t="s">
        <v>374</v>
      </c>
      <c r="C643" s="24">
        <v>3141</v>
      </c>
      <c r="D643" s="139">
        <v>27212</v>
      </c>
      <c r="E643" s="18">
        <v>707</v>
      </c>
      <c r="F643" s="18">
        <v>9437</v>
      </c>
      <c r="G643" s="18">
        <v>272</v>
      </c>
      <c r="H643" s="18">
        <v>290</v>
      </c>
      <c r="I643" s="19">
        <v>37918</v>
      </c>
    </row>
    <row r="644" spans="1:9" x14ac:dyDescent="0.2">
      <c r="A644" s="20">
        <v>3444</v>
      </c>
      <c r="B644" s="32" t="s">
        <v>375</v>
      </c>
      <c r="C644" s="58"/>
      <c r="D644" s="99">
        <v>512290</v>
      </c>
      <c r="E644" s="52">
        <v>1267</v>
      </c>
      <c r="F644" s="52">
        <v>173583</v>
      </c>
      <c r="G644" s="52">
        <v>5123</v>
      </c>
      <c r="H644" s="52">
        <v>2482</v>
      </c>
      <c r="I644" s="53">
        <v>694745</v>
      </c>
    </row>
    <row r="645" spans="1:9" x14ac:dyDescent="0.2">
      <c r="A645" s="24">
        <v>3443</v>
      </c>
      <c r="B645" s="36" t="s">
        <v>376</v>
      </c>
      <c r="C645" s="24">
        <v>3113</v>
      </c>
      <c r="D645" s="139">
        <v>1841474</v>
      </c>
      <c r="E645" s="18">
        <v>8800</v>
      </c>
      <c r="F645" s="18">
        <v>625393</v>
      </c>
      <c r="G645" s="18">
        <v>18415</v>
      </c>
      <c r="H645" s="18">
        <v>33598</v>
      </c>
      <c r="I645" s="19">
        <v>2527680</v>
      </c>
    </row>
    <row r="646" spans="1:9" x14ac:dyDescent="0.2">
      <c r="A646" s="24">
        <v>3443</v>
      </c>
      <c r="B646" s="36" t="s">
        <v>376</v>
      </c>
      <c r="C646" s="24">
        <v>3141</v>
      </c>
      <c r="D646" s="139">
        <v>49186</v>
      </c>
      <c r="E646" s="18">
        <v>4520</v>
      </c>
      <c r="F646" s="18">
        <v>18153</v>
      </c>
      <c r="G646" s="18">
        <v>492</v>
      </c>
      <c r="H646" s="18">
        <v>944</v>
      </c>
      <c r="I646" s="19">
        <v>73295</v>
      </c>
    </row>
    <row r="647" spans="1:9" x14ac:dyDescent="0.2">
      <c r="A647" s="24">
        <v>3443</v>
      </c>
      <c r="B647" s="36" t="s">
        <v>376</v>
      </c>
      <c r="C647" s="24">
        <v>3143</v>
      </c>
      <c r="D647" s="139">
        <v>124477</v>
      </c>
      <c r="E647" s="18">
        <v>933</v>
      </c>
      <c r="F647" s="18">
        <v>42389</v>
      </c>
      <c r="G647" s="18">
        <v>1245</v>
      </c>
      <c r="H647" s="18">
        <v>164</v>
      </c>
      <c r="I647" s="19">
        <v>169208</v>
      </c>
    </row>
    <row r="648" spans="1:9" ht="13.5" thickBot="1" x14ac:dyDescent="0.25">
      <c r="A648" s="41">
        <v>3443</v>
      </c>
      <c r="B648" s="42" t="s">
        <v>377</v>
      </c>
      <c r="C648" s="161"/>
      <c r="D648" s="143">
        <v>2015137</v>
      </c>
      <c r="E648" s="43">
        <v>14253</v>
      </c>
      <c r="F648" s="43">
        <v>685935</v>
      </c>
      <c r="G648" s="43">
        <v>20152</v>
      </c>
      <c r="H648" s="43">
        <v>34706</v>
      </c>
      <c r="I648" s="54">
        <v>2770183</v>
      </c>
    </row>
    <row r="649" spans="1:9" ht="13.5" thickBot="1" x14ac:dyDescent="0.25">
      <c r="A649" s="55"/>
      <c r="B649" s="45" t="s">
        <v>378</v>
      </c>
      <c r="C649" s="162"/>
      <c r="D649" s="146">
        <f t="shared" ref="D649:I649" si="88">D614+D606+D609+D612+D618+D622+D624+D627+D630+D633+D636+D641+D644+D648</f>
        <v>19726777</v>
      </c>
      <c r="E649" s="56">
        <f t="shared" si="88"/>
        <v>75101</v>
      </c>
      <c r="F649" s="56">
        <f t="shared" si="88"/>
        <v>6693037</v>
      </c>
      <c r="G649" s="56">
        <f t="shared" si="88"/>
        <v>197268</v>
      </c>
      <c r="H649" s="56">
        <f t="shared" si="88"/>
        <v>259340</v>
      </c>
      <c r="I649" s="57">
        <f t="shared" si="88"/>
        <v>26951523</v>
      </c>
    </row>
    <row r="650" spans="1:9" x14ac:dyDescent="0.2">
      <c r="A650" s="97">
        <v>4476</v>
      </c>
      <c r="B650" s="98" t="s">
        <v>379</v>
      </c>
      <c r="C650" s="97">
        <v>3233</v>
      </c>
      <c r="D650" s="145">
        <v>666809</v>
      </c>
      <c r="E650" s="48">
        <v>68133</v>
      </c>
      <c r="F650" s="48">
        <v>248410</v>
      </c>
      <c r="G650" s="48">
        <v>6668</v>
      </c>
      <c r="H650" s="48">
        <v>1304</v>
      </c>
      <c r="I650" s="49">
        <v>991324</v>
      </c>
    </row>
    <row r="651" spans="1:9" x14ac:dyDescent="0.2">
      <c r="A651" s="20">
        <v>4476</v>
      </c>
      <c r="B651" s="32" t="s">
        <v>380</v>
      </c>
      <c r="C651" s="58"/>
      <c r="D651" s="141">
        <v>666809</v>
      </c>
      <c r="E651" s="25">
        <v>68133</v>
      </c>
      <c r="F651" s="25">
        <v>248410</v>
      </c>
      <c r="G651" s="25">
        <v>6668</v>
      </c>
      <c r="H651" s="25">
        <v>1304</v>
      </c>
      <c r="I651" s="26">
        <v>991324</v>
      </c>
    </row>
    <row r="652" spans="1:9" x14ac:dyDescent="0.2">
      <c r="A652" s="24">
        <v>4411</v>
      </c>
      <c r="B652" s="36" t="s">
        <v>381</v>
      </c>
      <c r="C652" s="24">
        <v>3111</v>
      </c>
      <c r="D652" s="139">
        <v>1213970</v>
      </c>
      <c r="E652" s="18">
        <v>32250</v>
      </c>
      <c r="F652" s="18">
        <v>421222</v>
      </c>
      <c r="G652" s="18">
        <v>12140</v>
      </c>
      <c r="H652" s="18">
        <v>4059</v>
      </c>
      <c r="I652" s="19">
        <v>1683641</v>
      </c>
    </row>
    <row r="653" spans="1:9" x14ac:dyDescent="0.2">
      <c r="A653" s="24">
        <v>4411</v>
      </c>
      <c r="B653" s="36" t="s">
        <v>381</v>
      </c>
      <c r="C653" s="24">
        <v>3141</v>
      </c>
      <c r="D653" s="139">
        <v>25720</v>
      </c>
      <c r="E653" s="18">
        <v>0</v>
      </c>
      <c r="F653" s="18">
        <v>8693</v>
      </c>
      <c r="G653" s="18">
        <v>257</v>
      </c>
      <c r="H653" s="18">
        <v>414</v>
      </c>
      <c r="I653" s="19">
        <v>35084</v>
      </c>
    </row>
    <row r="654" spans="1:9" x14ac:dyDescent="0.2">
      <c r="A654" s="20">
        <v>4411</v>
      </c>
      <c r="B654" s="32" t="s">
        <v>382</v>
      </c>
      <c r="C654" s="58"/>
      <c r="D654" s="141">
        <v>1239690</v>
      </c>
      <c r="E654" s="25">
        <v>32250</v>
      </c>
      <c r="F654" s="25">
        <v>429915</v>
      </c>
      <c r="G654" s="25">
        <v>12397</v>
      </c>
      <c r="H654" s="25">
        <v>4473</v>
      </c>
      <c r="I654" s="26">
        <v>1718725</v>
      </c>
    </row>
    <row r="655" spans="1:9" x14ac:dyDescent="0.2">
      <c r="A655" s="24">
        <v>4409</v>
      </c>
      <c r="B655" s="36" t="s">
        <v>383</v>
      </c>
      <c r="C655" s="24">
        <v>3111</v>
      </c>
      <c r="D655" s="139">
        <v>2781568</v>
      </c>
      <c r="E655" s="18">
        <v>3600</v>
      </c>
      <c r="F655" s="18">
        <v>941387</v>
      </c>
      <c r="G655" s="18">
        <v>27816</v>
      </c>
      <c r="H655" s="18">
        <v>12449</v>
      </c>
      <c r="I655" s="19">
        <v>3766820</v>
      </c>
    </row>
    <row r="656" spans="1:9" x14ac:dyDescent="0.2">
      <c r="A656" s="24">
        <v>4409</v>
      </c>
      <c r="B656" s="36" t="s">
        <v>383</v>
      </c>
      <c r="C656" s="24">
        <v>3141</v>
      </c>
      <c r="D656" s="139">
        <v>114415</v>
      </c>
      <c r="E656" s="18">
        <v>-700</v>
      </c>
      <c r="F656" s="18">
        <v>38436</v>
      </c>
      <c r="G656" s="18">
        <v>1144</v>
      </c>
      <c r="H656" s="18">
        <v>1319</v>
      </c>
      <c r="I656" s="19">
        <v>154614</v>
      </c>
    </row>
    <row r="657" spans="1:9" x14ac:dyDescent="0.2">
      <c r="A657" s="20">
        <v>4409</v>
      </c>
      <c r="B657" s="32" t="s">
        <v>384</v>
      </c>
      <c r="C657" s="58"/>
      <c r="D657" s="99">
        <v>2895983</v>
      </c>
      <c r="E657" s="52">
        <v>2900</v>
      </c>
      <c r="F657" s="52">
        <v>979823</v>
      </c>
      <c r="G657" s="52">
        <v>28960</v>
      </c>
      <c r="H657" s="52">
        <v>13768</v>
      </c>
      <c r="I657" s="53">
        <v>3921434</v>
      </c>
    </row>
    <row r="658" spans="1:9" x14ac:dyDescent="0.2">
      <c r="A658" s="24">
        <v>4407</v>
      </c>
      <c r="B658" s="36" t="s">
        <v>385</v>
      </c>
      <c r="C658" s="24">
        <v>3111</v>
      </c>
      <c r="D658" s="139">
        <v>1172852</v>
      </c>
      <c r="E658" s="18">
        <v>0</v>
      </c>
      <c r="F658" s="18">
        <v>396424</v>
      </c>
      <c r="G658" s="18">
        <v>11729</v>
      </c>
      <c r="H658" s="18">
        <v>5686</v>
      </c>
      <c r="I658" s="19">
        <v>1586691</v>
      </c>
    </row>
    <row r="659" spans="1:9" x14ac:dyDescent="0.2">
      <c r="A659" s="24">
        <v>4407</v>
      </c>
      <c r="B659" s="36" t="s">
        <v>385</v>
      </c>
      <c r="C659" s="24">
        <v>3141</v>
      </c>
      <c r="D659" s="139">
        <v>41046</v>
      </c>
      <c r="E659" s="18">
        <v>0</v>
      </c>
      <c r="F659" s="18">
        <v>13874</v>
      </c>
      <c r="G659" s="18">
        <v>410</v>
      </c>
      <c r="H659" s="18">
        <v>519</v>
      </c>
      <c r="I659" s="19">
        <v>55849</v>
      </c>
    </row>
    <row r="660" spans="1:9" x14ac:dyDescent="0.2">
      <c r="A660" s="20">
        <v>4407</v>
      </c>
      <c r="B660" s="32" t="s">
        <v>386</v>
      </c>
      <c r="C660" s="58"/>
      <c r="D660" s="99">
        <v>1213898</v>
      </c>
      <c r="E660" s="52">
        <v>0</v>
      </c>
      <c r="F660" s="52">
        <v>410298</v>
      </c>
      <c r="G660" s="52">
        <v>12139</v>
      </c>
      <c r="H660" s="52">
        <v>6205</v>
      </c>
      <c r="I660" s="53">
        <v>1642540</v>
      </c>
    </row>
    <row r="661" spans="1:9" x14ac:dyDescent="0.2">
      <c r="A661" s="24">
        <v>4492</v>
      </c>
      <c r="B661" s="36" t="s">
        <v>387</v>
      </c>
      <c r="C661" s="24">
        <v>3111</v>
      </c>
      <c r="D661" s="139">
        <v>1260161</v>
      </c>
      <c r="E661" s="18">
        <v>0</v>
      </c>
      <c r="F661" s="18">
        <v>425934</v>
      </c>
      <c r="G661" s="18">
        <v>12602</v>
      </c>
      <c r="H661" s="18">
        <v>5060</v>
      </c>
      <c r="I661" s="19">
        <v>1703757</v>
      </c>
    </row>
    <row r="662" spans="1:9" x14ac:dyDescent="0.2">
      <c r="A662" s="24">
        <v>4492</v>
      </c>
      <c r="B662" s="36" t="s">
        <v>387</v>
      </c>
      <c r="C662" s="24">
        <v>3141</v>
      </c>
      <c r="D662" s="139">
        <v>52210</v>
      </c>
      <c r="E662" s="18">
        <v>0</v>
      </c>
      <c r="F662" s="18">
        <v>17647</v>
      </c>
      <c r="G662" s="18">
        <v>522</v>
      </c>
      <c r="H662" s="18">
        <v>603</v>
      </c>
      <c r="I662" s="19">
        <v>70982</v>
      </c>
    </row>
    <row r="663" spans="1:9" x14ac:dyDescent="0.2">
      <c r="A663" s="20">
        <v>4492</v>
      </c>
      <c r="B663" s="32" t="s">
        <v>388</v>
      </c>
      <c r="C663" s="58"/>
      <c r="D663" s="141">
        <v>1312371</v>
      </c>
      <c r="E663" s="25">
        <v>0</v>
      </c>
      <c r="F663" s="25">
        <v>443581</v>
      </c>
      <c r="G663" s="25">
        <v>13124</v>
      </c>
      <c r="H663" s="25">
        <v>5663</v>
      </c>
      <c r="I663" s="26">
        <v>1774739</v>
      </c>
    </row>
    <row r="664" spans="1:9" x14ac:dyDescent="0.2">
      <c r="A664" s="24">
        <v>4408</v>
      </c>
      <c r="B664" s="36" t="s">
        <v>389</v>
      </c>
      <c r="C664" s="24">
        <v>3111</v>
      </c>
      <c r="D664" s="139">
        <v>1592138</v>
      </c>
      <c r="E664" s="18">
        <v>4267</v>
      </c>
      <c r="F664" s="18">
        <v>539585</v>
      </c>
      <c r="G664" s="18">
        <v>15921</v>
      </c>
      <c r="H664" s="18">
        <v>6468</v>
      </c>
      <c r="I664" s="19">
        <v>2158379</v>
      </c>
    </row>
    <row r="665" spans="1:9" x14ac:dyDescent="0.2">
      <c r="A665" s="24">
        <v>4408</v>
      </c>
      <c r="B665" s="36" t="s">
        <v>389</v>
      </c>
      <c r="C665" s="24">
        <v>3141</v>
      </c>
      <c r="D665" s="139">
        <v>61745</v>
      </c>
      <c r="E665" s="18">
        <v>2133</v>
      </c>
      <c r="F665" s="18">
        <v>21591</v>
      </c>
      <c r="G665" s="18">
        <v>617</v>
      </c>
      <c r="H665" s="18">
        <v>842</v>
      </c>
      <c r="I665" s="19">
        <v>86928</v>
      </c>
    </row>
    <row r="666" spans="1:9" x14ac:dyDescent="0.2">
      <c r="A666" s="20">
        <v>4408</v>
      </c>
      <c r="B666" s="32" t="s">
        <v>390</v>
      </c>
      <c r="C666" s="58"/>
      <c r="D666" s="141">
        <v>1653883</v>
      </c>
      <c r="E666" s="25">
        <v>6400</v>
      </c>
      <c r="F666" s="25">
        <v>561176</v>
      </c>
      <c r="G666" s="25">
        <v>16538</v>
      </c>
      <c r="H666" s="25">
        <v>7310</v>
      </c>
      <c r="I666" s="26">
        <v>2245307</v>
      </c>
    </row>
    <row r="667" spans="1:9" x14ac:dyDescent="0.2">
      <c r="A667" s="24">
        <v>4423</v>
      </c>
      <c r="B667" s="36" t="s">
        <v>391</v>
      </c>
      <c r="C667" s="24">
        <v>3111</v>
      </c>
      <c r="D667" s="139">
        <v>1006010</v>
      </c>
      <c r="E667" s="18">
        <v>3267</v>
      </c>
      <c r="F667" s="18">
        <v>341136</v>
      </c>
      <c r="G667" s="18">
        <v>10060</v>
      </c>
      <c r="H667" s="18">
        <v>4588</v>
      </c>
      <c r="I667" s="19">
        <v>1365061</v>
      </c>
    </row>
    <row r="668" spans="1:9" x14ac:dyDescent="0.2">
      <c r="A668" s="24">
        <v>4423</v>
      </c>
      <c r="B668" s="36" t="s">
        <v>391</v>
      </c>
      <c r="C668" s="24">
        <v>3141</v>
      </c>
      <c r="D668" s="139">
        <v>60137</v>
      </c>
      <c r="E668" s="18">
        <v>1520</v>
      </c>
      <c r="F668" s="18">
        <v>20840</v>
      </c>
      <c r="G668" s="18">
        <v>601</v>
      </c>
      <c r="H668" s="18">
        <v>598</v>
      </c>
      <c r="I668" s="19">
        <v>83696</v>
      </c>
    </row>
    <row r="669" spans="1:9" x14ac:dyDescent="0.2">
      <c r="A669" s="20">
        <v>4423</v>
      </c>
      <c r="B669" s="32" t="s">
        <v>392</v>
      </c>
      <c r="C669" s="58"/>
      <c r="D669" s="141">
        <v>1066147</v>
      </c>
      <c r="E669" s="25">
        <v>4787</v>
      </c>
      <c r="F669" s="25">
        <v>361976</v>
      </c>
      <c r="G669" s="25">
        <v>10661</v>
      </c>
      <c r="H669" s="25">
        <v>5186</v>
      </c>
      <c r="I669" s="26">
        <v>1448757</v>
      </c>
    </row>
    <row r="670" spans="1:9" x14ac:dyDescent="0.2">
      <c r="A670" s="24">
        <v>4404</v>
      </c>
      <c r="B670" s="36" t="s">
        <v>393</v>
      </c>
      <c r="C670" s="24">
        <v>3111</v>
      </c>
      <c r="D670" s="139">
        <v>2994848</v>
      </c>
      <c r="E670" s="18">
        <v>0</v>
      </c>
      <c r="F670" s="18">
        <v>1012259</v>
      </c>
      <c r="G670" s="18">
        <v>29948</v>
      </c>
      <c r="H670" s="18">
        <v>13167</v>
      </c>
      <c r="I670" s="19">
        <v>4050222</v>
      </c>
    </row>
    <row r="671" spans="1:9" x14ac:dyDescent="0.2">
      <c r="A671" s="24">
        <v>4404</v>
      </c>
      <c r="B671" s="36" t="s">
        <v>393</v>
      </c>
      <c r="C671" s="24">
        <v>3141</v>
      </c>
      <c r="D671" s="139">
        <v>136962</v>
      </c>
      <c r="E671" s="18">
        <v>0</v>
      </c>
      <c r="F671" s="18">
        <v>46293</v>
      </c>
      <c r="G671" s="18">
        <v>1370</v>
      </c>
      <c r="H671" s="18">
        <v>1606</v>
      </c>
      <c r="I671" s="19">
        <v>186231</v>
      </c>
    </row>
    <row r="672" spans="1:9" x14ac:dyDescent="0.2">
      <c r="A672" s="20">
        <v>4404</v>
      </c>
      <c r="B672" s="32" t="s">
        <v>394</v>
      </c>
      <c r="C672" s="58"/>
      <c r="D672" s="141">
        <v>3131810</v>
      </c>
      <c r="E672" s="25">
        <v>0</v>
      </c>
      <c r="F672" s="25">
        <v>1058552</v>
      </c>
      <c r="G672" s="25">
        <v>31318</v>
      </c>
      <c r="H672" s="25">
        <v>14773</v>
      </c>
      <c r="I672" s="26">
        <v>4236453</v>
      </c>
    </row>
    <row r="673" spans="1:9" x14ac:dyDescent="0.2">
      <c r="A673" s="24">
        <v>4480</v>
      </c>
      <c r="B673" s="36" t="s">
        <v>395</v>
      </c>
      <c r="C673" s="24">
        <v>3141</v>
      </c>
      <c r="D673" s="139">
        <v>485552</v>
      </c>
      <c r="E673" s="18">
        <v>0</v>
      </c>
      <c r="F673" s="18">
        <v>164117</v>
      </c>
      <c r="G673" s="18">
        <v>4856</v>
      </c>
      <c r="H673" s="18">
        <v>6901</v>
      </c>
      <c r="I673" s="19">
        <v>661426</v>
      </c>
    </row>
    <row r="674" spans="1:9" x14ac:dyDescent="0.2">
      <c r="A674" s="20">
        <v>4480</v>
      </c>
      <c r="B674" s="32" t="s">
        <v>396</v>
      </c>
      <c r="C674" s="58"/>
      <c r="D674" s="141">
        <v>485552</v>
      </c>
      <c r="E674" s="25">
        <v>0</v>
      </c>
      <c r="F674" s="25">
        <v>164117</v>
      </c>
      <c r="G674" s="25">
        <v>4856</v>
      </c>
      <c r="H674" s="25">
        <v>6901</v>
      </c>
      <c r="I674" s="26">
        <v>661426</v>
      </c>
    </row>
    <row r="675" spans="1:9" x14ac:dyDescent="0.2">
      <c r="A675" s="24">
        <v>4439</v>
      </c>
      <c r="B675" s="36" t="s">
        <v>397</v>
      </c>
      <c r="C675" s="24">
        <v>3111</v>
      </c>
      <c r="D675" s="139">
        <v>654762</v>
      </c>
      <c r="E675" s="18">
        <v>0</v>
      </c>
      <c r="F675" s="18">
        <v>221310</v>
      </c>
      <c r="G675" s="18">
        <v>6548</v>
      </c>
      <c r="H675" s="18">
        <v>3203</v>
      </c>
      <c r="I675" s="19">
        <v>885823</v>
      </c>
    </row>
    <row r="676" spans="1:9" x14ac:dyDescent="0.2">
      <c r="A676" s="24">
        <v>4439</v>
      </c>
      <c r="B676" s="36" t="s">
        <v>397</v>
      </c>
      <c r="C676" s="24">
        <v>3113</v>
      </c>
      <c r="D676" s="139">
        <v>3589363</v>
      </c>
      <c r="E676" s="18">
        <v>4900</v>
      </c>
      <c r="F676" s="18">
        <v>1214861</v>
      </c>
      <c r="G676" s="18">
        <v>35894</v>
      </c>
      <c r="H676" s="18">
        <v>64777</v>
      </c>
      <c r="I676" s="19">
        <v>4909795</v>
      </c>
    </row>
    <row r="677" spans="1:9" x14ac:dyDescent="0.2">
      <c r="A677" s="24">
        <v>4439</v>
      </c>
      <c r="B677" s="36" t="s">
        <v>397</v>
      </c>
      <c r="C677" s="24">
        <v>3141</v>
      </c>
      <c r="D677" s="139">
        <v>117740</v>
      </c>
      <c r="E677" s="18">
        <v>0</v>
      </c>
      <c r="F677" s="18">
        <v>39796</v>
      </c>
      <c r="G677" s="18">
        <v>1177</v>
      </c>
      <c r="H677" s="18">
        <v>1978</v>
      </c>
      <c r="I677" s="19">
        <v>160691</v>
      </c>
    </row>
    <row r="678" spans="1:9" x14ac:dyDescent="0.2">
      <c r="A678" s="24">
        <v>4439</v>
      </c>
      <c r="B678" s="36" t="s">
        <v>397</v>
      </c>
      <c r="C678" s="24">
        <v>3143</v>
      </c>
      <c r="D678" s="139">
        <v>377374</v>
      </c>
      <c r="E678" s="18">
        <v>0</v>
      </c>
      <c r="F678" s="18">
        <v>127552</v>
      </c>
      <c r="G678" s="18">
        <v>3774</v>
      </c>
      <c r="H678" s="18">
        <v>404</v>
      </c>
      <c r="I678" s="19">
        <v>509104</v>
      </c>
    </row>
    <row r="679" spans="1:9" x14ac:dyDescent="0.2">
      <c r="A679" s="20">
        <v>4439</v>
      </c>
      <c r="B679" s="32" t="s">
        <v>398</v>
      </c>
      <c r="C679" s="58"/>
      <c r="D679" s="141">
        <v>4739239</v>
      </c>
      <c r="E679" s="25">
        <v>4900</v>
      </c>
      <c r="F679" s="25">
        <v>1603519</v>
      </c>
      <c r="G679" s="25">
        <v>47393</v>
      </c>
      <c r="H679" s="25">
        <v>70362</v>
      </c>
      <c r="I679" s="26">
        <v>6465413</v>
      </c>
    </row>
    <row r="680" spans="1:9" x14ac:dyDescent="0.2">
      <c r="A680" s="24">
        <v>4443</v>
      </c>
      <c r="B680" s="36" t="s">
        <v>399</v>
      </c>
      <c r="C680" s="24">
        <v>3113</v>
      </c>
      <c r="D680" s="139">
        <v>8076120</v>
      </c>
      <c r="E680" s="18">
        <v>9858</v>
      </c>
      <c r="F680" s="18">
        <v>2733061</v>
      </c>
      <c r="G680" s="18">
        <v>80761</v>
      </c>
      <c r="H680" s="18">
        <v>159669</v>
      </c>
      <c r="I680" s="19">
        <v>11059469</v>
      </c>
    </row>
    <row r="681" spans="1:9" x14ac:dyDescent="0.2">
      <c r="A681" s="24">
        <v>4443</v>
      </c>
      <c r="B681" s="36" t="s">
        <v>399</v>
      </c>
      <c r="C681" s="24">
        <v>3143</v>
      </c>
      <c r="D681" s="139">
        <v>731896</v>
      </c>
      <c r="E681" s="18">
        <v>6460</v>
      </c>
      <c r="F681" s="18">
        <v>249564</v>
      </c>
      <c r="G681" s="18">
        <v>7319</v>
      </c>
      <c r="H681" s="18">
        <v>775</v>
      </c>
      <c r="I681" s="19">
        <v>996014</v>
      </c>
    </row>
    <row r="682" spans="1:9" x14ac:dyDescent="0.2">
      <c r="A682" s="20">
        <v>4443</v>
      </c>
      <c r="B682" s="32" t="s">
        <v>400</v>
      </c>
      <c r="C682" s="58"/>
      <c r="D682" s="141">
        <v>8808016</v>
      </c>
      <c r="E682" s="25">
        <v>16318</v>
      </c>
      <c r="F682" s="25">
        <v>2982625</v>
      </c>
      <c r="G682" s="25">
        <v>88080</v>
      </c>
      <c r="H682" s="25">
        <v>160444</v>
      </c>
      <c r="I682" s="26">
        <v>12055483</v>
      </c>
    </row>
    <row r="683" spans="1:9" x14ac:dyDescent="0.2">
      <c r="A683" s="24">
        <v>4438</v>
      </c>
      <c r="B683" s="36" t="s">
        <v>401</v>
      </c>
      <c r="C683" s="24">
        <v>3113</v>
      </c>
      <c r="D683" s="139">
        <v>5988560</v>
      </c>
      <c r="E683" s="18">
        <v>10967</v>
      </c>
      <c r="F683" s="18">
        <v>2027840</v>
      </c>
      <c r="G683" s="18">
        <v>59886</v>
      </c>
      <c r="H683" s="18">
        <v>114822</v>
      </c>
      <c r="I683" s="19">
        <v>8202075</v>
      </c>
    </row>
    <row r="684" spans="1:9" x14ac:dyDescent="0.2">
      <c r="A684" s="24">
        <v>4438</v>
      </c>
      <c r="B684" s="36" t="s">
        <v>401</v>
      </c>
      <c r="C684" s="24">
        <v>3141</v>
      </c>
      <c r="D684" s="139">
        <v>163888</v>
      </c>
      <c r="E684" s="18">
        <v>-1367</v>
      </c>
      <c r="F684" s="18">
        <v>54932</v>
      </c>
      <c r="G684" s="18">
        <v>1639</v>
      </c>
      <c r="H684" s="18">
        <v>3054</v>
      </c>
      <c r="I684" s="19">
        <v>222146</v>
      </c>
    </row>
    <row r="685" spans="1:9" x14ac:dyDescent="0.2">
      <c r="A685" s="24">
        <v>4438</v>
      </c>
      <c r="B685" s="36" t="s">
        <v>401</v>
      </c>
      <c r="C685" s="24">
        <v>3143</v>
      </c>
      <c r="D685" s="139">
        <v>638508</v>
      </c>
      <c r="E685" s="18">
        <v>0</v>
      </c>
      <c r="F685" s="18">
        <v>215816</v>
      </c>
      <c r="G685" s="18">
        <v>6385</v>
      </c>
      <c r="H685" s="18">
        <v>727</v>
      </c>
      <c r="I685" s="19">
        <v>861436</v>
      </c>
    </row>
    <row r="686" spans="1:9" x14ac:dyDescent="0.2">
      <c r="A686" s="20">
        <v>4438</v>
      </c>
      <c r="B686" s="32" t="s">
        <v>402</v>
      </c>
      <c r="C686" s="58"/>
      <c r="D686" s="141">
        <v>6790956</v>
      </c>
      <c r="E686" s="25">
        <v>9600</v>
      </c>
      <c r="F686" s="25">
        <v>2298588</v>
      </c>
      <c r="G686" s="25">
        <v>67910</v>
      </c>
      <c r="H686" s="25">
        <v>118603</v>
      </c>
      <c r="I686" s="26">
        <v>9285657</v>
      </c>
    </row>
    <row r="687" spans="1:9" x14ac:dyDescent="0.2">
      <c r="A687" s="24">
        <v>4455</v>
      </c>
      <c r="B687" s="36" t="s">
        <v>403</v>
      </c>
      <c r="C687" s="24">
        <v>3113</v>
      </c>
      <c r="D687" s="139">
        <v>5614262</v>
      </c>
      <c r="E687" s="18">
        <v>7200</v>
      </c>
      <c r="F687" s="18">
        <v>1900054</v>
      </c>
      <c r="G687" s="18">
        <v>56143</v>
      </c>
      <c r="H687" s="18">
        <v>104081</v>
      </c>
      <c r="I687" s="19">
        <v>7681740</v>
      </c>
    </row>
    <row r="688" spans="1:9" x14ac:dyDescent="0.2">
      <c r="A688" s="24">
        <v>4455</v>
      </c>
      <c r="B688" s="36" t="s">
        <v>403</v>
      </c>
      <c r="C688" s="24">
        <v>3141</v>
      </c>
      <c r="D688" s="139">
        <v>135005</v>
      </c>
      <c r="E688" s="18">
        <v>0</v>
      </c>
      <c r="F688" s="18">
        <v>45632</v>
      </c>
      <c r="G688" s="18">
        <v>1350</v>
      </c>
      <c r="H688" s="18">
        <v>2729</v>
      </c>
      <c r="I688" s="19">
        <v>184716</v>
      </c>
    </row>
    <row r="689" spans="1:9" x14ac:dyDescent="0.2">
      <c r="A689" s="24">
        <v>4455</v>
      </c>
      <c r="B689" s="36" t="s">
        <v>403</v>
      </c>
      <c r="C689" s="24">
        <v>3143</v>
      </c>
      <c r="D689" s="139">
        <v>529770</v>
      </c>
      <c r="E689" s="18">
        <v>0</v>
      </c>
      <c r="F689" s="18">
        <v>179062</v>
      </c>
      <c r="G689" s="18">
        <v>5298</v>
      </c>
      <c r="H689" s="18">
        <v>519</v>
      </c>
      <c r="I689" s="19">
        <v>714649</v>
      </c>
    </row>
    <row r="690" spans="1:9" x14ac:dyDescent="0.2">
      <c r="A690" s="20">
        <v>4455</v>
      </c>
      <c r="B690" s="32" t="s">
        <v>404</v>
      </c>
      <c r="C690" s="58"/>
      <c r="D690" s="99">
        <v>6279037</v>
      </c>
      <c r="E690" s="52">
        <v>7200</v>
      </c>
      <c r="F690" s="52">
        <v>2124748</v>
      </c>
      <c r="G690" s="52">
        <v>62791</v>
      </c>
      <c r="H690" s="52">
        <v>107329</v>
      </c>
      <c r="I690" s="53">
        <v>8581105</v>
      </c>
    </row>
    <row r="691" spans="1:9" x14ac:dyDescent="0.2">
      <c r="A691" s="24">
        <v>4440</v>
      </c>
      <c r="B691" s="36" t="s">
        <v>405</v>
      </c>
      <c r="C691" s="24">
        <v>3113</v>
      </c>
      <c r="D691" s="139">
        <v>3428849</v>
      </c>
      <c r="E691" s="18">
        <v>25100</v>
      </c>
      <c r="F691" s="18">
        <v>1167435</v>
      </c>
      <c r="G691" s="18">
        <v>34288</v>
      </c>
      <c r="H691" s="18">
        <v>80613</v>
      </c>
      <c r="I691" s="19">
        <v>4736285</v>
      </c>
    </row>
    <row r="692" spans="1:9" x14ac:dyDescent="0.2">
      <c r="A692" s="24">
        <v>4440</v>
      </c>
      <c r="B692" s="36" t="s">
        <v>405</v>
      </c>
      <c r="C692" s="24">
        <v>3141</v>
      </c>
      <c r="D692" s="139">
        <v>165150</v>
      </c>
      <c r="E692" s="18">
        <v>0</v>
      </c>
      <c r="F692" s="18">
        <v>55821</v>
      </c>
      <c r="G692" s="18">
        <v>1652</v>
      </c>
      <c r="H692" s="18">
        <v>2953</v>
      </c>
      <c r="I692" s="19">
        <v>225576</v>
      </c>
    </row>
    <row r="693" spans="1:9" x14ac:dyDescent="0.2">
      <c r="A693" s="24">
        <v>4440</v>
      </c>
      <c r="B693" s="36" t="s">
        <v>405</v>
      </c>
      <c r="C693" s="24">
        <v>3143</v>
      </c>
      <c r="D693" s="139">
        <v>397314</v>
      </c>
      <c r="E693" s="18">
        <v>1067</v>
      </c>
      <c r="F693" s="18">
        <v>134653</v>
      </c>
      <c r="G693" s="18">
        <v>3973</v>
      </c>
      <c r="H693" s="18">
        <v>468</v>
      </c>
      <c r="I693" s="19">
        <v>537475</v>
      </c>
    </row>
    <row r="694" spans="1:9" x14ac:dyDescent="0.2">
      <c r="A694" s="20">
        <v>4440</v>
      </c>
      <c r="B694" s="32" t="s">
        <v>406</v>
      </c>
      <c r="C694" s="58"/>
      <c r="D694" s="141">
        <v>3991313</v>
      </c>
      <c r="E694" s="25">
        <v>26167</v>
      </c>
      <c r="F694" s="25">
        <v>1357909</v>
      </c>
      <c r="G694" s="25">
        <v>39913</v>
      </c>
      <c r="H694" s="25">
        <v>84034</v>
      </c>
      <c r="I694" s="26">
        <v>5499336</v>
      </c>
    </row>
    <row r="695" spans="1:9" x14ac:dyDescent="0.2">
      <c r="A695" s="24">
        <v>4442</v>
      </c>
      <c r="B695" s="36" t="s">
        <v>407</v>
      </c>
      <c r="C695" s="24">
        <v>3113</v>
      </c>
      <c r="D695" s="139">
        <v>2721618</v>
      </c>
      <c r="E695" s="18">
        <v>-68533</v>
      </c>
      <c r="F695" s="18">
        <v>896743</v>
      </c>
      <c r="G695" s="18">
        <v>27216</v>
      </c>
      <c r="H695" s="18">
        <v>53167</v>
      </c>
      <c r="I695" s="19">
        <v>3630211</v>
      </c>
    </row>
    <row r="696" spans="1:9" x14ac:dyDescent="0.2">
      <c r="A696" s="24">
        <v>4442</v>
      </c>
      <c r="B696" s="36" t="s">
        <v>407</v>
      </c>
      <c r="C696" s="24">
        <v>3141</v>
      </c>
      <c r="D696" s="139">
        <v>85470</v>
      </c>
      <c r="E696" s="18">
        <v>-1000</v>
      </c>
      <c r="F696" s="18">
        <v>28551</v>
      </c>
      <c r="G696" s="18">
        <v>855</v>
      </c>
      <c r="H696" s="18">
        <v>1458</v>
      </c>
      <c r="I696" s="19">
        <v>115334</v>
      </c>
    </row>
    <row r="697" spans="1:9" x14ac:dyDescent="0.2">
      <c r="A697" s="24">
        <v>4442</v>
      </c>
      <c r="B697" s="36" t="s">
        <v>407</v>
      </c>
      <c r="C697" s="24">
        <v>3143</v>
      </c>
      <c r="D697" s="139">
        <v>323376</v>
      </c>
      <c r="E697" s="18">
        <v>1133</v>
      </c>
      <c r="F697" s="18">
        <v>109684</v>
      </c>
      <c r="G697" s="18">
        <v>3234</v>
      </c>
      <c r="H697" s="18">
        <v>388</v>
      </c>
      <c r="I697" s="19">
        <v>437815</v>
      </c>
    </row>
    <row r="698" spans="1:9" x14ac:dyDescent="0.2">
      <c r="A698" s="20">
        <v>4442</v>
      </c>
      <c r="B698" s="32" t="s">
        <v>408</v>
      </c>
      <c r="C698" s="58"/>
      <c r="D698" s="141">
        <v>3130464</v>
      </c>
      <c r="E698" s="25">
        <v>-68400</v>
      </c>
      <c r="F698" s="25">
        <v>1034978</v>
      </c>
      <c r="G698" s="25">
        <v>31305</v>
      </c>
      <c r="H698" s="25">
        <v>55013</v>
      </c>
      <c r="I698" s="26">
        <v>4183360</v>
      </c>
    </row>
    <row r="699" spans="1:9" x14ac:dyDescent="0.2">
      <c r="A699" s="24">
        <v>4436</v>
      </c>
      <c r="B699" s="36" t="s">
        <v>409</v>
      </c>
      <c r="C699" s="24">
        <v>3113</v>
      </c>
      <c r="D699" s="139">
        <v>4183613</v>
      </c>
      <c r="E699" s="18">
        <v>2200</v>
      </c>
      <c r="F699" s="18">
        <v>1414805</v>
      </c>
      <c r="G699" s="18">
        <v>41836</v>
      </c>
      <c r="H699" s="18">
        <v>78728</v>
      </c>
      <c r="I699" s="19">
        <v>5721182</v>
      </c>
    </row>
    <row r="700" spans="1:9" x14ac:dyDescent="0.2">
      <c r="A700" s="24">
        <v>4436</v>
      </c>
      <c r="B700" s="36" t="s">
        <v>409</v>
      </c>
      <c r="C700" s="24">
        <v>3141</v>
      </c>
      <c r="D700" s="139">
        <v>112153</v>
      </c>
      <c r="E700" s="18">
        <v>3200</v>
      </c>
      <c r="F700" s="18">
        <v>38989</v>
      </c>
      <c r="G700" s="18">
        <v>1122</v>
      </c>
      <c r="H700" s="18">
        <v>1989</v>
      </c>
      <c r="I700" s="19">
        <v>157453</v>
      </c>
    </row>
    <row r="701" spans="1:9" x14ac:dyDescent="0.2">
      <c r="A701" s="24">
        <v>4436</v>
      </c>
      <c r="B701" s="36" t="s">
        <v>409</v>
      </c>
      <c r="C701" s="24">
        <v>3143</v>
      </c>
      <c r="D701" s="139">
        <v>287496</v>
      </c>
      <c r="E701" s="18">
        <v>567</v>
      </c>
      <c r="F701" s="18">
        <v>97365</v>
      </c>
      <c r="G701" s="18">
        <v>2875</v>
      </c>
      <c r="H701" s="18">
        <v>285</v>
      </c>
      <c r="I701" s="19">
        <v>388588</v>
      </c>
    </row>
    <row r="702" spans="1:9" x14ac:dyDescent="0.2">
      <c r="A702" s="20">
        <v>4436</v>
      </c>
      <c r="B702" s="32" t="s">
        <v>410</v>
      </c>
      <c r="C702" s="58"/>
      <c r="D702" s="141">
        <v>4583262</v>
      </c>
      <c r="E702" s="25">
        <v>5967</v>
      </c>
      <c r="F702" s="25">
        <v>1551159</v>
      </c>
      <c r="G702" s="25">
        <v>45833</v>
      </c>
      <c r="H702" s="25">
        <v>81002</v>
      </c>
      <c r="I702" s="26">
        <v>6267223</v>
      </c>
    </row>
    <row r="703" spans="1:9" x14ac:dyDescent="0.2">
      <c r="A703" s="24">
        <v>4454</v>
      </c>
      <c r="B703" s="36" t="s">
        <v>411</v>
      </c>
      <c r="C703" s="24">
        <v>3113</v>
      </c>
      <c r="D703" s="139">
        <v>4849194</v>
      </c>
      <c r="E703" s="18">
        <v>6412</v>
      </c>
      <c r="F703" s="18">
        <v>1641195</v>
      </c>
      <c r="G703" s="18">
        <v>48492</v>
      </c>
      <c r="H703" s="18">
        <v>93452</v>
      </c>
      <c r="I703" s="19">
        <v>6638745</v>
      </c>
    </row>
    <row r="704" spans="1:9" x14ac:dyDescent="0.2">
      <c r="A704" s="24">
        <v>4454</v>
      </c>
      <c r="B704" s="36" t="s">
        <v>411</v>
      </c>
      <c r="C704" s="24">
        <v>3141</v>
      </c>
      <c r="D704" s="139">
        <v>175340</v>
      </c>
      <c r="E704" s="18">
        <v>0</v>
      </c>
      <c r="F704" s="18">
        <v>59265</v>
      </c>
      <c r="G704" s="18">
        <v>1753</v>
      </c>
      <c r="H704" s="18">
        <v>3558</v>
      </c>
      <c r="I704" s="19">
        <v>239916</v>
      </c>
    </row>
    <row r="705" spans="1:9" x14ac:dyDescent="0.2">
      <c r="A705" s="24">
        <v>4454</v>
      </c>
      <c r="B705" s="36" t="s">
        <v>411</v>
      </c>
      <c r="C705" s="24">
        <v>3143</v>
      </c>
      <c r="D705" s="139">
        <v>455801</v>
      </c>
      <c r="E705" s="18">
        <v>2767</v>
      </c>
      <c r="F705" s="18">
        <v>154996</v>
      </c>
      <c r="G705" s="18">
        <v>4558</v>
      </c>
      <c r="H705" s="18">
        <v>424</v>
      </c>
      <c r="I705" s="19">
        <v>618546</v>
      </c>
    </row>
    <row r="706" spans="1:9" x14ac:dyDescent="0.2">
      <c r="A706" s="20">
        <v>4454</v>
      </c>
      <c r="B706" s="32" t="s">
        <v>412</v>
      </c>
      <c r="C706" s="58"/>
      <c r="D706" s="141">
        <v>5480335</v>
      </c>
      <c r="E706" s="25">
        <v>9179</v>
      </c>
      <c r="F706" s="25">
        <v>1855456</v>
      </c>
      <c r="G706" s="25">
        <v>54803</v>
      </c>
      <c r="H706" s="25">
        <v>97434</v>
      </c>
      <c r="I706" s="26">
        <v>7497207</v>
      </c>
    </row>
    <row r="707" spans="1:9" x14ac:dyDescent="0.2">
      <c r="A707" s="24">
        <v>4479</v>
      </c>
      <c r="B707" s="36" t="s">
        <v>413</v>
      </c>
      <c r="C707" s="24">
        <v>3111</v>
      </c>
      <c r="D707" s="139">
        <v>531302</v>
      </c>
      <c r="E707" s="18">
        <v>0</v>
      </c>
      <c r="F707" s="18">
        <v>179580</v>
      </c>
      <c r="G707" s="18">
        <v>5313</v>
      </c>
      <c r="H707" s="18">
        <v>3483</v>
      </c>
      <c r="I707" s="19">
        <v>719678</v>
      </c>
    </row>
    <row r="708" spans="1:9" x14ac:dyDescent="0.2">
      <c r="A708" s="24">
        <v>4479</v>
      </c>
      <c r="B708" s="36" t="s">
        <v>413</v>
      </c>
      <c r="C708" s="24">
        <v>3114</v>
      </c>
      <c r="D708" s="139">
        <v>6390845</v>
      </c>
      <c r="E708" s="18">
        <v>0</v>
      </c>
      <c r="F708" s="18">
        <v>2160106</v>
      </c>
      <c r="G708" s="18">
        <v>63908</v>
      </c>
      <c r="H708" s="18">
        <v>60182</v>
      </c>
      <c r="I708" s="19">
        <v>8675041</v>
      </c>
    </row>
    <row r="709" spans="1:9" x14ac:dyDescent="0.2">
      <c r="A709" s="24">
        <v>4479</v>
      </c>
      <c r="B709" s="36" t="s">
        <v>413</v>
      </c>
      <c r="C709" s="24">
        <v>3124</v>
      </c>
      <c r="D709" s="139">
        <v>498585</v>
      </c>
      <c r="E709" s="18">
        <v>0</v>
      </c>
      <c r="F709" s="18">
        <v>168522</v>
      </c>
      <c r="G709" s="18">
        <v>4986</v>
      </c>
      <c r="H709" s="18">
        <v>1905</v>
      </c>
      <c r="I709" s="19">
        <v>673998</v>
      </c>
    </row>
    <row r="710" spans="1:9" x14ac:dyDescent="0.2">
      <c r="A710" s="24">
        <v>4479</v>
      </c>
      <c r="B710" s="36" t="s">
        <v>413</v>
      </c>
      <c r="C710" s="24">
        <v>3141</v>
      </c>
      <c r="D710" s="139">
        <v>75694</v>
      </c>
      <c r="E710" s="18">
        <v>0</v>
      </c>
      <c r="F710" s="18">
        <v>25585</v>
      </c>
      <c r="G710" s="18">
        <v>757</v>
      </c>
      <c r="H710" s="18">
        <v>1015</v>
      </c>
      <c r="I710" s="19">
        <v>103051</v>
      </c>
    </row>
    <row r="711" spans="1:9" x14ac:dyDescent="0.2">
      <c r="A711" s="24">
        <v>4479</v>
      </c>
      <c r="B711" s="36" t="s">
        <v>413</v>
      </c>
      <c r="C711" s="24">
        <v>3143</v>
      </c>
      <c r="D711" s="139">
        <v>432172</v>
      </c>
      <c r="E711" s="18">
        <v>0</v>
      </c>
      <c r="F711" s="18">
        <v>146074</v>
      </c>
      <c r="G711" s="18">
        <v>4322</v>
      </c>
      <c r="H711" s="18">
        <v>223</v>
      </c>
      <c r="I711" s="19">
        <v>582791</v>
      </c>
    </row>
    <row r="712" spans="1:9" x14ac:dyDescent="0.2">
      <c r="A712" s="20">
        <v>4479</v>
      </c>
      <c r="B712" s="32" t="s">
        <v>414</v>
      </c>
      <c r="C712" s="58"/>
      <c r="D712" s="141">
        <v>7928598</v>
      </c>
      <c r="E712" s="25">
        <v>0</v>
      </c>
      <c r="F712" s="25">
        <v>2679867</v>
      </c>
      <c r="G712" s="25">
        <v>79286</v>
      </c>
      <c r="H712" s="25">
        <v>66808</v>
      </c>
      <c r="I712" s="26">
        <v>10754559</v>
      </c>
    </row>
    <row r="713" spans="1:9" x14ac:dyDescent="0.2">
      <c r="A713" s="24">
        <v>4473</v>
      </c>
      <c r="B713" s="36" t="s">
        <v>415</v>
      </c>
      <c r="C713" s="24">
        <v>3231</v>
      </c>
      <c r="D713" s="139">
        <v>4406242</v>
      </c>
      <c r="E713" s="18">
        <v>0</v>
      </c>
      <c r="F713" s="18">
        <v>1489310</v>
      </c>
      <c r="G713" s="18">
        <v>44062</v>
      </c>
      <c r="H713" s="18">
        <v>6239</v>
      </c>
      <c r="I713" s="19">
        <v>5945853</v>
      </c>
    </row>
    <row r="714" spans="1:9" x14ac:dyDescent="0.2">
      <c r="A714" s="20">
        <v>4473</v>
      </c>
      <c r="B714" s="32" t="s">
        <v>416</v>
      </c>
      <c r="C714" s="58"/>
      <c r="D714" s="141">
        <v>4406242</v>
      </c>
      <c r="E714" s="25">
        <v>0</v>
      </c>
      <c r="F714" s="25">
        <v>1489310</v>
      </c>
      <c r="G714" s="25">
        <v>44062</v>
      </c>
      <c r="H714" s="25">
        <v>6239</v>
      </c>
      <c r="I714" s="26">
        <v>5945853</v>
      </c>
    </row>
    <row r="715" spans="1:9" x14ac:dyDescent="0.2">
      <c r="A715" s="24">
        <v>4485</v>
      </c>
      <c r="B715" s="36" t="s">
        <v>417</v>
      </c>
      <c r="C715" s="24">
        <v>3111</v>
      </c>
      <c r="D715" s="139">
        <v>580987</v>
      </c>
      <c r="E715" s="18">
        <v>-40</v>
      </c>
      <c r="F715" s="18">
        <v>196360</v>
      </c>
      <c r="G715" s="18">
        <v>5810</v>
      </c>
      <c r="H715" s="18">
        <v>1948</v>
      </c>
      <c r="I715" s="19">
        <v>785065</v>
      </c>
    </row>
    <row r="716" spans="1:9" x14ac:dyDescent="0.2">
      <c r="A716" s="24">
        <v>4485</v>
      </c>
      <c r="B716" s="36" t="s">
        <v>417</v>
      </c>
      <c r="C716" s="24">
        <v>3141</v>
      </c>
      <c r="D716" s="139">
        <v>31560</v>
      </c>
      <c r="E716" s="18">
        <v>0</v>
      </c>
      <c r="F716" s="18">
        <v>10667</v>
      </c>
      <c r="G716" s="18">
        <v>316</v>
      </c>
      <c r="H716" s="18">
        <v>359</v>
      </c>
      <c r="I716" s="19">
        <v>42902</v>
      </c>
    </row>
    <row r="717" spans="1:9" x14ac:dyDescent="0.2">
      <c r="A717" s="20">
        <v>4485</v>
      </c>
      <c r="B717" s="32" t="s">
        <v>418</v>
      </c>
      <c r="C717" s="58"/>
      <c r="D717" s="141">
        <v>612547</v>
      </c>
      <c r="E717" s="25">
        <v>-40</v>
      </c>
      <c r="F717" s="25">
        <v>207027</v>
      </c>
      <c r="G717" s="25">
        <v>6126</v>
      </c>
      <c r="H717" s="25">
        <v>2307</v>
      </c>
      <c r="I717" s="26">
        <v>827967</v>
      </c>
    </row>
    <row r="718" spans="1:9" x14ac:dyDescent="0.2">
      <c r="A718" s="24">
        <v>4435</v>
      </c>
      <c r="B718" s="36" t="s">
        <v>419</v>
      </c>
      <c r="C718" s="24">
        <v>3111</v>
      </c>
      <c r="D718" s="139">
        <v>347785</v>
      </c>
      <c r="E718" s="18">
        <v>3400</v>
      </c>
      <c r="F718" s="18">
        <v>118701</v>
      </c>
      <c r="G718" s="18">
        <v>3478</v>
      </c>
      <c r="H718" s="18">
        <v>1426</v>
      </c>
      <c r="I718" s="19">
        <v>474790</v>
      </c>
    </row>
    <row r="719" spans="1:9" x14ac:dyDescent="0.2">
      <c r="A719" s="24">
        <v>4435</v>
      </c>
      <c r="B719" s="36" t="s">
        <v>419</v>
      </c>
      <c r="C719" s="24">
        <v>3117</v>
      </c>
      <c r="D719" s="139">
        <v>789121</v>
      </c>
      <c r="E719" s="18">
        <v>15200</v>
      </c>
      <c r="F719" s="18">
        <v>271860</v>
      </c>
      <c r="G719" s="18">
        <v>7891</v>
      </c>
      <c r="H719" s="18">
        <v>13166</v>
      </c>
      <c r="I719" s="19">
        <v>1097238</v>
      </c>
    </row>
    <row r="720" spans="1:9" x14ac:dyDescent="0.2">
      <c r="A720" s="24">
        <v>4435</v>
      </c>
      <c r="B720" s="36" t="s">
        <v>419</v>
      </c>
      <c r="C720" s="24">
        <v>3141</v>
      </c>
      <c r="D720" s="139">
        <v>47595</v>
      </c>
      <c r="E720" s="18">
        <v>567</v>
      </c>
      <c r="F720" s="18">
        <v>16279</v>
      </c>
      <c r="G720" s="18">
        <v>476</v>
      </c>
      <c r="H720" s="18">
        <v>737</v>
      </c>
      <c r="I720" s="19">
        <v>65654</v>
      </c>
    </row>
    <row r="721" spans="1:9" x14ac:dyDescent="0.2">
      <c r="A721" s="24">
        <v>4435</v>
      </c>
      <c r="B721" s="36" t="s">
        <v>419</v>
      </c>
      <c r="C721" s="24">
        <v>3143</v>
      </c>
      <c r="D721" s="139">
        <v>93297</v>
      </c>
      <c r="E721" s="18">
        <v>567</v>
      </c>
      <c r="F721" s="18">
        <v>31726</v>
      </c>
      <c r="G721" s="18">
        <v>933</v>
      </c>
      <c r="H721" s="18">
        <v>99</v>
      </c>
      <c r="I721" s="19">
        <v>126622</v>
      </c>
    </row>
    <row r="722" spans="1:9" x14ac:dyDescent="0.2">
      <c r="A722" s="20">
        <v>4435</v>
      </c>
      <c r="B722" s="32" t="s">
        <v>420</v>
      </c>
      <c r="C722" s="58"/>
      <c r="D722" s="141">
        <v>1277798</v>
      </c>
      <c r="E722" s="25">
        <v>19734</v>
      </c>
      <c r="F722" s="25">
        <v>438566</v>
      </c>
      <c r="G722" s="25">
        <v>12778</v>
      </c>
      <c r="H722" s="25">
        <v>15428</v>
      </c>
      <c r="I722" s="26">
        <v>1764304</v>
      </c>
    </row>
    <row r="723" spans="1:9" x14ac:dyDescent="0.2">
      <c r="A723" s="24">
        <v>4412</v>
      </c>
      <c r="B723" s="36" t="s">
        <v>421</v>
      </c>
      <c r="C723" s="24">
        <v>3111</v>
      </c>
      <c r="D723" s="139">
        <v>617653</v>
      </c>
      <c r="E723" s="18">
        <v>0</v>
      </c>
      <c r="F723" s="18">
        <v>208767</v>
      </c>
      <c r="G723" s="18">
        <v>6177</v>
      </c>
      <c r="H723" s="18">
        <v>1809</v>
      </c>
      <c r="I723" s="19">
        <v>834406</v>
      </c>
    </row>
    <row r="724" spans="1:9" x14ac:dyDescent="0.2">
      <c r="A724" s="24">
        <v>4412</v>
      </c>
      <c r="B724" s="36" t="s">
        <v>421</v>
      </c>
      <c r="C724" s="24">
        <v>3141</v>
      </c>
      <c r="D724" s="139">
        <v>21796</v>
      </c>
      <c r="E724" s="18">
        <v>0</v>
      </c>
      <c r="F724" s="18">
        <v>7367</v>
      </c>
      <c r="G724" s="18">
        <v>218</v>
      </c>
      <c r="H724" s="18">
        <v>239</v>
      </c>
      <c r="I724" s="19">
        <v>29620</v>
      </c>
    </row>
    <row r="725" spans="1:9" x14ac:dyDescent="0.2">
      <c r="A725" s="20">
        <v>4412</v>
      </c>
      <c r="B725" s="32" t="s">
        <v>422</v>
      </c>
      <c r="C725" s="58"/>
      <c r="D725" s="141">
        <v>639449</v>
      </c>
      <c r="E725" s="25">
        <v>0</v>
      </c>
      <c r="F725" s="25">
        <v>216134</v>
      </c>
      <c r="G725" s="25">
        <v>6395</v>
      </c>
      <c r="H725" s="25">
        <v>2048</v>
      </c>
      <c r="I725" s="26">
        <v>864026</v>
      </c>
    </row>
    <row r="726" spans="1:9" x14ac:dyDescent="0.2">
      <c r="A726" s="24">
        <v>4413</v>
      </c>
      <c r="B726" s="36" t="s">
        <v>423</v>
      </c>
      <c r="C726" s="24">
        <v>3111</v>
      </c>
      <c r="D726" s="139">
        <v>1575699</v>
      </c>
      <c r="E726" s="18">
        <v>0</v>
      </c>
      <c r="F726" s="18">
        <v>532586</v>
      </c>
      <c r="G726" s="18">
        <v>15757</v>
      </c>
      <c r="H726" s="18">
        <v>4079</v>
      </c>
      <c r="I726" s="19">
        <v>2128121</v>
      </c>
    </row>
    <row r="727" spans="1:9" x14ac:dyDescent="0.2">
      <c r="A727" s="24">
        <v>4413</v>
      </c>
      <c r="B727" s="36" t="s">
        <v>423</v>
      </c>
      <c r="C727" s="24">
        <v>3141</v>
      </c>
      <c r="D727" s="139">
        <v>23674</v>
      </c>
      <c r="E727" s="18">
        <v>0</v>
      </c>
      <c r="F727" s="18">
        <v>8002</v>
      </c>
      <c r="G727" s="18">
        <v>237</v>
      </c>
      <c r="H727" s="18">
        <v>591</v>
      </c>
      <c r="I727" s="19">
        <v>32504</v>
      </c>
    </row>
    <row r="728" spans="1:9" x14ac:dyDescent="0.2">
      <c r="A728" s="24">
        <v>4413</v>
      </c>
      <c r="B728" s="36" t="s">
        <v>423</v>
      </c>
      <c r="C728" s="24">
        <v>3143</v>
      </c>
      <c r="D728" s="139">
        <v>184603</v>
      </c>
      <c r="E728" s="18">
        <v>0</v>
      </c>
      <c r="F728" s="18">
        <v>62396</v>
      </c>
      <c r="G728" s="18">
        <v>1846</v>
      </c>
      <c r="H728" s="18">
        <v>115</v>
      </c>
      <c r="I728" s="19">
        <v>248960</v>
      </c>
    </row>
    <row r="729" spans="1:9" x14ac:dyDescent="0.2">
      <c r="A729" s="20">
        <v>4413</v>
      </c>
      <c r="B729" s="32" t="s">
        <v>424</v>
      </c>
      <c r="C729" s="58"/>
      <c r="D729" s="141">
        <v>1783976</v>
      </c>
      <c r="E729" s="25">
        <v>0</v>
      </c>
      <c r="F729" s="25">
        <v>602984</v>
      </c>
      <c r="G729" s="25">
        <v>17840</v>
      </c>
      <c r="H729" s="25">
        <v>4785</v>
      </c>
      <c r="I729" s="26">
        <v>2409585</v>
      </c>
    </row>
    <row r="730" spans="1:9" x14ac:dyDescent="0.2">
      <c r="A730" s="24">
        <v>4429</v>
      </c>
      <c r="B730" s="36" t="s">
        <v>425</v>
      </c>
      <c r="C730" s="24">
        <v>3111</v>
      </c>
      <c r="D730" s="139">
        <v>198525</v>
      </c>
      <c r="E730" s="18">
        <v>2560</v>
      </c>
      <c r="F730" s="18">
        <v>67967</v>
      </c>
      <c r="G730" s="18">
        <v>1985</v>
      </c>
      <c r="H730" s="18">
        <v>1060</v>
      </c>
      <c r="I730" s="19">
        <v>272097</v>
      </c>
    </row>
    <row r="731" spans="1:9" x14ac:dyDescent="0.2">
      <c r="A731" s="24">
        <v>4429</v>
      </c>
      <c r="B731" s="36" t="s">
        <v>425</v>
      </c>
      <c r="C731" s="24">
        <v>3117</v>
      </c>
      <c r="D731" s="139">
        <v>559468</v>
      </c>
      <c r="E731" s="18">
        <v>133</v>
      </c>
      <c r="F731" s="18">
        <v>189145</v>
      </c>
      <c r="G731" s="18">
        <v>5595</v>
      </c>
      <c r="H731" s="18">
        <v>8235</v>
      </c>
      <c r="I731" s="19">
        <v>762576</v>
      </c>
    </row>
    <row r="732" spans="1:9" x14ac:dyDescent="0.2">
      <c r="A732" s="24">
        <v>4429</v>
      </c>
      <c r="B732" s="36" t="s">
        <v>425</v>
      </c>
      <c r="C732" s="24">
        <v>3141</v>
      </c>
      <c r="D732" s="139">
        <v>26637</v>
      </c>
      <c r="E732" s="18">
        <v>0</v>
      </c>
      <c r="F732" s="18">
        <v>9003</v>
      </c>
      <c r="G732" s="18">
        <v>266</v>
      </c>
      <c r="H732" s="18">
        <v>275</v>
      </c>
      <c r="I732" s="19">
        <v>36181</v>
      </c>
    </row>
    <row r="733" spans="1:9" x14ac:dyDescent="0.2">
      <c r="A733" s="24">
        <v>4429</v>
      </c>
      <c r="B733" s="36" t="s">
        <v>425</v>
      </c>
      <c r="C733" s="24">
        <v>3143</v>
      </c>
      <c r="D733" s="139">
        <v>81454</v>
      </c>
      <c r="E733" s="18">
        <v>0</v>
      </c>
      <c r="F733" s="18">
        <v>27531</v>
      </c>
      <c r="G733" s="18">
        <v>815</v>
      </c>
      <c r="H733" s="18">
        <v>75</v>
      </c>
      <c r="I733" s="19">
        <v>109875</v>
      </c>
    </row>
    <row r="734" spans="1:9" x14ac:dyDescent="0.2">
      <c r="A734" s="20">
        <v>4429</v>
      </c>
      <c r="B734" s="32" t="s">
        <v>426</v>
      </c>
      <c r="C734" s="58"/>
      <c r="D734" s="141">
        <v>866084</v>
      </c>
      <c r="E734" s="25">
        <v>2693</v>
      </c>
      <c r="F734" s="25">
        <v>293646</v>
      </c>
      <c r="G734" s="25">
        <v>8661</v>
      </c>
      <c r="H734" s="25">
        <v>9645</v>
      </c>
      <c r="I734" s="26">
        <v>1180729</v>
      </c>
    </row>
    <row r="735" spans="1:9" x14ac:dyDescent="0.2">
      <c r="A735" s="24">
        <v>4452</v>
      </c>
      <c r="B735" s="36" t="s">
        <v>427</v>
      </c>
      <c r="C735" s="24">
        <v>3113</v>
      </c>
      <c r="D735" s="139">
        <v>4487186</v>
      </c>
      <c r="E735" s="18">
        <v>-1500</v>
      </c>
      <c r="F735" s="18">
        <v>1516162</v>
      </c>
      <c r="G735" s="18">
        <v>44872</v>
      </c>
      <c r="H735" s="18">
        <v>87322</v>
      </c>
      <c r="I735" s="19">
        <v>6134042</v>
      </c>
    </row>
    <row r="736" spans="1:9" x14ac:dyDescent="0.2">
      <c r="A736" s="24">
        <v>4452</v>
      </c>
      <c r="B736" s="36" t="s">
        <v>427</v>
      </c>
      <c r="C736" s="24">
        <v>3141</v>
      </c>
      <c r="D736" s="139">
        <v>122964</v>
      </c>
      <c r="E736" s="18">
        <v>0</v>
      </c>
      <c r="F736" s="18">
        <v>41562</v>
      </c>
      <c r="G736" s="18">
        <v>1230</v>
      </c>
      <c r="H736" s="18">
        <v>2213</v>
      </c>
      <c r="I736" s="19">
        <v>167969</v>
      </c>
    </row>
    <row r="737" spans="1:9" x14ac:dyDescent="0.2">
      <c r="A737" s="24">
        <v>4452</v>
      </c>
      <c r="B737" s="36" t="s">
        <v>427</v>
      </c>
      <c r="C737" s="24">
        <v>3143</v>
      </c>
      <c r="D737" s="139">
        <v>206050</v>
      </c>
      <c r="E737" s="18">
        <v>0</v>
      </c>
      <c r="F737" s="18">
        <v>69645</v>
      </c>
      <c r="G737" s="18">
        <v>2061</v>
      </c>
      <c r="H737" s="18">
        <v>301</v>
      </c>
      <c r="I737" s="19">
        <v>278057</v>
      </c>
    </row>
    <row r="738" spans="1:9" x14ac:dyDescent="0.2">
      <c r="A738" s="20">
        <v>4452</v>
      </c>
      <c r="B738" s="32" t="s">
        <v>428</v>
      </c>
      <c r="C738" s="58"/>
      <c r="D738" s="141">
        <v>4816200</v>
      </c>
      <c r="E738" s="25">
        <v>-1500</v>
      </c>
      <c r="F738" s="25">
        <v>1627369</v>
      </c>
      <c r="G738" s="25">
        <v>48163</v>
      </c>
      <c r="H738" s="25">
        <v>89836</v>
      </c>
      <c r="I738" s="26">
        <v>6580068</v>
      </c>
    </row>
    <row r="739" spans="1:9" x14ac:dyDescent="0.2">
      <c r="A739" s="24">
        <v>4468</v>
      </c>
      <c r="B739" s="36" t="s">
        <v>429</v>
      </c>
      <c r="C739" s="24">
        <v>3231</v>
      </c>
      <c r="D739" s="139">
        <v>1139661</v>
      </c>
      <c r="E739" s="18">
        <v>-3841</v>
      </c>
      <c r="F739" s="18">
        <v>383907</v>
      </c>
      <c r="G739" s="18">
        <v>11397</v>
      </c>
      <c r="H739" s="18">
        <v>1674</v>
      </c>
      <c r="I739" s="19">
        <v>1532798</v>
      </c>
    </row>
    <row r="740" spans="1:9" x14ac:dyDescent="0.2">
      <c r="A740" s="20">
        <v>4468</v>
      </c>
      <c r="B740" s="32" t="s">
        <v>430</v>
      </c>
      <c r="C740" s="58"/>
      <c r="D740" s="141">
        <v>1139661</v>
      </c>
      <c r="E740" s="25">
        <v>-3841</v>
      </c>
      <c r="F740" s="25">
        <v>383907</v>
      </c>
      <c r="G740" s="25">
        <v>11397</v>
      </c>
      <c r="H740" s="25">
        <v>1674</v>
      </c>
      <c r="I740" s="26">
        <v>1532798</v>
      </c>
    </row>
    <row r="741" spans="1:9" x14ac:dyDescent="0.2">
      <c r="A741" s="24">
        <v>4414</v>
      </c>
      <c r="B741" s="36" t="s">
        <v>431</v>
      </c>
      <c r="C741" s="24">
        <v>3111</v>
      </c>
      <c r="D741" s="139">
        <v>951922</v>
      </c>
      <c r="E741" s="18">
        <v>-1000</v>
      </c>
      <c r="F741" s="18">
        <v>321412</v>
      </c>
      <c r="G741" s="18">
        <v>9519</v>
      </c>
      <c r="H741" s="18">
        <v>-307</v>
      </c>
      <c r="I741" s="19">
        <v>1281546</v>
      </c>
    </row>
    <row r="742" spans="1:9" x14ac:dyDescent="0.2">
      <c r="A742" s="24">
        <v>4414</v>
      </c>
      <c r="B742" s="36" t="s">
        <v>431</v>
      </c>
      <c r="C742" s="24">
        <v>3141</v>
      </c>
      <c r="D742" s="139">
        <v>-40938</v>
      </c>
      <c r="E742" s="18">
        <v>-3000</v>
      </c>
      <c r="F742" s="18">
        <v>-14851</v>
      </c>
      <c r="G742" s="18">
        <v>-409</v>
      </c>
      <c r="H742" s="18">
        <v>-231</v>
      </c>
      <c r="I742" s="19">
        <v>-59429</v>
      </c>
    </row>
    <row r="743" spans="1:9" x14ac:dyDescent="0.2">
      <c r="A743" s="20">
        <v>4414</v>
      </c>
      <c r="B743" s="32" t="s">
        <v>432</v>
      </c>
      <c r="C743" s="58"/>
      <c r="D743" s="141">
        <v>910984</v>
      </c>
      <c r="E743" s="25">
        <v>-4000</v>
      </c>
      <c r="F743" s="25">
        <v>306561</v>
      </c>
      <c r="G743" s="25">
        <v>9110</v>
      </c>
      <c r="H743" s="25">
        <v>-538</v>
      </c>
      <c r="I743" s="26">
        <v>1222117</v>
      </c>
    </row>
    <row r="744" spans="1:9" x14ac:dyDescent="0.2">
      <c r="A744" s="24">
        <v>4444</v>
      </c>
      <c r="B744" s="36" t="s">
        <v>433</v>
      </c>
      <c r="C744" s="24">
        <v>3113</v>
      </c>
      <c r="D744" s="139">
        <v>2178983</v>
      </c>
      <c r="E744" s="18">
        <v>2180</v>
      </c>
      <c r="F744" s="18">
        <v>737233</v>
      </c>
      <c r="G744" s="18">
        <v>21790</v>
      </c>
      <c r="H744" s="18">
        <v>37538</v>
      </c>
      <c r="I744" s="19">
        <v>2977724</v>
      </c>
    </row>
    <row r="745" spans="1:9" x14ac:dyDescent="0.2">
      <c r="A745" s="24">
        <v>4444</v>
      </c>
      <c r="B745" s="36" t="s">
        <v>433</v>
      </c>
      <c r="C745" s="24">
        <v>3141</v>
      </c>
      <c r="D745" s="139">
        <v>179954</v>
      </c>
      <c r="E745" s="18">
        <v>2200</v>
      </c>
      <c r="F745" s="18">
        <v>61568</v>
      </c>
      <c r="G745" s="18">
        <v>1800</v>
      </c>
      <c r="H745" s="18">
        <v>2089</v>
      </c>
      <c r="I745" s="19">
        <v>247611</v>
      </c>
    </row>
    <row r="746" spans="1:9" x14ac:dyDescent="0.2">
      <c r="A746" s="24">
        <v>4444</v>
      </c>
      <c r="B746" s="36" t="s">
        <v>433</v>
      </c>
      <c r="C746" s="24">
        <v>3143</v>
      </c>
      <c r="D746" s="139">
        <v>239451</v>
      </c>
      <c r="E746" s="18">
        <v>11400</v>
      </c>
      <c r="F746" s="18">
        <v>84788</v>
      </c>
      <c r="G746" s="18">
        <v>2395</v>
      </c>
      <c r="H746" s="18">
        <v>204</v>
      </c>
      <c r="I746" s="19">
        <v>338238</v>
      </c>
    </row>
    <row r="747" spans="1:9" x14ac:dyDescent="0.2">
      <c r="A747" s="20">
        <v>4444</v>
      </c>
      <c r="B747" s="32" t="s">
        <v>434</v>
      </c>
      <c r="C747" s="58"/>
      <c r="D747" s="141">
        <v>2598388</v>
      </c>
      <c r="E747" s="25">
        <v>15780</v>
      </c>
      <c r="F747" s="25">
        <v>883589</v>
      </c>
      <c r="G747" s="25">
        <v>25985</v>
      </c>
      <c r="H747" s="25">
        <v>39831</v>
      </c>
      <c r="I747" s="26">
        <v>3563573</v>
      </c>
    </row>
    <row r="748" spans="1:9" x14ac:dyDescent="0.2">
      <c r="A748" s="24">
        <v>4445</v>
      </c>
      <c r="B748" s="36" t="s">
        <v>435</v>
      </c>
      <c r="C748" s="24">
        <v>3111</v>
      </c>
      <c r="D748" s="139">
        <v>404405</v>
      </c>
      <c r="E748" s="18">
        <v>0</v>
      </c>
      <c r="F748" s="18">
        <v>136689</v>
      </c>
      <c r="G748" s="18">
        <v>4044</v>
      </c>
      <c r="H748" s="18">
        <v>1185</v>
      </c>
      <c r="I748" s="19">
        <v>546323</v>
      </c>
    </row>
    <row r="749" spans="1:9" x14ac:dyDescent="0.2">
      <c r="A749" s="24">
        <v>4445</v>
      </c>
      <c r="B749" s="36" t="s">
        <v>435</v>
      </c>
      <c r="C749" s="24">
        <v>3117</v>
      </c>
      <c r="D749" s="139">
        <v>516336</v>
      </c>
      <c r="E749" s="18">
        <v>0</v>
      </c>
      <c r="F749" s="18">
        <v>174522</v>
      </c>
      <c r="G749" s="18">
        <v>5163</v>
      </c>
      <c r="H749" s="18">
        <v>10874</v>
      </c>
      <c r="I749" s="19">
        <v>706895</v>
      </c>
    </row>
    <row r="750" spans="1:9" x14ac:dyDescent="0.2">
      <c r="A750" s="24">
        <v>4445</v>
      </c>
      <c r="B750" s="36" t="s">
        <v>435</v>
      </c>
      <c r="C750" s="24">
        <v>3141</v>
      </c>
      <c r="D750" s="139">
        <v>42465</v>
      </c>
      <c r="E750" s="18">
        <v>0</v>
      </c>
      <c r="F750" s="18">
        <v>14353</v>
      </c>
      <c r="G750" s="18">
        <v>425</v>
      </c>
      <c r="H750" s="18">
        <v>430</v>
      </c>
      <c r="I750" s="19">
        <v>57673</v>
      </c>
    </row>
    <row r="751" spans="1:9" x14ac:dyDescent="0.2">
      <c r="A751" s="24">
        <v>4445</v>
      </c>
      <c r="B751" s="36" t="s">
        <v>435</v>
      </c>
      <c r="C751" s="24">
        <v>3143</v>
      </c>
      <c r="D751" s="139">
        <v>111522</v>
      </c>
      <c r="E751" s="18">
        <v>0</v>
      </c>
      <c r="F751" s="18">
        <v>37694</v>
      </c>
      <c r="G751" s="18">
        <v>1115</v>
      </c>
      <c r="H751" s="18">
        <v>146</v>
      </c>
      <c r="I751" s="19">
        <v>150477</v>
      </c>
    </row>
    <row r="752" spans="1:9" x14ac:dyDescent="0.2">
      <c r="A752" s="20">
        <v>4445</v>
      </c>
      <c r="B752" s="32" t="s">
        <v>436</v>
      </c>
      <c r="C752" s="58"/>
      <c r="D752" s="141">
        <v>1074728</v>
      </c>
      <c r="E752" s="25">
        <v>0</v>
      </c>
      <c r="F752" s="25">
        <v>363258</v>
      </c>
      <c r="G752" s="25">
        <v>10747</v>
      </c>
      <c r="H752" s="25">
        <v>12635</v>
      </c>
      <c r="I752" s="26">
        <v>1461368</v>
      </c>
    </row>
    <row r="753" spans="1:9" x14ac:dyDescent="0.2">
      <c r="A753" s="24">
        <v>4446</v>
      </c>
      <c r="B753" s="36" t="s">
        <v>437</v>
      </c>
      <c r="C753" s="24">
        <v>3111</v>
      </c>
      <c r="D753" s="139">
        <v>194124</v>
      </c>
      <c r="E753" s="18">
        <v>0</v>
      </c>
      <c r="F753" s="18">
        <v>65614</v>
      </c>
      <c r="G753" s="18">
        <v>1941</v>
      </c>
      <c r="H753" s="18">
        <v>829</v>
      </c>
      <c r="I753" s="19">
        <v>262508</v>
      </c>
    </row>
    <row r="754" spans="1:9" x14ac:dyDescent="0.2">
      <c r="A754" s="24">
        <v>4446</v>
      </c>
      <c r="B754" s="36" t="s">
        <v>437</v>
      </c>
      <c r="C754" s="24">
        <v>3117</v>
      </c>
      <c r="D754" s="139">
        <v>425819</v>
      </c>
      <c r="E754" s="18">
        <v>0</v>
      </c>
      <c r="F754" s="18">
        <v>143927</v>
      </c>
      <c r="G754" s="18">
        <v>4258</v>
      </c>
      <c r="H754" s="18">
        <v>6528</v>
      </c>
      <c r="I754" s="19">
        <v>580532</v>
      </c>
    </row>
    <row r="755" spans="1:9" x14ac:dyDescent="0.2">
      <c r="A755" s="24">
        <v>4446</v>
      </c>
      <c r="B755" s="36" t="s">
        <v>437</v>
      </c>
      <c r="C755" s="24">
        <v>3141</v>
      </c>
      <c r="D755" s="139">
        <v>6402</v>
      </c>
      <c r="E755" s="18">
        <v>0</v>
      </c>
      <c r="F755" s="18">
        <v>2164</v>
      </c>
      <c r="G755" s="18">
        <v>64</v>
      </c>
      <c r="H755" s="18">
        <v>153</v>
      </c>
      <c r="I755" s="19">
        <v>8783</v>
      </c>
    </row>
    <row r="756" spans="1:9" x14ac:dyDescent="0.2">
      <c r="A756" s="24">
        <v>4446</v>
      </c>
      <c r="B756" s="36" t="s">
        <v>437</v>
      </c>
      <c r="C756" s="24">
        <v>3143</v>
      </c>
      <c r="D756" s="139">
        <v>78138</v>
      </c>
      <c r="E756" s="18">
        <v>0</v>
      </c>
      <c r="F756" s="18">
        <v>26411</v>
      </c>
      <c r="G756" s="18">
        <v>781</v>
      </c>
      <c r="H756" s="18">
        <v>76</v>
      </c>
      <c r="I756" s="19">
        <v>105406</v>
      </c>
    </row>
    <row r="757" spans="1:9" x14ac:dyDescent="0.2">
      <c r="A757" s="20">
        <v>4446</v>
      </c>
      <c r="B757" s="32" t="s">
        <v>438</v>
      </c>
      <c r="C757" s="58"/>
      <c r="D757" s="141">
        <v>704483</v>
      </c>
      <c r="E757" s="25">
        <v>0</v>
      </c>
      <c r="F757" s="25">
        <v>238116</v>
      </c>
      <c r="G757" s="25">
        <v>7044</v>
      </c>
      <c r="H757" s="25">
        <v>7586</v>
      </c>
      <c r="I757" s="26">
        <v>957229</v>
      </c>
    </row>
    <row r="758" spans="1:9" x14ac:dyDescent="0.2">
      <c r="A758" s="24">
        <v>4431</v>
      </c>
      <c r="B758" s="36" t="s">
        <v>439</v>
      </c>
      <c r="C758" s="24">
        <v>3111</v>
      </c>
      <c r="D758" s="139">
        <v>420018</v>
      </c>
      <c r="E758" s="18">
        <v>1133</v>
      </c>
      <c r="F758" s="18">
        <v>142349</v>
      </c>
      <c r="G758" s="18">
        <v>4200</v>
      </c>
      <c r="H758" s="18">
        <v>1261</v>
      </c>
      <c r="I758" s="19">
        <v>568961</v>
      </c>
    </row>
    <row r="759" spans="1:9" x14ac:dyDescent="0.2">
      <c r="A759" s="24">
        <v>4431</v>
      </c>
      <c r="B759" s="36" t="s">
        <v>439</v>
      </c>
      <c r="C759" s="24">
        <v>3117</v>
      </c>
      <c r="D759" s="139">
        <v>812577</v>
      </c>
      <c r="E759" s="18">
        <v>69271</v>
      </c>
      <c r="F759" s="18">
        <v>298065</v>
      </c>
      <c r="G759" s="18">
        <v>8126</v>
      </c>
      <c r="H759" s="18">
        <v>15576</v>
      </c>
      <c r="I759" s="19">
        <v>1203615</v>
      </c>
    </row>
    <row r="760" spans="1:9" x14ac:dyDescent="0.2">
      <c r="A760" s="24">
        <v>4431</v>
      </c>
      <c r="B760" s="36" t="s">
        <v>439</v>
      </c>
      <c r="C760" s="24">
        <v>3141</v>
      </c>
      <c r="D760" s="139">
        <v>45033</v>
      </c>
      <c r="E760" s="18">
        <v>1133</v>
      </c>
      <c r="F760" s="18">
        <v>15604</v>
      </c>
      <c r="G760" s="18">
        <v>450</v>
      </c>
      <c r="H760" s="18">
        <v>549</v>
      </c>
      <c r="I760" s="19">
        <v>62769</v>
      </c>
    </row>
    <row r="761" spans="1:9" x14ac:dyDescent="0.2">
      <c r="A761" s="24">
        <v>4431</v>
      </c>
      <c r="B761" s="36" t="s">
        <v>439</v>
      </c>
      <c r="C761" s="24">
        <v>3143</v>
      </c>
      <c r="D761" s="139">
        <v>155306</v>
      </c>
      <c r="E761" s="18">
        <v>0</v>
      </c>
      <c r="F761" s="18">
        <v>52493</v>
      </c>
      <c r="G761" s="18">
        <v>1553</v>
      </c>
      <c r="H761" s="18">
        <v>159</v>
      </c>
      <c r="I761" s="19">
        <v>209511</v>
      </c>
    </row>
    <row r="762" spans="1:9" x14ac:dyDescent="0.2">
      <c r="A762" s="20">
        <v>4431</v>
      </c>
      <c r="B762" s="32" t="s">
        <v>440</v>
      </c>
      <c r="C762" s="58"/>
      <c r="D762" s="99">
        <v>1432934</v>
      </c>
      <c r="E762" s="52">
        <v>71537</v>
      </c>
      <c r="F762" s="52">
        <v>508511</v>
      </c>
      <c r="G762" s="52">
        <v>14329</v>
      </c>
      <c r="H762" s="52">
        <v>17545</v>
      </c>
      <c r="I762" s="53">
        <v>2044856</v>
      </c>
    </row>
    <row r="763" spans="1:9" x14ac:dyDescent="0.2">
      <c r="A763" s="24">
        <v>4416</v>
      </c>
      <c r="B763" s="36" t="s">
        <v>441</v>
      </c>
      <c r="C763" s="24">
        <v>3111</v>
      </c>
      <c r="D763" s="139">
        <v>497564</v>
      </c>
      <c r="E763" s="18">
        <v>0</v>
      </c>
      <c r="F763" s="18">
        <v>168177</v>
      </c>
      <c r="G763" s="18">
        <v>4976</v>
      </c>
      <c r="H763" s="18">
        <v>1252</v>
      </c>
      <c r="I763" s="19">
        <v>671969</v>
      </c>
    </row>
    <row r="764" spans="1:9" x14ac:dyDescent="0.2">
      <c r="A764" s="24">
        <v>4416</v>
      </c>
      <c r="B764" s="36" t="s">
        <v>441</v>
      </c>
      <c r="C764" s="24">
        <v>3141</v>
      </c>
      <c r="D764" s="139">
        <v>19806</v>
      </c>
      <c r="E764" s="18">
        <v>0</v>
      </c>
      <c r="F764" s="18">
        <v>6694</v>
      </c>
      <c r="G764" s="18">
        <v>198</v>
      </c>
      <c r="H764" s="18">
        <v>214</v>
      </c>
      <c r="I764" s="19">
        <v>26912</v>
      </c>
    </row>
    <row r="765" spans="1:9" x14ac:dyDescent="0.2">
      <c r="A765" s="20">
        <v>4416</v>
      </c>
      <c r="B765" s="32" t="s">
        <v>442</v>
      </c>
      <c r="C765" s="58"/>
      <c r="D765" s="99">
        <v>517370</v>
      </c>
      <c r="E765" s="52">
        <v>0</v>
      </c>
      <c r="F765" s="52">
        <v>174871</v>
      </c>
      <c r="G765" s="52">
        <v>5174</v>
      </c>
      <c r="H765" s="52">
        <v>1466</v>
      </c>
      <c r="I765" s="53">
        <v>698881</v>
      </c>
    </row>
    <row r="766" spans="1:9" x14ac:dyDescent="0.2">
      <c r="A766" s="24">
        <v>4447</v>
      </c>
      <c r="B766" s="36" t="s">
        <v>443</v>
      </c>
      <c r="C766" s="24">
        <v>3113</v>
      </c>
      <c r="D766" s="139">
        <v>1828556</v>
      </c>
      <c r="E766" s="18">
        <v>0</v>
      </c>
      <c r="F766" s="18">
        <v>618052</v>
      </c>
      <c r="G766" s="18">
        <v>18286</v>
      </c>
      <c r="H766" s="18">
        <v>25265</v>
      </c>
      <c r="I766" s="19">
        <v>2490159</v>
      </c>
    </row>
    <row r="767" spans="1:9" x14ac:dyDescent="0.2">
      <c r="A767" s="24">
        <v>4447</v>
      </c>
      <c r="B767" s="36" t="s">
        <v>443</v>
      </c>
      <c r="C767" s="24">
        <v>3141</v>
      </c>
      <c r="D767" s="139">
        <v>28345</v>
      </c>
      <c r="E767" s="18">
        <v>0</v>
      </c>
      <c r="F767" s="18">
        <v>9581</v>
      </c>
      <c r="G767" s="18">
        <v>283</v>
      </c>
      <c r="H767" s="18">
        <v>505</v>
      </c>
      <c r="I767" s="19">
        <v>38714</v>
      </c>
    </row>
    <row r="768" spans="1:9" x14ac:dyDescent="0.2">
      <c r="A768" s="24">
        <v>4447</v>
      </c>
      <c r="B768" s="36" t="s">
        <v>443</v>
      </c>
      <c r="C768" s="24">
        <v>3143</v>
      </c>
      <c r="D768" s="139">
        <v>217979</v>
      </c>
      <c r="E768" s="18">
        <v>0</v>
      </c>
      <c r="F768" s="18">
        <v>73677</v>
      </c>
      <c r="G768" s="18">
        <v>2180</v>
      </c>
      <c r="H768" s="18">
        <v>240</v>
      </c>
      <c r="I768" s="19">
        <v>294076</v>
      </c>
    </row>
    <row r="769" spans="1:9" x14ac:dyDescent="0.2">
      <c r="A769" s="20">
        <v>4447</v>
      </c>
      <c r="B769" s="32" t="s">
        <v>444</v>
      </c>
      <c r="C769" s="58"/>
      <c r="D769" s="141">
        <v>2074880</v>
      </c>
      <c r="E769" s="25">
        <v>0</v>
      </c>
      <c r="F769" s="25">
        <v>701310</v>
      </c>
      <c r="G769" s="25">
        <v>20749</v>
      </c>
      <c r="H769" s="25">
        <v>26010</v>
      </c>
      <c r="I769" s="26">
        <v>2822949</v>
      </c>
    </row>
    <row r="770" spans="1:9" x14ac:dyDescent="0.2">
      <c r="A770" s="24">
        <v>4449</v>
      </c>
      <c r="B770" s="36" t="s">
        <v>445</v>
      </c>
      <c r="C770" s="24">
        <v>3111</v>
      </c>
      <c r="D770" s="139">
        <v>398907</v>
      </c>
      <c r="E770" s="18">
        <v>0</v>
      </c>
      <c r="F770" s="18">
        <v>134831</v>
      </c>
      <c r="G770" s="18">
        <v>3989</v>
      </c>
      <c r="H770" s="18">
        <v>1666</v>
      </c>
      <c r="I770" s="19">
        <v>539393</v>
      </c>
    </row>
    <row r="771" spans="1:9" x14ac:dyDescent="0.2">
      <c r="A771" s="24">
        <v>4449</v>
      </c>
      <c r="B771" s="36" t="s">
        <v>445</v>
      </c>
      <c r="C771" s="24">
        <v>3113</v>
      </c>
      <c r="D771" s="139">
        <v>1901105</v>
      </c>
      <c r="E771" s="18">
        <v>30573</v>
      </c>
      <c r="F771" s="18">
        <v>652907</v>
      </c>
      <c r="G771" s="18">
        <v>19011</v>
      </c>
      <c r="H771" s="18">
        <v>29715</v>
      </c>
      <c r="I771" s="19">
        <v>2633311</v>
      </c>
    </row>
    <row r="772" spans="1:9" x14ac:dyDescent="0.2">
      <c r="A772" s="24">
        <v>4449</v>
      </c>
      <c r="B772" s="36" t="s">
        <v>445</v>
      </c>
      <c r="C772" s="24">
        <v>3141</v>
      </c>
      <c r="D772" s="139">
        <v>67463</v>
      </c>
      <c r="E772" s="18">
        <v>0</v>
      </c>
      <c r="F772" s="18">
        <v>22802</v>
      </c>
      <c r="G772" s="18">
        <v>675</v>
      </c>
      <c r="H772" s="18">
        <v>794</v>
      </c>
      <c r="I772" s="19">
        <v>91734</v>
      </c>
    </row>
    <row r="773" spans="1:9" x14ac:dyDescent="0.2">
      <c r="A773" s="24">
        <v>4449</v>
      </c>
      <c r="B773" s="36" t="s">
        <v>445</v>
      </c>
      <c r="C773" s="24">
        <v>3143</v>
      </c>
      <c r="D773" s="139">
        <v>242948</v>
      </c>
      <c r="E773" s="18">
        <v>0</v>
      </c>
      <c r="F773" s="18">
        <v>82116</v>
      </c>
      <c r="G773" s="18">
        <v>2429</v>
      </c>
      <c r="H773" s="18">
        <v>244</v>
      </c>
      <c r="I773" s="19">
        <v>327737</v>
      </c>
    </row>
    <row r="774" spans="1:9" x14ac:dyDescent="0.2">
      <c r="A774" s="20">
        <v>4449</v>
      </c>
      <c r="B774" s="32" t="s">
        <v>446</v>
      </c>
      <c r="C774" s="58"/>
      <c r="D774" s="141">
        <v>2610423</v>
      </c>
      <c r="E774" s="25">
        <v>30573</v>
      </c>
      <c r="F774" s="25">
        <v>892656</v>
      </c>
      <c r="G774" s="25">
        <v>26104</v>
      </c>
      <c r="H774" s="25">
        <v>32419</v>
      </c>
      <c r="I774" s="26">
        <v>3592175</v>
      </c>
    </row>
    <row r="775" spans="1:9" x14ac:dyDescent="0.2">
      <c r="A775" s="24">
        <v>4401</v>
      </c>
      <c r="B775" s="36" t="s">
        <v>447</v>
      </c>
      <c r="C775" s="24">
        <v>3111</v>
      </c>
      <c r="D775" s="139">
        <v>495184</v>
      </c>
      <c r="E775" s="18">
        <v>9200</v>
      </c>
      <c r="F775" s="18">
        <v>170482</v>
      </c>
      <c r="G775" s="18">
        <v>4952</v>
      </c>
      <c r="H775" s="18">
        <v>362</v>
      </c>
      <c r="I775" s="19">
        <v>680180</v>
      </c>
    </row>
    <row r="776" spans="1:9" x14ac:dyDescent="0.2">
      <c r="A776" s="24">
        <v>4401</v>
      </c>
      <c r="B776" s="36" t="s">
        <v>447</v>
      </c>
      <c r="C776" s="24">
        <v>3141</v>
      </c>
      <c r="D776" s="139">
        <v>6620</v>
      </c>
      <c r="E776" s="18">
        <v>0</v>
      </c>
      <c r="F776" s="18">
        <v>2238</v>
      </c>
      <c r="G776" s="18">
        <v>66</v>
      </c>
      <c r="H776" s="18">
        <v>135</v>
      </c>
      <c r="I776" s="19">
        <v>9059</v>
      </c>
    </row>
    <row r="777" spans="1:9" x14ac:dyDescent="0.2">
      <c r="A777" s="20">
        <v>4401</v>
      </c>
      <c r="B777" s="32" t="s">
        <v>448</v>
      </c>
      <c r="C777" s="58"/>
      <c r="D777" s="141">
        <v>501804</v>
      </c>
      <c r="E777" s="25">
        <v>9200</v>
      </c>
      <c r="F777" s="25">
        <v>172720</v>
      </c>
      <c r="G777" s="25">
        <v>5018</v>
      </c>
      <c r="H777" s="25">
        <v>497</v>
      </c>
      <c r="I777" s="26">
        <v>689239</v>
      </c>
    </row>
    <row r="778" spans="1:9" x14ac:dyDescent="0.2">
      <c r="A778" s="24">
        <v>4453</v>
      </c>
      <c r="B778" s="36" t="s">
        <v>449</v>
      </c>
      <c r="C778" s="24">
        <v>3113</v>
      </c>
      <c r="D778" s="139">
        <v>1523082</v>
      </c>
      <c r="E778" s="18">
        <v>3400</v>
      </c>
      <c r="F778" s="18">
        <v>515951</v>
      </c>
      <c r="G778" s="18">
        <v>15231</v>
      </c>
      <c r="H778" s="18">
        <v>31344</v>
      </c>
      <c r="I778" s="19">
        <v>2089008</v>
      </c>
    </row>
    <row r="779" spans="1:9" x14ac:dyDescent="0.2">
      <c r="A779" s="24">
        <v>4453</v>
      </c>
      <c r="B779" s="36" t="s">
        <v>449</v>
      </c>
      <c r="C779" s="24">
        <v>3141</v>
      </c>
      <c r="D779" s="139">
        <v>67121</v>
      </c>
      <c r="E779" s="18">
        <v>0</v>
      </c>
      <c r="F779" s="18">
        <v>22687</v>
      </c>
      <c r="G779" s="18">
        <v>671</v>
      </c>
      <c r="H779" s="18">
        <v>1035</v>
      </c>
      <c r="I779" s="19">
        <v>91514</v>
      </c>
    </row>
    <row r="780" spans="1:9" x14ac:dyDescent="0.2">
      <c r="A780" s="24">
        <v>4453</v>
      </c>
      <c r="B780" s="36" t="s">
        <v>449</v>
      </c>
      <c r="C780" s="24">
        <v>3143</v>
      </c>
      <c r="D780" s="139">
        <v>99519</v>
      </c>
      <c r="E780" s="18">
        <v>0</v>
      </c>
      <c r="F780" s="18">
        <v>33637</v>
      </c>
      <c r="G780" s="18">
        <v>995</v>
      </c>
      <c r="H780" s="18">
        <v>155</v>
      </c>
      <c r="I780" s="19">
        <v>134306</v>
      </c>
    </row>
    <row r="781" spans="1:9" x14ac:dyDescent="0.2">
      <c r="A781" s="20">
        <v>4453</v>
      </c>
      <c r="B781" s="32" t="s">
        <v>450</v>
      </c>
      <c r="C781" s="58"/>
      <c r="D781" s="141">
        <v>1689722</v>
      </c>
      <c r="E781" s="25">
        <v>3400</v>
      </c>
      <c r="F781" s="25">
        <v>572275</v>
      </c>
      <c r="G781" s="25">
        <v>16897</v>
      </c>
      <c r="H781" s="25">
        <v>32534</v>
      </c>
      <c r="I781" s="26">
        <v>2314828</v>
      </c>
    </row>
    <row r="782" spans="1:9" x14ac:dyDescent="0.2">
      <c r="A782" s="24">
        <v>4467</v>
      </c>
      <c r="B782" s="36" t="s">
        <v>451</v>
      </c>
      <c r="C782" s="24">
        <v>3111</v>
      </c>
      <c r="D782" s="139">
        <v>2324733</v>
      </c>
      <c r="E782" s="18">
        <v>0</v>
      </c>
      <c r="F782" s="18">
        <v>785760</v>
      </c>
      <c r="G782" s="18">
        <v>23247</v>
      </c>
      <c r="H782" s="18">
        <v>12840</v>
      </c>
      <c r="I782" s="19">
        <v>3146580</v>
      </c>
    </row>
    <row r="783" spans="1:9" x14ac:dyDescent="0.2">
      <c r="A783" s="24">
        <v>4467</v>
      </c>
      <c r="B783" s="36" t="s">
        <v>451</v>
      </c>
      <c r="C783" s="24">
        <v>3113</v>
      </c>
      <c r="D783" s="139">
        <v>7919379</v>
      </c>
      <c r="E783" s="18">
        <v>39200</v>
      </c>
      <c r="F783" s="18">
        <v>2690000</v>
      </c>
      <c r="G783" s="18">
        <v>79194</v>
      </c>
      <c r="H783" s="18">
        <v>196890</v>
      </c>
      <c r="I783" s="19">
        <v>10924663</v>
      </c>
    </row>
    <row r="784" spans="1:9" x14ac:dyDescent="0.2">
      <c r="A784" s="24">
        <v>4467</v>
      </c>
      <c r="B784" s="36" t="s">
        <v>451</v>
      </c>
      <c r="C784" s="24">
        <v>3141</v>
      </c>
      <c r="D784" s="139">
        <v>309854</v>
      </c>
      <c r="E784" s="18">
        <v>0</v>
      </c>
      <c r="F784" s="18">
        <v>104731</v>
      </c>
      <c r="G784" s="18">
        <v>3099</v>
      </c>
      <c r="H784" s="18">
        <v>5972</v>
      </c>
      <c r="I784" s="19">
        <v>423656</v>
      </c>
    </row>
    <row r="785" spans="1:9" x14ac:dyDescent="0.2">
      <c r="A785" s="24">
        <v>4467</v>
      </c>
      <c r="B785" s="36" t="s">
        <v>451</v>
      </c>
      <c r="C785" s="24">
        <v>3143</v>
      </c>
      <c r="D785" s="139">
        <v>686207</v>
      </c>
      <c r="E785" s="18">
        <v>0</v>
      </c>
      <c r="F785" s="18">
        <v>231938</v>
      </c>
      <c r="G785" s="18">
        <v>6862</v>
      </c>
      <c r="H785" s="18">
        <v>983</v>
      </c>
      <c r="I785" s="19">
        <v>925990</v>
      </c>
    </row>
    <row r="786" spans="1:9" x14ac:dyDescent="0.2">
      <c r="A786" s="24">
        <v>4467</v>
      </c>
      <c r="B786" s="36" t="s">
        <v>451</v>
      </c>
      <c r="C786" s="24">
        <v>3233</v>
      </c>
      <c r="D786" s="139">
        <v>313626</v>
      </c>
      <c r="E786" s="18">
        <v>48433</v>
      </c>
      <c r="F786" s="18">
        <v>122376</v>
      </c>
      <c r="G786" s="18">
        <v>3136</v>
      </c>
      <c r="H786" s="18">
        <v>363</v>
      </c>
      <c r="I786" s="19">
        <v>487934</v>
      </c>
    </row>
    <row r="787" spans="1:9" x14ac:dyDescent="0.2">
      <c r="A787" s="20">
        <v>4467</v>
      </c>
      <c r="B787" s="32" t="s">
        <v>452</v>
      </c>
      <c r="C787" s="58"/>
      <c r="D787" s="99">
        <v>11553799</v>
      </c>
      <c r="E787" s="52">
        <v>87633</v>
      </c>
      <c r="F787" s="52">
        <v>3934805</v>
      </c>
      <c r="G787" s="52">
        <v>115538</v>
      </c>
      <c r="H787" s="52">
        <v>217048</v>
      </c>
      <c r="I787" s="53">
        <v>15908823</v>
      </c>
    </row>
    <row r="788" spans="1:9" x14ac:dyDescent="0.2">
      <c r="A788" s="24">
        <v>4472</v>
      </c>
      <c r="B788" s="36" t="s">
        <v>453</v>
      </c>
      <c r="C788" s="24">
        <v>3231</v>
      </c>
      <c r="D788" s="139">
        <v>1693726</v>
      </c>
      <c r="E788" s="18">
        <v>2533</v>
      </c>
      <c r="F788" s="18">
        <v>573336</v>
      </c>
      <c r="G788" s="18">
        <v>16937</v>
      </c>
      <c r="H788" s="18">
        <v>2625</v>
      </c>
      <c r="I788" s="19">
        <v>2289157</v>
      </c>
    </row>
    <row r="789" spans="1:9" x14ac:dyDescent="0.2">
      <c r="A789" s="20">
        <v>4472</v>
      </c>
      <c r="B789" s="32" t="s">
        <v>454</v>
      </c>
      <c r="C789" s="58"/>
      <c r="D789" s="99">
        <v>1693726</v>
      </c>
      <c r="E789" s="52">
        <v>2533</v>
      </c>
      <c r="F789" s="52">
        <v>573336</v>
      </c>
      <c r="G789" s="52">
        <v>16937</v>
      </c>
      <c r="H789" s="52">
        <v>2625</v>
      </c>
      <c r="I789" s="53">
        <v>2289157</v>
      </c>
    </row>
    <row r="790" spans="1:9" x14ac:dyDescent="0.2">
      <c r="A790" s="24">
        <v>4418</v>
      </c>
      <c r="B790" s="36" t="s">
        <v>455</v>
      </c>
      <c r="C790" s="24">
        <v>3111</v>
      </c>
      <c r="D790" s="139">
        <v>265812</v>
      </c>
      <c r="E790" s="18">
        <v>1275</v>
      </c>
      <c r="F790" s="18">
        <v>90275</v>
      </c>
      <c r="G790" s="18">
        <v>2658</v>
      </c>
      <c r="H790" s="18">
        <v>842</v>
      </c>
      <c r="I790" s="19">
        <v>360862</v>
      </c>
    </row>
    <row r="791" spans="1:9" x14ac:dyDescent="0.2">
      <c r="A791" s="24">
        <v>4418</v>
      </c>
      <c r="B791" s="36" t="s">
        <v>455</v>
      </c>
      <c r="C791" s="24">
        <v>3141</v>
      </c>
      <c r="D791" s="139">
        <v>11784</v>
      </c>
      <c r="E791" s="18">
        <v>1365</v>
      </c>
      <c r="F791" s="18">
        <v>4444</v>
      </c>
      <c r="G791" s="18">
        <v>118</v>
      </c>
      <c r="H791" s="18">
        <v>111</v>
      </c>
      <c r="I791" s="19">
        <v>17822</v>
      </c>
    </row>
    <row r="792" spans="1:9" x14ac:dyDescent="0.2">
      <c r="A792" s="20">
        <v>4418</v>
      </c>
      <c r="B792" s="32" t="s">
        <v>456</v>
      </c>
      <c r="C792" s="58"/>
      <c r="D792" s="141">
        <v>277596</v>
      </c>
      <c r="E792" s="25">
        <v>2640</v>
      </c>
      <c r="F792" s="25">
        <v>94719</v>
      </c>
      <c r="G792" s="25">
        <v>2776</v>
      </c>
      <c r="H792" s="25">
        <v>953</v>
      </c>
      <c r="I792" s="26">
        <v>378684</v>
      </c>
    </row>
    <row r="793" spans="1:9" x14ac:dyDescent="0.2">
      <c r="A793" s="24">
        <v>4432</v>
      </c>
      <c r="B793" s="36" t="s">
        <v>457</v>
      </c>
      <c r="C793" s="24">
        <v>3111</v>
      </c>
      <c r="D793" s="139">
        <v>228103</v>
      </c>
      <c r="E793" s="18">
        <v>0</v>
      </c>
      <c r="F793" s="18">
        <v>77099</v>
      </c>
      <c r="G793" s="18">
        <v>2281</v>
      </c>
      <c r="H793" s="18">
        <v>1087</v>
      </c>
      <c r="I793" s="19">
        <v>308570</v>
      </c>
    </row>
    <row r="794" spans="1:9" x14ac:dyDescent="0.2">
      <c r="A794" s="24">
        <v>4432</v>
      </c>
      <c r="B794" s="36" t="s">
        <v>457</v>
      </c>
      <c r="C794" s="24">
        <v>3117</v>
      </c>
      <c r="D794" s="139">
        <v>643275</v>
      </c>
      <c r="E794" s="18">
        <v>0</v>
      </c>
      <c r="F794" s="18">
        <v>217427</v>
      </c>
      <c r="G794" s="18">
        <v>6433</v>
      </c>
      <c r="H794" s="18">
        <v>8812</v>
      </c>
      <c r="I794" s="19">
        <v>875947</v>
      </c>
    </row>
    <row r="795" spans="1:9" x14ac:dyDescent="0.2">
      <c r="A795" s="24">
        <v>4432</v>
      </c>
      <c r="B795" s="36" t="s">
        <v>457</v>
      </c>
      <c r="C795" s="24">
        <v>3141</v>
      </c>
      <c r="D795" s="139">
        <v>39618</v>
      </c>
      <c r="E795" s="18">
        <v>0</v>
      </c>
      <c r="F795" s="18">
        <v>13391</v>
      </c>
      <c r="G795" s="18">
        <v>396</v>
      </c>
      <c r="H795" s="18">
        <v>372</v>
      </c>
      <c r="I795" s="19">
        <v>53777</v>
      </c>
    </row>
    <row r="796" spans="1:9" x14ac:dyDescent="0.2">
      <c r="A796" s="24">
        <v>4432</v>
      </c>
      <c r="B796" s="36" t="s">
        <v>457</v>
      </c>
      <c r="C796" s="24">
        <v>3143</v>
      </c>
      <c r="D796" s="139">
        <v>108179</v>
      </c>
      <c r="E796" s="18">
        <v>0</v>
      </c>
      <c r="F796" s="18">
        <v>36565</v>
      </c>
      <c r="G796" s="18">
        <v>1082</v>
      </c>
      <c r="H796" s="18">
        <v>66</v>
      </c>
      <c r="I796" s="19">
        <v>145892</v>
      </c>
    </row>
    <row r="797" spans="1:9" x14ac:dyDescent="0.2">
      <c r="A797" s="20">
        <v>4432</v>
      </c>
      <c r="B797" s="32" t="s">
        <v>458</v>
      </c>
      <c r="C797" s="58"/>
      <c r="D797" s="141">
        <v>1019175</v>
      </c>
      <c r="E797" s="25">
        <v>0</v>
      </c>
      <c r="F797" s="25">
        <v>344482</v>
      </c>
      <c r="G797" s="25">
        <v>10192</v>
      </c>
      <c r="H797" s="25">
        <v>10337</v>
      </c>
      <c r="I797" s="26">
        <v>1384186</v>
      </c>
    </row>
    <row r="798" spans="1:9" x14ac:dyDescent="0.2">
      <c r="A798" s="24">
        <v>4459</v>
      </c>
      <c r="B798" s="36" t="s">
        <v>459</v>
      </c>
      <c r="C798" s="24">
        <v>3111</v>
      </c>
      <c r="D798" s="139">
        <v>413327</v>
      </c>
      <c r="E798" s="18">
        <v>0</v>
      </c>
      <c r="F798" s="18">
        <v>139705</v>
      </c>
      <c r="G798" s="18">
        <v>4133</v>
      </c>
      <c r="H798" s="18">
        <v>1652</v>
      </c>
      <c r="I798" s="19">
        <v>558817</v>
      </c>
    </row>
    <row r="799" spans="1:9" x14ac:dyDescent="0.2">
      <c r="A799" s="24">
        <v>4459</v>
      </c>
      <c r="B799" s="36" t="s">
        <v>459</v>
      </c>
      <c r="C799" s="24">
        <v>3113</v>
      </c>
      <c r="D799" s="139">
        <v>2111290</v>
      </c>
      <c r="E799" s="18">
        <v>0</v>
      </c>
      <c r="F799" s="18">
        <v>713616</v>
      </c>
      <c r="G799" s="18">
        <v>21113</v>
      </c>
      <c r="H799" s="18">
        <v>38105</v>
      </c>
      <c r="I799" s="19">
        <v>2884124</v>
      </c>
    </row>
    <row r="800" spans="1:9" x14ac:dyDescent="0.2">
      <c r="A800" s="24">
        <v>4459</v>
      </c>
      <c r="B800" s="36" t="s">
        <v>459</v>
      </c>
      <c r="C800" s="24">
        <v>3141</v>
      </c>
      <c r="D800" s="139">
        <v>77672</v>
      </c>
      <c r="E800" s="18">
        <v>0</v>
      </c>
      <c r="F800" s="18">
        <v>26253</v>
      </c>
      <c r="G800" s="18">
        <v>777</v>
      </c>
      <c r="H800" s="18">
        <v>1024</v>
      </c>
      <c r="I800" s="19">
        <v>105726</v>
      </c>
    </row>
    <row r="801" spans="1:9" x14ac:dyDescent="0.2">
      <c r="A801" s="29">
        <v>4459</v>
      </c>
      <c r="B801" s="36" t="s">
        <v>459</v>
      </c>
      <c r="C801" s="24">
        <v>3143</v>
      </c>
      <c r="D801" s="139">
        <v>298835</v>
      </c>
      <c r="E801" s="18">
        <v>0</v>
      </c>
      <c r="F801" s="18">
        <v>101006</v>
      </c>
      <c r="G801" s="18">
        <v>2988</v>
      </c>
      <c r="H801" s="18">
        <v>325</v>
      </c>
      <c r="I801" s="19">
        <v>403154</v>
      </c>
    </row>
    <row r="802" spans="1:9" x14ac:dyDescent="0.2">
      <c r="A802" s="20">
        <v>4459</v>
      </c>
      <c r="B802" s="32" t="s">
        <v>460</v>
      </c>
      <c r="C802" s="58"/>
      <c r="D802" s="141">
        <v>2901124</v>
      </c>
      <c r="E802" s="25">
        <v>0</v>
      </c>
      <c r="F802" s="25">
        <v>980580</v>
      </c>
      <c r="G802" s="25">
        <v>29011</v>
      </c>
      <c r="H802" s="25">
        <v>41106</v>
      </c>
      <c r="I802" s="26">
        <v>3951821</v>
      </c>
    </row>
    <row r="803" spans="1:9" x14ac:dyDescent="0.2">
      <c r="A803" s="24">
        <v>4424</v>
      </c>
      <c r="B803" s="36" t="s">
        <v>461</v>
      </c>
      <c r="C803" s="24">
        <v>3111</v>
      </c>
      <c r="D803" s="139">
        <v>435635</v>
      </c>
      <c r="E803" s="18">
        <v>0</v>
      </c>
      <c r="F803" s="18">
        <v>147245</v>
      </c>
      <c r="G803" s="18">
        <v>4356</v>
      </c>
      <c r="H803" s="18">
        <v>1368</v>
      </c>
      <c r="I803" s="19">
        <v>588604</v>
      </c>
    </row>
    <row r="804" spans="1:9" x14ac:dyDescent="0.2">
      <c r="A804" s="24">
        <v>4424</v>
      </c>
      <c r="B804" s="36" t="s">
        <v>461</v>
      </c>
      <c r="C804" s="24">
        <v>3141</v>
      </c>
      <c r="D804" s="139">
        <v>31959</v>
      </c>
      <c r="E804" s="18">
        <v>0</v>
      </c>
      <c r="F804" s="18">
        <v>10802</v>
      </c>
      <c r="G804" s="18">
        <v>320</v>
      </c>
      <c r="H804" s="18">
        <v>408</v>
      </c>
      <c r="I804" s="19">
        <v>43489</v>
      </c>
    </row>
    <row r="805" spans="1:9" x14ac:dyDescent="0.2">
      <c r="A805" s="20">
        <v>4424</v>
      </c>
      <c r="B805" s="32" t="s">
        <v>462</v>
      </c>
      <c r="C805" s="58"/>
      <c r="D805" s="141">
        <v>467594</v>
      </c>
      <c r="E805" s="25">
        <v>0</v>
      </c>
      <c r="F805" s="25">
        <v>158047</v>
      </c>
      <c r="G805" s="25">
        <v>4676</v>
      </c>
      <c r="H805" s="25">
        <v>1776</v>
      </c>
      <c r="I805" s="26">
        <v>632093</v>
      </c>
    </row>
    <row r="806" spans="1:9" x14ac:dyDescent="0.2">
      <c r="A806" s="24">
        <v>4489</v>
      </c>
      <c r="B806" s="36" t="s">
        <v>463</v>
      </c>
      <c r="C806" s="24">
        <v>3111</v>
      </c>
      <c r="D806" s="139">
        <v>435090</v>
      </c>
      <c r="E806" s="18">
        <v>0</v>
      </c>
      <c r="F806" s="18">
        <v>147060</v>
      </c>
      <c r="G806" s="18">
        <v>4351</v>
      </c>
      <c r="H806" s="18">
        <v>1827</v>
      </c>
      <c r="I806" s="19">
        <v>588328</v>
      </c>
    </row>
    <row r="807" spans="1:9" x14ac:dyDescent="0.2">
      <c r="A807" s="24">
        <v>4489</v>
      </c>
      <c r="B807" s="36" t="s">
        <v>463</v>
      </c>
      <c r="C807" s="24">
        <v>3117</v>
      </c>
      <c r="D807" s="139">
        <v>684267</v>
      </c>
      <c r="E807" s="18">
        <v>3680</v>
      </c>
      <c r="F807" s="18">
        <v>232526</v>
      </c>
      <c r="G807" s="18">
        <v>6843</v>
      </c>
      <c r="H807" s="18">
        <v>12171</v>
      </c>
      <c r="I807" s="19">
        <v>939487</v>
      </c>
    </row>
    <row r="808" spans="1:9" x14ac:dyDescent="0.2">
      <c r="A808" s="24">
        <v>4489</v>
      </c>
      <c r="B808" s="36" t="s">
        <v>463</v>
      </c>
      <c r="C808" s="24">
        <v>3141</v>
      </c>
      <c r="D808" s="139">
        <v>35573</v>
      </c>
      <c r="E808" s="18">
        <v>913</v>
      </c>
      <c r="F808" s="18">
        <v>12332</v>
      </c>
      <c r="G808" s="18">
        <v>356</v>
      </c>
      <c r="H808" s="18">
        <v>429</v>
      </c>
      <c r="I808" s="19">
        <v>49603</v>
      </c>
    </row>
    <row r="809" spans="1:9" x14ac:dyDescent="0.2">
      <c r="A809" s="24">
        <v>4489</v>
      </c>
      <c r="B809" s="36" t="s">
        <v>463</v>
      </c>
      <c r="C809" s="24">
        <v>3143</v>
      </c>
      <c r="D809" s="139">
        <v>189171</v>
      </c>
      <c r="E809" s="18">
        <v>1133</v>
      </c>
      <c r="F809" s="18">
        <v>64323</v>
      </c>
      <c r="G809" s="18">
        <v>1892</v>
      </c>
      <c r="H809" s="18">
        <v>196</v>
      </c>
      <c r="I809" s="19">
        <v>256715</v>
      </c>
    </row>
    <row r="810" spans="1:9" x14ac:dyDescent="0.2">
      <c r="A810" s="20">
        <v>4489</v>
      </c>
      <c r="B810" s="32" t="s">
        <v>464</v>
      </c>
      <c r="C810" s="58"/>
      <c r="D810" s="141">
        <v>1344101</v>
      </c>
      <c r="E810" s="25">
        <v>5726</v>
      </c>
      <c r="F810" s="25">
        <v>456241</v>
      </c>
      <c r="G810" s="25">
        <v>13442</v>
      </c>
      <c r="H810" s="25">
        <v>14623</v>
      </c>
      <c r="I810" s="26">
        <v>1834133</v>
      </c>
    </row>
    <row r="811" spans="1:9" x14ac:dyDescent="0.2">
      <c r="A811" s="24">
        <v>4426</v>
      </c>
      <c r="B811" s="36" t="s">
        <v>465</v>
      </c>
      <c r="C811" s="24">
        <v>3111</v>
      </c>
      <c r="D811" s="139">
        <v>422314</v>
      </c>
      <c r="E811" s="18">
        <v>0</v>
      </c>
      <c r="F811" s="18">
        <v>142742</v>
      </c>
      <c r="G811" s="18">
        <v>4223</v>
      </c>
      <c r="H811" s="18">
        <v>1363</v>
      </c>
      <c r="I811" s="19">
        <v>570642</v>
      </c>
    </row>
    <row r="812" spans="1:9" x14ac:dyDescent="0.2">
      <c r="A812" s="24">
        <v>4426</v>
      </c>
      <c r="B812" s="36" t="s">
        <v>465</v>
      </c>
      <c r="C812" s="24">
        <v>3141</v>
      </c>
      <c r="D812" s="139">
        <v>22116</v>
      </c>
      <c r="E812" s="18">
        <v>0</v>
      </c>
      <c r="F812" s="18">
        <v>7475</v>
      </c>
      <c r="G812" s="18">
        <v>221</v>
      </c>
      <c r="H812" s="18">
        <v>180</v>
      </c>
      <c r="I812" s="19">
        <v>29992</v>
      </c>
    </row>
    <row r="813" spans="1:9" x14ac:dyDescent="0.2">
      <c r="A813" s="20">
        <v>4426</v>
      </c>
      <c r="B813" s="32" t="s">
        <v>466</v>
      </c>
      <c r="C813" s="58"/>
      <c r="D813" s="141">
        <v>444430</v>
      </c>
      <c r="E813" s="25">
        <v>0</v>
      </c>
      <c r="F813" s="25">
        <v>150217</v>
      </c>
      <c r="G813" s="25">
        <v>4444</v>
      </c>
      <c r="H813" s="25">
        <v>1543</v>
      </c>
      <c r="I813" s="26">
        <v>600634</v>
      </c>
    </row>
    <row r="814" spans="1:9" x14ac:dyDescent="0.2">
      <c r="A814" s="24">
        <v>4461</v>
      </c>
      <c r="B814" s="36" t="s">
        <v>467</v>
      </c>
      <c r="C814" s="24">
        <v>3111</v>
      </c>
      <c r="D814" s="139">
        <v>1270733</v>
      </c>
      <c r="E814" s="18">
        <v>-567</v>
      </c>
      <c r="F814" s="18">
        <v>429316</v>
      </c>
      <c r="G814" s="18">
        <v>12707</v>
      </c>
      <c r="H814" s="18">
        <v>5399</v>
      </c>
      <c r="I814" s="19">
        <v>1717588</v>
      </c>
    </row>
    <row r="815" spans="1:9" x14ac:dyDescent="0.2">
      <c r="A815" s="24">
        <v>4461</v>
      </c>
      <c r="B815" s="36" t="s">
        <v>467</v>
      </c>
      <c r="C815" s="24">
        <v>3113</v>
      </c>
      <c r="D815" s="139">
        <v>4300184</v>
      </c>
      <c r="E815" s="18">
        <v>-10027</v>
      </c>
      <c r="F815" s="18">
        <v>1450073</v>
      </c>
      <c r="G815" s="18">
        <v>43002</v>
      </c>
      <c r="H815" s="18">
        <v>83859</v>
      </c>
      <c r="I815" s="19">
        <v>5867091</v>
      </c>
    </row>
    <row r="816" spans="1:9" x14ac:dyDescent="0.2">
      <c r="A816" s="24">
        <v>4461</v>
      </c>
      <c r="B816" s="36" t="s">
        <v>467</v>
      </c>
      <c r="C816" s="24">
        <v>3141</v>
      </c>
      <c r="D816" s="139">
        <v>136773</v>
      </c>
      <c r="E816" s="18">
        <v>4680</v>
      </c>
      <c r="F816" s="18">
        <v>47811</v>
      </c>
      <c r="G816" s="18">
        <v>1368</v>
      </c>
      <c r="H816" s="18">
        <v>2588</v>
      </c>
      <c r="I816" s="19">
        <v>193220</v>
      </c>
    </row>
    <row r="817" spans="1:9" x14ac:dyDescent="0.2">
      <c r="A817" s="29">
        <v>4461</v>
      </c>
      <c r="B817" s="36" t="s">
        <v>467</v>
      </c>
      <c r="C817" s="24">
        <v>3143</v>
      </c>
      <c r="D817" s="139">
        <v>335741</v>
      </c>
      <c r="E817" s="18">
        <v>1867</v>
      </c>
      <c r="F817" s="18">
        <v>114112</v>
      </c>
      <c r="G817" s="18">
        <v>3357</v>
      </c>
      <c r="H817" s="18">
        <v>350</v>
      </c>
      <c r="I817" s="19">
        <v>455427</v>
      </c>
    </row>
    <row r="818" spans="1:9" x14ac:dyDescent="0.2">
      <c r="A818" s="20">
        <v>4461</v>
      </c>
      <c r="B818" s="32" t="s">
        <v>468</v>
      </c>
      <c r="C818" s="58"/>
      <c r="D818" s="141">
        <v>6043431</v>
      </c>
      <c r="E818" s="25">
        <v>-4047</v>
      </c>
      <c r="F818" s="25">
        <v>2041312</v>
      </c>
      <c r="G818" s="25">
        <v>60434</v>
      </c>
      <c r="H818" s="25">
        <v>92196</v>
      </c>
      <c r="I818" s="26">
        <v>8233326</v>
      </c>
    </row>
    <row r="819" spans="1:9" x14ac:dyDescent="0.2">
      <c r="A819" s="24">
        <v>4427</v>
      </c>
      <c r="B819" s="36" t="s">
        <v>469</v>
      </c>
      <c r="C819" s="24">
        <v>3111</v>
      </c>
      <c r="D819" s="139">
        <v>513567</v>
      </c>
      <c r="E819" s="18">
        <v>1133</v>
      </c>
      <c r="F819" s="18">
        <v>173969</v>
      </c>
      <c r="G819" s="18">
        <v>5136</v>
      </c>
      <c r="H819" s="18">
        <v>1933</v>
      </c>
      <c r="I819" s="19">
        <v>695738</v>
      </c>
    </row>
    <row r="820" spans="1:9" x14ac:dyDescent="0.2">
      <c r="A820" s="24">
        <v>4427</v>
      </c>
      <c r="B820" s="36" t="s">
        <v>469</v>
      </c>
      <c r="C820" s="24">
        <v>3117</v>
      </c>
      <c r="D820" s="139">
        <v>474008</v>
      </c>
      <c r="E820" s="18">
        <v>4533</v>
      </c>
      <c r="F820" s="18">
        <v>161747</v>
      </c>
      <c r="G820" s="18">
        <v>4740</v>
      </c>
      <c r="H820" s="18">
        <v>4027</v>
      </c>
      <c r="I820" s="19">
        <v>649055</v>
      </c>
    </row>
    <row r="821" spans="1:9" x14ac:dyDescent="0.2">
      <c r="A821" s="24">
        <v>4427</v>
      </c>
      <c r="B821" s="36" t="s">
        <v>469</v>
      </c>
      <c r="C821" s="24">
        <v>3141</v>
      </c>
      <c r="D821" s="139">
        <v>49628</v>
      </c>
      <c r="E821" s="18">
        <v>0</v>
      </c>
      <c r="F821" s="18">
        <v>16774</v>
      </c>
      <c r="G821" s="18">
        <v>496</v>
      </c>
      <c r="H821" s="18">
        <v>468</v>
      </c>
      <c r="I821" s="19">
        <v>67366</v>
      </c>
    </row>
    <row r="822" spans="1:9" x14ac:dyDescent="0.2">
      <c r="A822" s="24">
        <v>4427</v>
      </c>
      <c r="B822" s="36" t="s">
        <v>469</v>
      </c>
      <c r="C822" s="24">
        <v>3143</v>
      </c>
      <c r="D822" s="139">
        <v>107241</v>
      </c>
      <c r="E822" s="18">
        <v>0</v>
      </c>
      <c r="F822" s="18">
        <v>36247</v>
      </c>
      <c r="G822" s="18">
        <v>1072</v>
      </c>
      <c r="H822" s="18">
        <v>80</v>
      </c>
      <c r="I822" s="19">
        <v>144640</v>
      </c>
    </row>
    <row r="823" spans="1:9" x14ac:dyDescent="0.2">
      <c r="A823" s="20">
        <v>4427</v>
      </c>
      <c r="B823" s="32" t="s">
        <v>470</v>
      </c>
      <c r="C823" s="58"/>
      <c r="D823" s="141">
        <v>1144444</v>
      </c>
      <c r="E823" s="25">
        <v>5666</v>
      </c>
      <c r="F823" s="25">
        <v>388737</v>
      </c>
      <c r="G823" s="25">
        <v>11444</v>
      </c>
      <c r="H823" s="25">
        <v>6508</v>
      </c>
      <c r="I823" s="26">
        <v>1556799</v>
      </c>
    </row>
    <row r="824" spans="1:9" x14ac:dyDescent="0.2">
      <c r="A824" s="24">
        <v>4490</v>
      </c>
      <c r="B824" s="36" t="s">
        <v>471</v>
      </c>
      <c r="C824" s="24">
        <v>3111</v>
      </c>
      <c r="D824" s="139">
        <v>183508</v>
      </c>
      <c r="E824" s="18">
        <v>427</v>
      </c>
      <c r="F824" s="18">
        <v>62170</v>
      </c>
      <c r="G824" s="18">
        <v>1835</v>
      </c>
      <c r="H824" s="18">
        <v>833</v>
      </c>
      <c r="I824" s="19">
        <v>248773</v>
      </c>
    </row>
    <row r="825" spans="1:9" x14ac:dyDescent="0.2">
      <c r="A825" s="24">
        <v>4490</v>
      </c>
      <c r="B825" s="36" t="s">
        <v>471</v>
      </c>
      <c r="C825" s="24">
        <v>3117</v>
      </c>
      <c r="D825" s="139">
        <v>241096</v>
      </c>
      <c r="E825" s="18">
        <v>327</v>
      </c>
      <c r="F825" s="18">
        <v>81601</v>
      </c>
      <c r="G825" s="18">
        <v>2411</v>
      </c>
      <c r="H825" s="18">
        <v>3641</v>
      </c>
      <c r="I825" s="19">
        <v>329076</v>
      </c>
    </row>
    <row r="826" spans="1:9" x14ac:dyDescent="0.2">
      <c r="A826" s="24">
        <v>4490</v>
      </c>
      <c r="B826" s="36" t="s">
        <v>471</v>
      </c>
      <c r="C826" s="24">
        <v>3141</v>
      </c>
      <c r="D826" s="139">
        <v>22449</v>
      </c>
      <c r="E826" s="18">
        <v>353</v>
      </c>
      <c r="F826" s="18">
        <v>7707</v>
      </c>
      <c r="G826" s="18">
        <v>224</v>
      </c>
      <c r="H826" s="18">
        <v>201</v>
      </c>
      <c r="I826" s="19">
        <v>30934</v>
      </c>
    </row>
    <row r="827" spans="1:9" x14ac:dyDescent="0.2">
      <c r="A827" s="24">
        <v>4490</v>
      </c>
      <c r="B827" s="36" t="s">
        <v>471</v>
      </c>
      <c r="C827" s="24">
        <v>3143</v>
      </c>
      <c r="D827" s="139">
        <v>93593</v>
      </c>
      <c r="E827" s="18">
        <v>213</v>
      </c>
      <c r="F827" s="18">
        <v>31706</v>
      </c>
      <c r="G827" s="18">
        <v>936</v>
      </c>
      <c r="H827" s="18">
        <v>47</v>
      </c>
      <c r="I827" s="19">
        <v>126495</v>
      </c>
    </row>
    <row r="828" spans="1:9" x14ac:dyDescent="0.2">
      <c r="A828" s="20">
        <v>4490</v>
      </c>
      <c r="B828" s="32" t="s">
        <v>472</v>
      </c>
      <c r="C828" s="58"/>
      <c r="D828" s="141">
        <v>540646</v>
      </c>
      <c r="E828" s="25">
        <v>1320</v>
      </c>
      <c r="F828" s="25">
        <v>183184</v>
      </c>
      <c r="G828" s="25">
        <v>5406</v>
      </c>
      <c r="H828" s="25">
        <v>4722</v>
      </c>
      <c r="I828" s="26">
        <v>735278</v>
      </c>
    </row>
    <row r="829" spans="1:9" x14ac:dyDescent="0.2">
      <c r="A829" s="24">
        <v>4491</v>
      </c>
      <c r="B829" s="36" t="s">
        <v>473</v>
      </c>
      <c r="C829" s="24">
        <v>3111</v>
      </c>
      <c r="D829" s="139">
        <v>222711</v>
      </c>
      <c r="E829" s="18">
        <v>533</v>
      </c>
      <c r="F829" s="18">
        <v>75456</v>
      </c>
      <c r="G829" s="18">
        <v>2227</v>
      </c>
      <c r="H829" s="18">
        <v>1167</v>
      </c>
      <c r="I829" s="19">
        <v>302094</v>
      </c>
    </row>
    <row r="830" spans="1:9" x14ac:dyDescent="0.2">
      <c r="A830" s="24">
        <v>4491</v>
      </c>
      <c r="B830" s="36" t="s">
        <v>473</v>
      </c>
      <c r="C830" s="24">
        <v>3117</v>
      </c>
      <c r="D830" s="139">
        <v>395436</v>
      </c>
      <c r="E830" s="18">
        <v>1600</v>
      </c>
      <c r="F830" s="18">
        <v>134198</v>
      </c>
      <c r="G830" s="18">
        <v>3954</v>
      </c>
      <c r="H830" s="18">
        <v>7561</v>
      </c>
      <c r="I830" s="19">
        <v>542749</v>
      </c>
    </row>
    <row r="831" spans="1:9" x14ac:dyDescent="0.2">
      <c r="A831" s="24">
        <v>4491</v>
      </c>
      <c r="B831" s="36" t="s">
        <v>473</v>
      </c>
      <c r="C831" s="24">
        <v>3141</v>
      </c>
      <c r="D831" s="139">
        <v>34655</v>
      </c>
      <c r="E831" s="18">
        <v>0</v>
      </c>
      <c r="F831" s="18">
        <v>11713</v>
      </c>
      <c r="G831" s="18">
        <v>347</v>
      </c>
      <c r="H831" s="18">
        <v>447</v>
      </c>
      <c r="I831" s="19">
        <v>47162</v>
      </c>
    </row>
    <row r="832" spans="1:9" x14ac:dyDescent="0.2">
      <c r="A832" s="29">
        <v>4491</v>
      </c>
      <c r="B832" s="36" t="s">
        <v>473</v>
      </c>
      <c r="C832" s="24">
        <v>3143</v>
      </c>
      <c r="D832" s="139">
        <v>82994</v>
      </c>
      <c r="E832" s="18">
        <v>0</v>
      </c>
      <c r="F832" s="18">
        <v>28052</v>
      </c>
      <c r="G832" s="18">
        <v>830</v>
      </c>
      <c r="H832" s="18">
        <v>99</v>
      </c>
      <c r="I832" s="19">
        <v>111975</v>
      </c>
    </row>
    <row r="833" spans="1:9" x14ac:dyDescent="0.2">
      <c r="A833" s="20">
        <v>4491</v>
      </c>
      <c r="B833" s="32" t="s">
        <v>474</v>
      </c>
      <c r="C833" s="58"/>
      <c r="D833" s="141">
        <v>735796</v>
      </c>
      <c r="E833" s="25">
        <v>2133</v>
      </c>
      <c r="F833" s="25">
        <v>249419</v>
      </c>
      <c r="G833" s="25">
        <v>7358</v>
      </c>
      <c r="H833" s="25">
        <v>9274</v>
      </c>
      <c r="I833" s="26">
        <v>1003980</v>
      </c>
    </row>
    <row r="834" spans="1:9" x14ac:dyDescent="0.2">
      <c r="A834" s="24">
        <v>4465</v>
      </c>
      <c r="B834" s="36" t="s">
        <v>475</v>
      </c>
      <c r="C834" s="24">
        <v>3111</v>
      </c>
      <c r="D834" s="139">
        <v>1108628</v>
      </c>
      <c r="E834" s="18">
        <v>0</v>
      </c>
      <c r="F834" s="18">
        <v>374716</v>
      </c>
      <c r="G834" s="18">
        <v>11086</v>
      </c>
      <c r="H834" s="18">
        <v>6305</v>
      </c>
      <c r="I834" s="19">
        <v>1500735</v>
      </c>
    </row>
    <row r="835" spans="1:9" x14ac:dyDescent="0.2">
      <c r="A835" s="24">
        <v>4465</v>
      </c>
      <c r="B835" s="36" t="s">
        <v>475</v>
      </c>
      <c r="C835" s="24">
        <v>3113</v>
      </c>
      <c r="D835" s="139">
        <v>3765705</v>
      </c>
      <c r="E835" s="18">
        <v>11503</v>
      </c>
      <c r="F835" s="18">
        <v>1276696</v>
      </c>
      <c r="G835" s="18">
        <v>37657</v>
      </c>
      <c r="H835" s="18">
        <v>72053</v>
      </c>
      <c r="I835" s="19">
        <v>5163614</v>
      </c>
    </row>
    <row r="836" spans="1:9" x14ac:dyDescent="0.2">
      <c r="A836" s="24">
        <v>4465</v>
      </c>
      <c r="B836" s="36" t="s">
        <v>475</v>
      </c>
      <c r="C836" s="24">
        <v>3141</v>
      </c>
      <c r="D836" s="139">
        <v>176414</v>
      </c>
      <c r="E836" s="18">
        <v>0</v>
      </c>
      <c r="F836" s="18">
        <v>59628</v>
      </c>
      <c r="G836" s="18">
        <v>1764</v>
      </c>
      <c r="H836" s="18">
        <v>2718</v>
      </c>
      <c r="I836" s="19">
        <v>240524</v>
      </c>
    </row>
    <row r="837" spans="1:9" x14ac:dyDescent="0.2">
      <c r="A837" s="24">
        <v>4465</v>
      </c>
      <c r="B837" s="36" t="s">
        <v>475</v>
      </c>
      <c r="C837" s="24">
        <v>3143</v>
      </c>
      <c r="D837" s="139">
        <v>367186</v>
      </c>
      <c r="E837" s="18">
        <v>2467</v>
      </c>
      <c r="F837" s="18">
        <v>124943</v>
      </c>
      <c r="G837" s="18">
        <v>3672</v>
      </c>
      <c r="H837" s="18">
        <v>429</v>
      </c>
      <c r="I837" s="19">
        <v>498697</v>
      </c>
    </row>
    <row r="838" spans="1:9" x14ac:dyDescent="0.2">
      <c r="A838" s="20">
        <v>4465</v>
      </c>
      <c r="B838" s="32" t="s">
        <v>476</v>
      </c>
      <c r="C838" s="58"/>
      <c r="D838" s="141">
        <v>5417933</v>
      </c>
      <c r="E838" s="25">
        <v>13970</v>
      </c>
      <c r="F838" s="25">
        <v>1835983</v>
      </c>
      <c r="G838" s="25">
        <v>54179</v>
      </c>
      <c r="H838" s="25">
        <v>81505</v>
      </c>
      <c r="I838" s="26">
        <v>7403570</v>
      </c>
    </row>
    <row r="839" spans="1:9" x14ac:dyDescent="0.2">
      <c r="A839" s="24">
        <v>4466</v>
      </c>
      <c r="B839" s="36" t="s">
        <v>477</v>
      </c>
      <c r="C839" s="24">
        <v>3111</v>
      </c>
      <c r="D839" s="139">
        <v>754717</v>
      </c>
      <c r="E839" s="18">
        <v>0</v>
      </c>
      <c r="F839" s="18">
        <v>255094</v>
      </c>
      <c r="G839" s="18">
        <v>7547</v>
      </c>
      <c r="H839" s="18">
        <v>1894</v>
      </c>
      <c r="I839" s="19">
        <v>1019252</v>
      </c>
    </row>
    <row r="840" spans="1:9" x14ac:dyDescent="0.2">
      <c r="A840" s="24">
        <v>4466</v>
      </c>
      <c r="B840" s="36" t="s">
        <v>477</v>
      </c>
      <c r="C840" s="24">
        <v>3117</v>
      </c>
      <c r="D840" s="139">
        <v>1284922</v>
      </c>
      <c r="E840" s="18">
        <v>-1000</v>
      </c>
      <c r="F840" s="18">
        <v>433966</v>
      </c>
      <c r="G840" s="18">
        <v>12849</v>
      </c>
      <c r="H840" s="18">
        <v>23235</v>
      </c>
      <c r="I840" s="19">
        <v>1753972</v>
      </c>
    </row>
    <row r="841" spans="1:9" x14ac:dyDescent="0.2">
      <c r="A841" s="24">
        <v>4466</v>
      </c>
      <c r="B841" s="36" t="s">
        <v>477</v>
      </c>
      <c r="C841" s="24">
        <v>3141</v>
      </c>
      <c r="D841" s="139">
        <v>58951</v>
      </c>
      <c r="E841" s="18">
        <v>5467</v>
      </c>
      <c r="F841" s="18">
        <v>21773</v>
      </c>
      <c r="G841" s="18">
        <v>590</v>
      </c>
      <c r="H841" s="18">
        <v>895</v>
      </c>
      <c r="I841" s="19">
        <v>87676</v>
      </c>
    </row>
    <row r="842" spans="1:9" x14ac:dyDescent="0.2">
      <c r="A842" s="29">
        <v>4466</v>
      </c>
      <c r="B842" s="36" t="s">
        <v>477</v>
      </c>
      <c r="C842" s="24">
        <v>3143</v>
      </c>
      <c r="D842" s="139">
        <v>123911</v>
      </c>
      <c r="E842" s="18">
        <v>3333</v>
      </c>
      <c r="F842" s="18">
        <v>43008</v>
      </c>
      <c r="G842" s="18">
        <v>1239</v>
      </c>
      <c r="H842" s="18">
        <v>165</v>
      </c>
      <c r="I842" s="19">
        <v>171656</v>
      </c>
    </row>
    <row r="843" spans="1:9" x14ac:dyDescent="0.2">
      <c r="A843" s="20">
        <v>4466</v>
      </c>
      <c r="B843" s="32" t="s">
        <v>478</v>
      </c>
      <c r="C843" s="58"/>
      <c r="D843" s="141">
        <v>2222501</v>
      </c>
      <c r="E843" s="25">
        <v>7800</v>
      </c>
      <c r="F843" s="25">
        <v>753841</v>
      </c>
      <c r="G843" s="25">
        <v>22225</v>
      </c>
      <c r="H843" s="25">
        <v>26189</v>
      </c>
      <c r="I843" s="26">
        <v>3032556</v>
      </c>
    </row>
    <row r="844" spans="1:9" x14ac:dyDescent="0.2">
      <c r="A844" s="24">
        <v>4470</v>
      </c>
      <c r="B844" s="36" t="s">
        <v>479</v>
      </c>
      <c r="C844" s="24">
        <v>3231</v>
      </c>
      <c r="D844" s="139">
        <v>1360077</v>
      </c>
      <c r="E844" s="18">
        <v>-2347</v>
      </c>
      <c r="F844" s="18">
        <v>458913</v>
      </c>
      <c r="G844" s="18">
        <v>13601</v>
      </c>
      <c r="H844" s="18">
        <v>1311</v>
      </c>
      <c r="I844" s="19">
        <v>1831555</v>
      </c>
    </row>
    <row r="845" spans="1:9" ht="13.5" thickBot="1" x14ac:dyDescent="0.25">
      <c r="A845" s="41">
        <v>4470</v>
      </c>
      <c r="B845" s="42" t="s">
        <v>480</v>
      </c>
      <c r="C845" s="161"/>
      <c r="D845" s="147">
        <v>1360077</v>
      </c>
      <c r="E845" s="61">
        <v>-2347</v>
      </c>
      <c r="F845" s="61">
        <v>458913</v>
      </c>
      <c r="G845" s="61">
        <v>13601</v>
      </c>
      <c r="H845" s="61">
        <v>1311</v>
      </c>
      <c r="I845" s="62">
        <v>1831555</v>
      </c>
    </row>
    <row r="846" spans="1:9" ht="13.5" thickBot="1" x14ac:dyDescent="0.25">
      <c r="A846" s="44"/>
      <c r="B846" s="45" t="s">
        <v>481</v>
      </c>
      <c r="C846" s="44"/>
      <c r="D846" s="215">
        <f t="shared" ref="D846:I846" si="89">D845+D843+D838+D833+D828+D823+D818+D813+D810+D805+D802+D797+D792+D789+D787+D781+D777+D774+D769+D765+D762+D757+D752+D747+D743+D740+D738+D734+D729+D725+D722+D717+D714+D712+D706+D702+D698+D694+D690+D686+D682+D679+D674+D672+D669+D666+D663+D660+D657+D654+D651</f>
        <v>132221409</v>
      </c>
      <c r="E846" s="182">
        <f t="shared" si="89"/>
        <v>391964</v>
      </c>
      <c r="F846" s="182">
        <f t="shared" si="89"/>
        <v>44823323</v>
      </c>
      <c r="G846" s="182">
        <f t="shared" si="89"/>
        <v>1322217</v>
      </c>
      <c r="H846" s="182">
        <f t="shared" si="89"/>
        <v>1720275</v>
      </c>
      <c r="I846" s="183">
        <f t="shared" si="89"/>
        <v>180479188</v>
      </c>
    </row>
    <row r="847" spans="1:9" x14ac:dyDescent="0.2">
      <c r="A847" s="63">
        <v>4486</v>
      </c>
      <c r="B847" s="117" t="s">
        <v>482</v>
      </c>
      <c r="C847" s="63">
        <v>3233</v>
      </c>
      <c r="D847" s="216">
        <v>748718</v>
      </c>
      <c r="E847" s="101">
        <v>20333</v>
      </c>
      <c r="F847" s="208">
        <v>259939</v>
      </c>
      <c r="G847" s="208">
        <v>7487</v>
      </c>
      <c r="H847" s="101">
        <v>766</v>
      </c>
      <c r="I847" s="64">
        <v>1037243</v>
      </c>
    </row>
    <row r="848" spans="1:9" x14ac:dyDescent="0.2">
      <c r="A848" s="65">
        <v>4486</v>
      </c>
      <c r="B848" s="113" t="s">
        <v>483</v>
      </c>
      <c r="C848" s="163"/>
      <c r="D848" s="148">
        <v>748718</v>
      </c>
      <c r="E848" s="66">
        <v>20333</v>
      </c>
      <c r="F848" s="66">
        <v>259939</v>
      </c>
      <c r="G848" s="66">
        <v>7487</v>
      </c>
      <c r="H848" s="66">
        <v>766</v>
      </c>
      <c r="I848" s="67">
        <v>1037243</v>
      </c>
    </row>
    <row r="849" spans="1:9" x14ac:dyDescent="0.2">
      <c r="A849" s="68">
        <v>4419</v>
      </c>
      <c r="B849" s="114" t="s">
        <v>484</v>
      </c>
      <c r="C849" s="68">
        <v>3111</v>
      </c>
      <c r="D849" s="217">
        <v>3758900</v>
      </c>
      <c r="E849" s="18">
        <v>-7320</v>
      </c>
      <c r="F849" s="209">
        <v>1268034</v>
      </c>
      <c r="G849" s="209">
        <v>37589</v>
      </c>
      <c r="H849" s="18">
        <v>8748</v>
      </c>
      <c r="I849" s="69">
        <v>5065951</v>
      </c>
    </row>
    <row r="850" spans="1:9" x14ac:dyDescent="0.2">
      <c r="A850" s="68">
        <v>4419</v>
      </c>
      <c r="B850" s="114" t="s">
        <v>484</v>
      </c>
      <c r="C850" s="68">
        <v>3141</v>
      </c>
      <c r="D850" s="217">
        <v>190920</v>
      </c>
      <c r="E850" s="18">
        <v>-1647</v>
      </c>
      <c r="F850" s="209">
        <v>63974</v>
      </c>
      <c r="G850" s="209">
        <v>1909</v>
      </c>
      <c r="H850" s="18">
        <v>1264</v>
      </c>
      <c r="I850" s="69">
        <v>256420</v>
      </c>
    </row>
    <row r="851" spans="1:9" x14ac:dyDescent="0.2">
      <c r="A851" s="70">
        <v>4419</v>
      </c>
      <c r="B851" s="113" t="s">
        <v>485</v>
      </c>
      <c r="C851" s="163"/>
      <c r="D851" s="148">
        <v>3949820</v>
      </c>
      <c r="E851" s="66">
        <v>-8967</v>
      </c>
      <c r="F851" s="66">
        <v>1332008</v>
      </c>
      <c r="G851" s="66">
        <v>39498</v>
      </c>
      <c r="H851" s="66">
        <v>10012</v>
      </c>
      <c r="I851" s="67">
        <v>5322371</v>
      </c>
    </row>
    <row r="852" spans="1:9" x14ac:dyDescent="0.2">
      <c r="A852" s="68">
        <v>4464</v>
      </c>
      <c r="B852" s="114" t="s">
        <v>486</v>
      </c>
      <c r="C852" s="68">
        <v>3113</v>
      </c>
      <c r="D852" s="217">
        <v>4675503</v>
      </c>
      <c r="E852" s="18">
        <v>2427</v>
      </c>
      <c r="F852" s="209">
        <v>1581140</v>
      </c>
      <c r="G852" s="209">
        <v>46755</v>
      </c>
      <c r="H852" s="18">
        <v>58035</v>
      </c>
      <c r="I852" s="69">
        <v>6363860</v>
      </c>
    </row>
    <row r="853" spans="1:9" x14ac:dyDescent="0.2">
      <c r="A853" s="68">
        <v>4464</v>
      </c>
      <c r="B853" s="114" t="s">
        <v>486</v>
      </c>
      <c r="C853" s="68">
        <v>3141</v>
      </c>
      <c r="D853" s="217">
        <v>147300</v>
      </c>
      <c r="E853" s="18">
        <v>1633</v>
      </c>
      <c r="F853" s="209">
        <v>50339</v>
      </c>
      <c r="G853" s="209">
        <v>1473</v>
      </c>
      <c r="H853" s="18">
        <v>1792</v>
      </c>
      <c r="I853" s="69">
        <v>202537</v>
      </c>
    </row>
    <row r="854" spans="1:9" x14ac:dyDescent="0.2">
      <c r="A854" s="68">
        <v>4464</v>
      </c>
      <c r="B854" s="114" t="s">
        <v>487</v>
      </c>
      <c r="C854" s="68">
        <v>3143</v>
      </c>
      <c r="D854" s="217">
        <v>497329</v>
      </c>
      <c r="E854" s="18">
        <v>-1133</v>
      </c>
      <c r="F854" s="209">
        <v>167714</v>
      </c>
      <c r="G854" s="209">
        <v>4973</v>
      </c>
      <c r="H854" s="18">
        <v>371</v>
      </c>
      <c r="I854" s="69">
        <v>669254</v>
      </c>
    </row>
    <row r="855" spans="1:9" x14ac:dyDescent="0.2">
      <c r="A855" s="70">
        <v>4464</v>
      </c>
      <c r="B855" s="113" t="s">
        <v>488</v>
      </c>
      <c r="C855" s="163"/>
      <c r="D855" s="148">
        <v>5320132</v>
      </c>
      <c r="E855" s="66">
        <v>2927</v>
      </c>
      <c r="F855" s="66">
        <v>1799193</v>
      </c>
      <c r="G855" s="66">
        <v>53201</v>
      </c>
      <c r="H855" s="66">
        <v>60198</v>
      </c>
      <c r="I855" s="67">
        <v>7235651</v>
      </c>
    </row>
    <row r="856" spans="1:9" x14ac:dyDescent="0.2">
      <c r="A856" s="68">
        <v>4457</v>
      </c>
      <c r="B856" s="114" t="s">
        <v>489</v>
      </c>
      <c r="C856" s="68">
        <v>3117</v>
      </c>
      <c r="D856" s="217">
        <v>975004</v>
      </c>
      <c r="E856" s="18">
        <v>3400</v>
      </c>
      <c r="F856" s="209">
        <v>330701</v>
      </c>
      <c r="G856" s="209">
        <v>9750</v>
      </c>
      <c r="H856" s="18">
        <v>11979</v>
      </c>
      <c r="I856" s="69">
        <v>1330834</v>
      </c>
    </row>
    <row r="857" spans="1:9" x14ac:dyDescent="0.2">
      <c r="A857" s="68">
        <v>4457</v>
      </c>
      <c r="B857" s="114" t="s">
        <v>489</v>
      </c>
      <c r="C857" s="68">
        <v>3141</v>
      </c>
      <c r="D857" s="217">
        <v>13169</v>
      </c>
      <c r="E857" s="18">
        <v>0</v>
      </c>
      <c r="F857" s="209">
        <v>4451</v>
      </c>
      <c r="G857" s="209">
        <v>132</v>
      </c>
      <c r="H857" s="18">
        <v>182</v>
      </c>
      <c r="I857" s="69">
        <v>17934</v>
      </c>
    </row>
    <row r="858" spans="1:9" x14ac:dyDescent="0.2">
      <c r="A858" s="68">
        <v>4457</v>
      </c>
      <c r="B858" s="114" t="s">
        <v>489</v>
      </c>
      <c r="C858" s="68">
        <v>3143</v>
      </c>
      <c r="D858" s="217">
        <v>180257</v>
      </c>
      <c r="E858" s="18">
        <v>0</v>
      </c>
      <c r="F858" s="209">
        <v>60927</v>
      </c>
      <c r="G858" s="209">
        <v>1803</v>
      </c>
      <c r="H858" s="18">
        <v>106</v>
      </c>
      <c r="I858" s="69">
        <v>243093</v>
      </c>
    </row>
    <row r="859" spans="1:9" x14ac:dyDescent="0.2">
      <c r="A859" s="70">
        <v>4457</v>
      </c>
      <c r="B859" s="113" t="s">
        <v>490</v>
      </c>
      <c r="C859" s="163"/>
      <c r="D859" s="148">
        <v>1168430</v>
      </c>
      <c r="E859" s="66">
        <v>3400</v>
      </c>
      <c r="F859" s="66">
        <v>396079</v>
      </c>
      <c r="G859" s="66">
        <v>11685</v>
      </c>
      <c r="H859" s="66">
        <v>12267</v>
      </c>
      <c r="I859" s="67">
        <v>1591861</v>
      </c>
    </row>
    <row r="860" spans="1:9" x14ac:dyDescent="0.2">
      <c r="A860" s="68">
        <v>4456</v>
      </c>
      <c r="B860" s="114" t="s">
        <v>491</v>
      </c>
      <c r="C860" s="68">
        <v>3113</v>
      </c>
      <c r="D860" s="217">
        <v>6988049</v>
      </c>
      <c r="E860" s="18">
        <v>59973</v>
      </c>
      <c r="F860" s="209">
        <v>2382231</v>
      </c>
      <c r="G860" s="209">
        <v>69880</v>
      </c>
      <c r="H860" s="18">
        <v>90156</v>
      </c>
      <c r="I860" s="69">
        <v>9590289</v>
      </c>
    </row>
    <row r="861" spans="1:9" x14ac:dyDescent="0.2">
      <c r="A861" s="68">
        <v>4456</v>
      </c>
      <c r="B861" s="114" t="s">
        <v>491</v>
      </c>
      <c r="C861" s="68">
        <v>3141</v>
      </c>
      <c r="D861" s="217">
        <v>215372</v>
      </c>
      <c r="E861" s="18">
        <v>-1867</v>
      </c>
      <c r="F861" s="209">
        <v>72165</v>
      </c>
      <c r="G861" s="209">
        <v>2154</v>
      </c>
      <c r="H861" s="18">
        <v>2633</v>
      </c>
      <c r="I861" s="69">
        <v>290457</v>
      </c>
    </row>
    <row r="862" spans="1:9" x14ac:dyDescent="0.2">
      <c r="A862" s="68">
        <v>4456</v>
      </c>
      <c r="B862" s="114" t="s">
        <v>491</v>
      </c>
      <c r="C862" s="68">
        <v>3143</v>
      </c>
      <c r="D862" s="217">
        <v>640889</v>
      </c>
      <c r="E862" s="18">
        <v>12933</v>
      </c>
      <c r="F862" s="209">
        <v>220992</v>
      </c>
      <c r="G862" s="209">
        <v>6409</v>
      </c>
      <c r="H862" s="18">
        <v>598</v>
      </c>
      <c r="I862" s="69">
        <v>881821</v>
      </c>
    </row>
    <row r="863" spans="1:9" x14ac:dyDescent="0.2">
      <c r="A863" s="70">
        <v>4456</v>
      </c>
      <c r="B863" s="113" t="s">
        <v>492</v>
      </c>
      <c r="C863" s="163"/>
      <c r="D863" s="148">
        <v>7844310</v>
      </c>
      <c r="E863" s="66">
        <v>71039</v>
      </c>
      <c r="F863" s="66">
        <v>2675388</v>
      </c>
      <c r="G863" s="66">
        <v>78443</v>
      </c>
      <c r="H863" s="66">
        <v>93387</v>
      </c>
      <c r="I863" s="67">
        <v>10762567</v>
      </c>
    </row>
    <row r="864" spans="1:9" x14ac:dyDescent="0.2">
      <c r="A864" s="68">
        <v>4478</v>
      </c>
      <c r="B864" s="114" t="s">
        <v>493</v>
      </c>
      <c r="C864" s="68">
        <v>3114</v>
      </c>
      <c r="D864" s="217">
        <v>1042865</v>
      </c>
      <c r="E864" s="18">
        <v>12200</v>
      </c>
      <c r="F864" s="209">
        <v>356612</v>
      </c>
      <c r="G864" s="209">
        <v>10429</v>
      </c>
      <c r="H864" s="18">
        <v>6280</v>
      </c>
      <c r="I864" s="69">
        <v>1428386</v>
      </c>
    </row>
    <row r="865" spans="1:9" x14ac:dyDescent="0.2">
      <c r="A865" s="68">
        <v>4478</v>
      </c>
      <c r="B865" s="114" t="s">
        <v>493</v>
      </c>
      <c r="C865" s="68">
        <v>3143</v>
      </c>
      <c r="D865" s="217">
        <v>-27796</v>
      </c>
      <c r="E865" s="18">
        <v>0</v>
      </c>
      <c r="F865" s="209">
        <v>-9395</v>
      </c>
      <c r="G865" s="209">
        <v>-278</v>
      </c>
      <c r="H865" s="18">
        <v>25</v>
      </c>
      <c r="I865" s="69">
        <v>-37444</v>
      </c>
    </row>
    <row r="866" spans="1:9" x14ac:dyDescent="0.2">
      <c r="A866" s="70">
        <v>4478</v>
      </c>
      <c r="B866" s="113" t="s">
        <v>494</v>
      </c>
      <c r="C866" s="163"/>
      <c r="D866" s="148">
        <v>1015069</v>
      </c>
      <c r="E866" s="66">
        <v>12200</v>
      </c>
      <c r="F866" s="66">
        <v>347217</v>
      </c>
      <c r="G866" s="66">
        <v>10151</v>
      </c>
      <c r="H866" s="66">
        <v>6305</v>
      </c>
      <c r="I866" s="67">
        <v>1390942</v>
      </c>
    </row>
    <row r="867" spans="1:9" x14ac:dyDescent="0.2">
      <c r="A867" s="68">
        <v>4471</v>
      </c>
      <c r="B867" s="114" t="s">
        <v>495</v>
      </c>
      <c r="C867" s="68">
        <v>3231</v>
      </c>
      <c r="D867" s="217">
        <v>1915966</v>
      </c>
      <c r="E867" s="18">
        <v>445</v>
      </c>
      <c r="F867" s="209">
        <v>647747</v>
      </c>
      <c r="G867" s="209">
        <v>19160</v>
      </c>
      <c r="H867" s="18">
        <v>1565</v>
      </c>
      <c r="I867" s="69">
        <v>2584883</v>
      </c>
    </row>
    <row r="868" spans="1:9" x14ac:dyDescent="0.2">
      <c r="A868" s="70">
        <v>4471</v>
      </c>
      <c r="B868" s="113" t="s">
        <v>496</v>
      </c>
      <c r="C868" s="163"/>
      <c r="D868" s="148">
        <v>1915966</v>
      </c>
      <c r="E868" s="66">
        <v>445</v>
      </c>
      <c r="F868" s="66">
        <v>647747</v>
      </c>
      <c r="G868" s="66">
        <v>19160</v>
      </c>
      <c r="H868" s="66">
        <v>1565</v>
      </c>
      <c r="I868" s="67">
        <v>2584883</v>
      </c>
    </row>
    <row r="869" spans="1:9" x14ac:dyDescent="0.2">
      <c r="A869" s="68">
        <v>4474</v>
      </c>
      <c r="B869" s="114" t="s">
        <v>497</v>
      </c>
      <c r="C869" s="68">
        <v>3233</v>
      </c>
      <c r="D869" s="217">
        <v>225269</v>
      </c>
      <c r="E869" s="18">
        <v>0</v>
      </c>
      <c r="F869" s="209">
        <v>76141</v>
      </c>
      <c r="G869" s="209">
        <v>2253</v>
      </c>
      <c r="H869" s="18">
        <v>114</v>
      </c>
      <c r="I869" s="69">
        <v>303777</v>
      </c>
    </row>
    <row r="870" spans="1:9" x14ac:dyDescent="0.2">
      <c r="A870" s="70">
        <v>4474</v>
      </c>
      <c r="B870" s="113" t="s">
        <v>498</v>
      </c>
      <c r="C870" s="163"/>
      <c r="D870" s="148">
        <v>225269</v>
      </c>
      <c r="E870" s="66">
        <v>0</v>
      </c>
      <c r="F870" s="66">
        <v>76141</v>
      </c>
      <c r="G870" s="66">
        <v>2253</v>
      </c>
      <c r="H870" s="66">
        <v>114</v>
      </c>
      <c r="I870" s="67">
        <v>303777</v>
      </c>
    </row>
    <row r="871" spans="1:9" x14ac:dyDescent="0.2">
      <c r="A871" s="68">
        <v>4402</v>
      </c>
      <c r="B871" s="114" t="s">
        <v>499</v>
      </c>
      <c r="C871" s="68">
        <v>3111</v>
      </c>
      <c r="D871" s="217">
        <v>1667308</v>
      </c>
      <c r="E871" s="18">
        <v>0</v>
      </c>
      <c r="F871" s="209">
        <v>563550</v>
      </c>
      <c r="G871" s="209">
        <v>16673</v>
      </c>
      <c r="H871" s="18">
        <v>4431</v>
      </c>
      <c r="I871" s="69">
        <v>2251962</v>
      </c>
    </row>
    <row r="872" spans="1:9" x14ac:dyDescent="0.2">
      <c r="A872" s="68">
        <v>4402</v>
      </c>
      <c r="B872" s="114" t="s">
        <v>499</v>
      </c>
      <c r="C872" s="68">
        <v>3141</v>
      </c>
      <c r="D872" s="217">
        <v>86607</v>
      </c>
      <c r="E872" s="18">
        <v>0</v>
      </c>
      <c r="F872" s="209">
        <v>29273</v>
      </c>
      <c r="G872" s="209">
        <v>866</v>
      </c>
      <c r="H872" s="18">
        <v>601</v>
      </c>
      <c r="I872" s="69">
        <v>117347</v>
      </c>
    </row>
    <row r="873" spans="1:9" x14ac:dyDescent="0.2">
      <c r="A873" s="65">
        <v>4402</v>
      </c>
      <c r="B873" s="113" t="s">
        <v>500</v>
      </c>
      <c r="C873" s="163"/>
      <c r="D873" s="148">
        <v>1753915</v>
      </c>
      <c r="E873" s="66">
        <v>0</v>
      </c>
      <c r="F873" s="66">
        <v>592823</v>
      </c>
      <c r="G873" s="66">
        <v>17539</v>
      </c>
      <c r="H873" s="66">
        <v>5032</v>
      </c>
      <c r="I873" s="67">
        <v>2369309</v>
      </c>
    </row>
    <row r="874" spans="1:9" x14ac:dyDescent="0.2">
      <c r="A874" s="68">
        <v>4481</v>
      </c>
      <c r="B874" s="114" t="s">
        <v>501</v>
      </c>
      <c r="C874" s="68">
        <v>3113</v>
      </c>
      <c r="D874" s="217">
        <v>3726606</v>
      </c>
      <c r="E874" s="18">
        <v>0</v>
      </c>
      <c r="F874" s="209">
        <v>1259593</v>
      </c>
      <c r="G874" s="209">
        <v>37266</v>
      </c>
      <c r="H874" s="18">
        <v>48639</v>
      </c>
      <c r="I874" s="69">
        <v>5072104</v>
      </c>
    </row>
    <row r="875" spans="1:9" x14ac:dyDescent="0.2">
      <c r="A875" s="68">
        <v>4481</v>
      </c>
      <c r="B875" s="114" t="s">
        <v>501</v>
      </c>
      <c r="C875" s="68">
        <v>3141</v>
      </c>
      <c r="D875" s="217">
        <v>84254</v>
      </c>
      <c r="E875" s="18">
        <v>0</v>
      </c>
      <c r="F875" s="209">
        <v>28478</v>
      </c>
      <c r="G875" s="209">
        <v>843</v>
      </c>
      <c r="H875" s="18">
        <v>960</v>
      </c>
      <c r="I875" s="69">
        <v>114535</v>
      </c>
    </row>
    <row r="876" spans="1:9" x14ac:dyDescent="0.2">
      <c r="A876" s="68">
        <v>4481</v>
      </c>
      <c r="B876" s="114" t="s">
        <v>501</v>
      </c>
      <c r="C876" s="68">
        <v>3143</v>
      </c>
      <c r="D876" s="217">
        <v>254102</v>
      </c>
      <c r="E876" s="18">
        <v>0</v>
      </c>
      <c r="F876" s="209">
        <v>85886</v>
      </c>
      <c r="G876" s="209">
        <v>2541</v>
      </c>
      <c r="H876" s="18">
        <v>196</v>
      </c>
      <c r="I876" s="69">
        <v>342725</v>
      </c>
    </row>
    <row r="877" spans="1:9" x14ac:dyDescent="0.2">
      <c r="A877" s="65">
        <v>4481</v>
      </c>
      <c r="B877" s="113" t="s">
        <v>502</v>
      </c>
      <c r="C877" s="163"/>
      <c r="D877" s="148">
        <v>4064962</v>
      </c>
      <c r="E877" s="66">
        <v>0</v>
      </c>
      <c r="F877" s="66">
        <v>1373957</v>
      </c>
      <c r="G877" s="66">
        <v>40650</v>
      </c>
      <c r="H877" s="66">
        <v>49795</v>
      </c>
      <c r="I877" s="67">
        <v>5529364</v>
      </c>
    </row>
    <row r="878" spans="1:9" x14ac:dyDescent="0.2">
      <c r="A878" s="68">
        <v>4469</v>
      </c>
      <c r="B878" s="114" t="s">
        <v>503</v>
      </c>
      <c r="C878" s="68">
        <v>3231</v>
      </c>
      <c r="D878" s="217">
        <v>468091</v>
      </c>
      <c r="E878" s="18">
        <v>0</v>
      </c>
      <c r="F878" s="209">
        <v>158215</v>
      </c>
      <c r="G878" s="209">
        <v>4681</v>
      </c>
      <c r="H878" s="18">
        <v>442</v>
      </c>
      <c r="I878" s="69">
        <v>631429</v>
      </c>
    </row>
    <row r="879" spans="1:9" x14ac:dyDescent="0.2">
      <c r="A879" s="65">
        <v>4469</v>
      </c>
      <c r="B879" s="113" t="s">
        <v>504</v>
      </c>
      <c r="C879" s="163"/>
      <c r="D879" s="148">
        <v>468091</v>
      </c>
      <c r="E879" s="66">
        <v>0</v>
      </c>
      <c r="F879" s="66">
        <v>158215</v>
      </c>
      <c r="G879" s="66">
        <v>4681</v>
      </c>
      <c r="H879" s="66">
        <v>442</v>
      </c>
      <c r="I879" s="67">
        <v>631429</v>
      </c>
    </row>
    <row r="880" spans="1:9" x14ac:dyDescent="0.2">
      <c r="A880" s="68">
        <v>4451</v>
      </c>
      <c r="B880" s="114" t="s">
        <v>505</v>
      </c>
      <c r="C880" s="68">
        <v>3111</v>
      </c>
      <c r="D880" s="217">
        <v>1105064</v>
      </c>
      <c r="E880" s="18">
        <v>6713</v>
      </c>
      <c r="F880" s="209">
        <v>375781</v>
      </c>
      <c r="G880" s="209">
        <v>11051</v>
      </c>
      <c r="H880" s="18">
        <v>2790</v>
      </c>
      <c r="I880" s="69">
        <v>1501399</v>
      </c>
    </row>
    <row r="881" spans="1:9" x14ac:dyDescent="0.2">
      <c r="A881" s="68">
        <v>4451</v>
      </c>
      <c r="B881" s="114" t="s">
        <v>505</v>
      </c>
      <c r="C881" s="68">
        <v>3113</v>
      </c>
      <c r="D881" s="217">
        <v>4256949</v>
      </c>
      <c r="E881" s="18">
        <v>27333</v>
      </c>
      <c r="F881" s="209">
        <v>1448087</v>
      </c>
      <c r="G881" s="209">
        <v>42569</v>
      </c>
      <c r="H881" s="18">
        <v>42374</v>
      </c>
      <c r="I881" s="69">
        <v>5817312</v>
      </c>
    </row>
    <row r="882" spans="1:9" x14ac:dyDescent="0.2">
      <c r="A882" s="68">
        <v>4451</v>
      </c>
      <c r="B882" s="114" t="s">
        <v>505</v>
      </c>
      <c r="C882" s="68">
        <v>3141</v>
      </c>
      <c r="D882" s="217">
        <v>182904</v>
      </c>
      <c r="E882" s="18">
        <v>0</v>
      </c>
      <c r="F882" s="209">
        <v>61822</v>
      </c>
      <c r="G882" s="209">
        <v>1829</v>
      </c>
      <c r="H882" s="18">
        <v>1747</v>
      </c>
      <c r="I882" s="69">
        <v>248302</v>
      </c>
    </row>
    <row r="883" spans="1:9" x14ac:dyDescent="0.2">
      <c r="A883" s="68">
        <v>4451</v>
      </c>
      <c r="B883" s="114" t="s">
        <v>505</v>
      </c>
      <c r="C883" s="68">
        <v>3143</v>
      </c>
      <c r="D883" s="217">
        <v>298388</v>
      </c>
      <c r="E883" s="18">
        <v>0</v>
      </c>
      <c r="F883" s="209">
        <v>100855</v>
      </c>
      <c r="G883" s="209">
        <v>2984</v>
      </c>
      <c r="H883" s="18">
        <v>139</v>
      </c>
      <c r="I883" s="69">
        <v>402366</v>
      </c>
    </row>
    <row r="884" spans="1:9" x14ac:dyDescent="0.2">
      <c r="A884" s="65">
        <v>4451</v>
      </c>
      <c r="B884" s="113" t="s">
        <v>506</v>
      </c>
      <c r="C884" s="163"/>
      <c r="D884" s="148">
        <v>5843305</v>
      </c>
      <c r="E884" s="66">
        <v>34046</v>
      </c>
      <c r="F884" s="66">
        <v>1986545</v>
      </c>
      <c r="G884" s="66">
        <v>58433</v>
      </c>
      <c r="H884" s="66">
        <v>47050</v>
      </c>
      <c r="I884" s="67">
        <v>7969379</v>
      </c>
    </row>
    <row r="885" spans="1:9" x14ac:dyDescent="0.2">
      <c r="A885" s="68">
        <v>4450</v>
      </c>
      <c r="B885" s="114" t="s">
        <v>507</v>
      </c>
      <c r="C885" s="68">
        <v>3111</v>
      </c>
      <c r="D885" s="217">
        <v>219737</v>
      </c>
      <c r="E885" s="18">
        <v>2340</v>
      </c>
      <c r="F885" s="209">
        <v>75062</v>
      </c>
      <c r="G885" s="209">
        <v>2197</v>
      </c>
      <c r="H885" s="18">
        <v>700</v>
      </c>
      <c r="I885" s="69">
        <v>300036</v>
      </c>
    </row>
    <row r="886" spans="1:9" x14ac:dyDescent="0.2">
      <c r="A886" s="68">
        <v>4450</v>
      </c>
      <c r="B886" s="114" t="s">
        <v>507</v>
      </c>
      <c r="C886" s="68">
        <v>3117</v>
      </c>
      <c r="D886" s="217">
        <v>585755</v>
      </c>
      <c r="E886" s="18">
        <v>567</v>
      </c>
      <c r="F886" s="209">
        <v>198177</v>
      </c>
      <c r="G886" s="209">
        <v>5858</v>
      </c>
      <c r="H886" s="18">
        <v>11425</v>
      </c>
      <c r="I886" s="69">
        <v>801782</v>
      </c>
    </row>
    <row r="887" spans="1:9" x14ac:dyDescent="0.2">
      <c r="A887" s="68">
        <v>4450</v>
      </c>
      <c r="B887" s="114" t="s">
        <v>507</v>
      </c>
      <c r="C887" s="68">
        <v>3141</v>
      </c>
      <c r="D887" s="217">
        <v>17548</v>
      </c>
      <c r="E887" s="18">
        <v>1113</v>
      </c>
      <c r="F887" s="209">
        <v>6307</v>
      </c>
      <c r="G887" s="209">
        <v>175</v>
      </c>
      <c r="H887" s="18">
        <v>167</v>
      </c>
      <c r="I887" s="69">
        <v>25310</v>
      </c>
    </row>
    <row r="888" spans="1:9" x14ac:dyDescent="0.2">
      <c r="A888" s="68">
        <v>4450</v>
      </c>
      <c r="B888" s="114" t="s">
        <v>507</v>
      </c>
      <c r="C888" s="68">
        <v>3143</v>
      </c>
      <c r="D888" s="217">
        <v>60686</v>
      </c>
      <c r="E888" s="18">
        <v>0</v>
      </c>
      <c r="F888" s="209">
        <v>20512</v>
      </c>
      <c r="G888" s="209">
        <v>607</v>
      </c>
      <c r="H888" s="18">
        <v>49</v>
      </c>
      <c r="I888" s="69">
        <v>81854</v>
      </c>
    </row>
    <row r="889" spans="1:9" x14ac:dyDescent="0.2">
      <c r="A889" s="65">
        <v>4450</v>
      </c>
      <c r="B889" s="113" t="s">
        <v>508</v>
      </c>
      <c r="C889" s="163"/>
      <c r="D889" s="148">
        <v>883726</v>
      </c>
      <c r="E889" s="66">
        <v>4020</v>
      </c>
      <c r="F889" s="66">
        <v>300058</v>
      </c>
      <c r="G889" s="66">
        <v>8837</v>
      </c>
      <c r="H889" s="66">
        <v>12341</v>
      </c>
      <c r="I889" s="67">
        <v>1208982</v>
      </c>
    </row>
    <row r="890" spans="1:9" x14ac:dyDescent="0.2">
      <c r="A890" s="68">
        <v>4430</v>
      </c>
      <c r="B890" s="114" t="s">
        <v>509</v>
      </c>
      <c r="C890" s="68">
        <v>3111</v>
      </c>
      <c r="D890" s="217">
        <v>232117</v>
      </c>
      <c r="E890" s="18">
        <v>0</v>
      </c>
      <c r="F890" s="209">
        <v>78456</v>
      </c>
      <c r="G890" s="209">
        <v>2321</v>
      </c>
      <c r="H890" s="18">
        <v>816</v>
      </c>
      <c r="I890" s="69">
        <v>313710</v>
      </c>
    </row>
    <row r="891" spans="1:9" x14ac:dyDescent="0.2">
      <c r="A891" s="68">
        <v>4430</v>
      </c>
      <c r="B891" s="114" t="s">
        <v>509</v>
      </c>
      <c r="C891" s="68">
        <v>3117</v>
      </c>
      <c r="D891" s="217">
        <v>406108</v>
      </c>
      <c r="E891" s="18">
        <v>-2350</v>
      </c>
      <c r="F891" s="209">
        <v>136470</v>
      </c>
      <c r="G891" s="209">
        <v>4061</v>
      </c>
      <c r="H891" s="18">
        <v>4611</v>
      </c>
      <c r="I891" s="69">
        <v>548900</v>
      </c>
    </row>
    <row r="892" spans="1:9" x14ac:dyDescent="0.2">
      <c r="A892" s="68">
        <v>4430</v>
      </c>
      <c r="B892" s="114" t="s">
        <v>509</v>
      </c>
      <c r="C892" s="68">
        <v>3141</v>
      </c>
      <c r="D892" s="217">
        <v>34891</v>
      </c>
      <c r="E892" s="18">
        <v>-1568</v>
      </c>
      <c r="F892" s="209">
        <v>11263</v>
      </c>
      <c r="G892" s="209">
        <v>349</v>
      </c>
      <c r="H892" s="18">
        <v>178</v>
      </c>
      <c r="I892" s="69">
        <v>45113</v>
      </c>
    </row>
    <row r="893" spans="1:9" x14ac:dyDescent="0.2">
      <c r="A893" s="68">
        <v>4430</v>
      </c>
      <c r="B893" s="115" t="s">
        <v>509</v>
      </c>
      <c r="C893" s="68">
        <v>3143</v>
      </c>
      <c r="D893" s="217">
        <v>87641</v>
      </c>
      <c r="E893" s="18">
        <v>0</v>
      </c>
      <c r="F893" s="209">
        <v>29623</v>
      </c>
      <c r="G893" s="209">
        <v>876</v>
      </c>
      <c r="H893" s="18">
        <v>46</v>
      </c>
      <c r="I893" s="69">
        <v>118186</v>
      </c>
    </row>
    <row r="894" spans="1:9" x14ac:dyDescent="0.2">
      <c r="A894" s="65">
        <v>4430</v>
      </c>
      <c r="B894" s="113" t="s">
        <v>510</v>
      </c>
      <c r="C894" s="163"/>
      <c r="D894" s="148">
        <v>760757</v>
      </c>
      <c r="E894" s="66">
        <v>-3918</v>
      </c>
      <c r="F894" s="66">
        <v>255812</v>
      </c>
      <c r="G894" s="66">
        <v>7607</v>
      </c>
      <c r="H894" s="66">
        <v>5651</v>
      </c>
      <c r="I894" s="67">
        <v>1025909</v>
      </c>
    </row>
    <row r="895" spans="1:9" x14ac:dyDescent="0.2">
      <c r="A895" s="68">
        <v>4433</v>
      </c>
      <c r="B895" s="114" t="s">
        <v>511</v>
      </c>
      <c r="C895" s="68">
        <v>3111</v>
      </c>
      <c r="D895" s="217">
        <v>218294</v>
      </c>
      <c r="E895" s="18">
        <v>0</v>
      </c>
      <c r="F895" s="209">
        <v>73783</v>
      </c>
      <c r="G895" s="209">
        <v>2183</v>
      </c>
      <c r="H895" s="18">
        <v>226</v>
      </c>
      <c r="I895" s="69">
        <v>294486</v>
      </c>
    </row>
    <row r="896" spans="1:9" x14ac:dyDescent="0.2">
      <c r="A896" s="68">
        <v>4433</v>
      </c>
      <c r="B896" s="114" t="s">
        <v>511</v>
      </c>
      <c r="C896" s="68">
        <v>3117</v>
      </c>
      <c r="D896" s="217">
        <v>229102</v>
      </c>
      <c r="E896" s="18">
        <v>0</v>
      </c>
      <c r="F896" s="209">
        <v>77436</v>
      </c>
      <c r="G896" s="209">
        <v>2291</v>
      </c>
      <c r="H896" s="18">
        <v>2469</v>
      </c>
      <c r="I896" s="69">
        <v>311298</v>
      </c>
    </row>
    <row r="897" spans="1:9" x14ac:dyDescent="0.2">
      <c r="A897" s="68">
        <v>4433</v>
      </c>
      <c r="B897" s="114" t="s">
        <v>511</v>
      </c>
      <c r="C897" s="68">
        <v>3141</v>
      </c>
      <c r="D897" s="217">
        <v>15576</v>
      </c>
      <c r="E897" s="18">
        <v>0</v>
      </c>
      <c r="F897" s="209">
        <v>5265</v>
      </c>
      <c r="G897" s="209">
        <v>156</v>
      </c>
      <c r="H897" s="18">
        <v>89</v>
      </c>
      <c r="I897" s="69">
        <v>21086</v>
      </c>
    </row>
    <row r="898" spans="1:9" x14ac:dyDescent="0.2">
      <c r="A898" s="68">
        <v>4433</v>
      </c>
      <c r="B898" s="115" t="s">
        <v>511</v>
      </c>
      <c r="C898" s="68">
        <v>3143</v>
      </c>
      <c r="D898" s="217">
        <v>106895</v>
      </c>
      <c r="E898" s="18">
        <v>-280</v>
      </c>
      <c r="F898" s="209">
        <v>36036</v>
      </c>
      <c r="G898" s="209">
        <v>1069</v>
      </c>
      <c r="H898" s="18">
        <v>29</v>
      </c>
      <c r="I898" s="69">
        <v>143749</v>
      </c>
    </row>
    <row r="899" spans="1:9" x14ac:dyDescent="0.2">
      <c r="A899" s="65">
        <v>4433</v>
      </c>
      <c r="B899" s="113" t="s">
        <v>512</v>
      </c>
      <c r="C899" s="163"/>
      <c r="D899" s="148">
        <v>569867</v>
      </c>
      <c r="E899" s="66">
        <v>-280</v>
      </c>
      <c r="F899" s="66">
        <v>192520</v>
      </c>
      <c r="G899" s="66">
        <v>5699</v>
      </c>
      <c r="H899" s="66">
        <v>2813</v>
      </c>
      <c r="I899" s="67">
        <v>770619</v>
      </c>
    </row>
    <row r="900" spans="1:9" x14ac:dyDescent="0.2">
      <c r="A900" s="68">
        <v>4487</v>
      </c>
      <c r="B900" s="114" t="s">
        <v>513</v>
      </c>
      <c r="C900" s="68">
        <v>3111</v>
      </c>
      <c r="D900" s="217">
        <v>278377</v>
      </c>
      <c r="E900" s="18">
        <v>-5000</v>
      </c>
      <c r="F900" s="209">
        <v>92401</v>
      </c>
      <c r="G900" s="209">
        <v>2784</v>
      </c>
      <c r="H900" s="18">
        <v>487</v>
      </c>
      <c r="I900" s="69">
        <v>369049</v>
      </c>
    </row>
    <row r="901" spans="1:9" x14ac:dyDescent="0.2">
      <c r="A901" s="68">
        <v>4487</v>
      </c>
      <c r="B901" s="114" t="s">
        <v>513</v>
      </c>
      <c r="C901" s="68">
        <v>3117</v>
      </c>
      <c r="D901" s="217">
        <v>744087</v>
      </c>
      <c r="E901" s="18">
        <v>21667</v>
      </c>
      <c r="F901" s="209">
        <v>258825</v>
      </c>
      <c r="G901" s="209">
        <v>7441</v>
      </c>
      <c r="H901" s="18">
        <v>14790</v>
      </c>
      <c r="I901" s="69">
        <v>1046810</v>
      </c>
    </row>
    <row r="902" spans="1:9" x14ac:dyDescent="0.2">
      <c r="A902" s="68">
        <v>4487</v>
      </c>
      <c r="B902" s="114" t="s">
        <v>513</v>
      </c>
      <c r="C902" s="68">
        <v>3141</v>
      </c>
      <c r="D902" s="217">
        <v>21320</v>
      </c>
      <c r="E902" s="18">
        <v>0</v>
      </c>
      <c r="F902" s="209">
        <v>7206</v>
      </c>
      <c r="G902" s="209">
        <v>213</v>
      </c>
      <c r="H902" s="18">
        <v>88</v>
      </c>
      <c r="I902" s="69">
        <v>28827</v>
      </c>
    </row>
    <row r="903" spans="1:9" x14ac:dyDescent="0.2">
      <c r="A903" s="68">
        <v>4487</v>
      </c>
      <c r="B903" s="114" t="s">
        <v>513</v>
      </c>
      <c r="C903" s="68">
        <v>3143</v>
      </c>
      <c r="D903" s="217">
        <v>137181</v>
      </c>
      <c r="E903" s="18">
        <v>0</v>
      </c>
      <c r="F903" s="209">
        <v>46367</v>
      </c>
      <c r="G903" s="209">
        <v>1372</v>
      </c>
      <c r="H903" s="18">
        <v>55</v>
      </c>
      <c r="I903" s="69">
        <v>184975</v>
      </c>
    </row>
    <row r="904" spans="1:9" x14ac:dyDescent="0.2">
      <c r="A904" s="65">
        <v>4487</v>
      </c>
      <c r="B904" s="113" t="s">
        <v>514</v>
      </c>
      <c r="C904" s="163"/>
      <c r="D904" s="148">
        <v>1180965</v>
      </c>
      <c r="E904" s="66">
        <v>16667</v>
      </c>
      <c r="F904" s="66">
        <v>404799</v>
      </c>
      <c r="G904" s="66">
        <v>11810</v>
      </c>
      <c r="H904" s="66">
        <v>15420</v>
      </c>
      <c r="I904" s="67">
        <v>1629661</v>
      </c>
    </row>
    <row r="905" spans="1:9" x14ac:dyDescent="0.2">
      <c r="A905" s="68">
        <v>4488</v>
      </c>
      <c r="B905" s="114" t="s">
        <v>515</v>
      </c>
      <c r="C905" s="68">
        <v>3111</v>
      </c>
      <c r="D905" s="217">
        <v>224395</v>
      </c>
      <c r="E905" s="18">
        <v>-1100</v>
      </c>
      <c r="F905" s="209">
        <v>75474</v>
      </c>
      <c r="G905" s="209">
        <v>2244</v>
      </c>
      <c r="H905" s="18">
        <v>698</v>
      </c>
      <c r="I905" s="69">
        <v>301711</v>
      </c>
    </row>
    <row r="906" spans="1:9" x14ac:dyDescent="0.2">
      <c r="A906" s="68">
        <v>4488</v>
      </c>
      <c r="B906" s="114" t="s">
        <v>515</v>
      </c>
      <c r="C906" s="68">
        <v>3117</v>
      </c>
      <c r="D906" s="217">
        <v>519957</v>
      </c>
      <c r="E906" s="18">
        <v>-192</v>
      </c>
      <c r="F906" s="209">
        <v>175681</v>
      </c>
      <c r="G906" s="209">
        <v>5200</v>
      </c>
      <c r="H906" s="18">
        <v>5235</v>
      </c>
      <c r="I906" s="69">
        <v>705881</v>
      </c>
    </row>
    <row r="907" spans="1:9" x14ac:dyDescent="0.2">
      <c r="A907" s="68">
        <v>4488</v>
      </c>
      <c r="B907" s="114" t="s">
        <v>515</v>
      </c>
      <c r="C907" s="68">
        <v>3141</v>
      </c>
      <c r="D907" s="217">
        <v>14953</v>
      </c>
      <c r="E907" s="18">
        <v>0</v>
      </c>
      <c r="F907" s="209">
        <v>5054</v>
      </c>
      <c r="G907" s="209">
        <v>150</v>
      </c>
      <c r="H907" s="18">
        <v>149</v>
      </c>
      <c r="I907" s="69">
        <v>20306</v>
      </c>
    </row>
    <row r="908" spans="1:9" x14ac:dyDescent="0.2">
      <c r="A908" s="68">
        <v>4488</v>
      </c>
      <c r="B908" s="114" t="s">
        <v>515</v>
      </c>
      <c r="C908" s="68">
        <v>3143</v>
      </c>
      <c r="D908" s="217">
        <v>99977</v>
      </c>
      <c r="E908" s="18">
        <v>0</v>
      </c>
      <c r="F908" s="209">
        <v>33792</v>
      </c>
      <c r="G908" s="209">
        <v>1000</v>
      </c>
      <c r="H908" s="18">
        <v>56</v>
      </c>
      <c r="I908" s="69">
        <v>134825</v>
      </c>
    </row>
    <row r="909" spans="1:9" x14ac:dyDescent="0.2">
      <c r="A909" s="65">
        <v>4488</v>
      </c>
      <c r="B909" s="113" t="s">
        <v>516</v>
      </c>
      <c r="C909" s="163"/>
      <c r="D909" s="148">
        <v>859282</v>
      </c>
      <c r="E909" s="66">
        <v>-1292</v>
      </c>
      <c r="F909" s="66">
        <v>290001</v>
      </c>
      <c r="G909" s="66">
        <v>8594</v>
      </c>
      <c r="H909" s="66">
        <v>6138</v>
      </c>
      <c r="I909" s="67">
        <v>1162723</v>
      </c>
    </row>
    <row r="910" spans="1:9" x14ac:dyDescent="0.2">
      <c r="A910" s="68">
        <v>4434</v>
      </c>
      <c r="B910" s="114" t="s">
        <v>517</v>
      </c>
      <c r="C910" s="68">
        <v>3111</v>
      </c>
      <c r="D910" s="217">
        <v>735964</v>
      </c>
      <c r="E910" s="18">
        <v>767</v>
      </c>
      <c r="F910" s="209">
        <v>249015</v>
      </c>
      <c r="G910" s="209">
        <v>7360</v>
      </c>
      <c r="H910" s="18">
        <v>1897</v>
      </c>
      <c r="I910" s="69">
        <v>995003</v>
      </c>
    </row>
    <row r="911" spans="1:9" x14ac:dyDescent="0.2">
      <c r="A911" s="68">
        <v>4434</v>
      </c>
      <c r="B911" s="114" t="s">
        <v>517</v>
      </c>
      <c r="C911" s="68">
        <v>3113</v>
      </c>
      <c r="D911" s="217">
        <v>1957168</v>
      </c>
      <c r="E911" s="18">
        <v>13593</v>
      </c>
      <c r="F911" s="209">
        <v>666117</v>
      </c>
      <c r="G911" s="209">
        <v>19572</v>
      </c>
      <c r="H911" s="18">
        <v>22705</v>
      </c>
      <c r="I911" s="69">
        <v>2679155</v>
      </c>
    </row>
    <row r="912" spans="1:9" x14ac:dyDescent="0.2">
      <c r="A912" s="68">
        <v>4434</v>
      </c>
      <c r="B912" s="114" t="s">
        <v>517</v>
      </c>
      <c r="C912" s="68">
        <v>3141</v>
      </c>
      <c r="D912" s="217">
        <v>94212</v>
      </c>
      <c r="E912" s="18">
        <v>2833</v>
      </c>
      <c r="F912" s="209">
        <v>32801</v>
      </c>
      <c r="G912" s="209">
        <v>942</v>
      </c>
      <c r="H912" s="18">
        <v>844</v>
      </c>
      <c r="I912" s="69">
        <v>131632</v>
      </c>
    </row>
    <row r="913" spans="1:9" x14ac:dyDescent="0.2">
      <c r="A913" s="68">
        <v>4434</v>
      </c>
      <c r="B913" s="114" t="s">
        <v>517</v>
      </c>
      <c r="C913" s="68">
        <v>3143</v>
      </c>
      <c r="D913" s="217">
        <v>188117</v>
      </c>
      <c r="E913" s="18">
        <v>2833</v>
      </c>
      <c r="F913" s="209">
        <v>64541</v>
      </c>
      <c r="G913" s="209">
        <v>1881</v>
      </c>
      <c r="H913" s="18">
        <v>74</v>
      </c>
      <c r="I913" s="69">
        <v>257446</v>
      </c>
    </row>
    <row r="914" spans="1:9" x14ac:dyDescent="0.2">
      <c r="A914" s="65">
        <v>4434</v>
      </c>
      <c r="B914" s="113" t="s">
        <v>518</v>
      </c>
      <c r="C914" s="163"/>
      <c r="D914" s="148">
        <v>2975461</v>
      </c>
      <c r="E914" s="66">
        <v>20026</v>
      </c>
      <c r="F914" s="66">
        <v>1012474</v>
      </c>
      <c r="G914" s="66">
        <v>29755</v>
      </c>
      <c r="H914" s="66">
        <v>25520</v>
      </c>
      <c r="I914" s="67">
        <v>4063236</v>
      </c>
    </row>
    <row r="915" spans="1:9" x14ac:dyDescent="0.2">
      <c r="A915" s="68">
        <v>4441</v>
      </c>
      <c r="B915" s="114" t="s">
        <v>519</v>
      </c>
      <c r="C915" s="68">
        <v>3111</v>
      </c>
      <c r="D915" s="217">
        <v>625055</v>
      </c>
      <c r="E915" s="18">
        <v>0</v>
      </c>
      <c r="F915" s="209">
        <v>211269</v>
      </c>
      <c r="G915" s="209">
        <v>6251</v>
      </c>
      <c r="H915" s="18">
        <v>802</v>
      </c>
      <c r="I915" s="69">
        <v>843377</v>
      </c>
    </row>
    <row r="916" spans="1:9" x14ac:dyDescent="0.2">
      <c r="A916" s="68">
        <v>4441</v>
      </c>
      <c r="B916" s="114" t="s">
        <v>519</v>
      </c>
      <c r="C916" s="68">
        <v>3117</v>
      </c>
      <c r="D916" s="217">
        <v>561872</v>
      </c>
      <c r="E916" s="18">
        <v>-7216</v>
      </c>
      <c r="F916" s="209">
        <v>187474</v>
      </c>
      <c r="G916" s="209">
        <v>5619</v>
      </c>
      <c r="H916" s="18">
        <v>8066</v>
      </c>
      <c r="I916" s="69">
        <v>755815</v>
      </c>
    </row>
    <row r="917" spans="1:9" x14ac:dyDescent="0.2">
      <c r="A917" s="68">
        <v>4441</v>
      </c>
      <c r="B917" s="114" t="s">
        <v>519</v>
      </c>
      <c r="C917" s="68">
        <v>3141</v>
      </c>
      <c r="D917" s="217">
        <v>46461</v>
      </c>
      <c r="E917" s="18">
        <v>0</v>
      </c>
      <c r="F917" s="209">
        <v>15704</v>
      </c>
      <c r="G917" s="209">
        <v>465</v>
      </c>
      <c r="H917" s="18">
        <v>293</v>
      </c>
      <c r="I917" s="69">
        <v>62923</v>
      </c>
    </row>
    <row r="918" spans="1:9" x14ac:dyDescent="0.2">
      <c r="A918" s="68">
        <v>4441</v>
      </c>
      <c r="B918" s="114" t="s">
        <v>519</v>
      </c>
      <c r="C918" s="68">
        <v>3143</v>
      </c>
      <c r="D918" s="217">
        <v>217648</v>
      </c>
      <c r="E918" s="18">
        <v>0</v>
      </c>
      <c r="F918" s="209">
        <v>73565</v>
      </c>
      <c r="G918" s="209">
        <v>2176</v>
      </c>
      <c r="H918" s="18">
        <v>136</v>
      </c>
      <c r="I918" s="69">
        <v>293525</v>
      </c>
    </row>
    <row r="919" spans="1:9" x14ac:dyDescent="0.2">
      <c r="A919" s="65">
        <v>4441</v>
      </c>
      <c r="B919" s="113" t="s">
        <v>520</v>
      </c>
      <c r="C919" s="163"/>
      <c r="D919" s="148">
        <v>1451036</v>
      </c>
      <c r="E919" s="66">
        <v>-7216</v>
      </c>
      <c r="F919" s="66">
        <v>488012</v>
      </c>
      <c r="G919" s="66">
        <v>14511</v>
      </c>
      <c r="H919" s="66">
        <v>9297</v>
      </c>
      <c r="I919" s="67">
        <v>1955640</v>
      </c>
    </row>
    <row r="920" spans="1:9" x14ac:dyDescent="0.2">
      <c r="A920" s="68">
        <v>4428</v>
      </c>
      <c r="B920" s="114" t="s">
        <v>521</v>
      </c>
      <c r="C920" s="68">
        <v>3111</v>
      </c>
      <c r="D920" s="217">
        <v>633022</v>
      </c>
      <c r="E920" s="18">
        <v>0</v>
      </c>
      <c r="F920" s="209">
        <v>213961</v>
      </c>
      <c r="G920" s="209">
        <v>6330</v>
      </c>
      <c r="H920" s="18">
        <v>1965</v>
      </c>
      <c r="I920" s="69">
        <v>855278</v>
      </c>
    </row>
    <row r="921" spans="1:9" x14ac:dyDescent="0.2">
      <c r="A921" s="68">
        <v>4428</v>
      </c>
      <c r="B921" s="114" t="s">
        <v>521</v>
      </c>
      <c r="C921" s="68">
        <v>3141</v>
      </c>
      <c r="D921" s="217">
        <v>42086</v>
      </c>
      <c r="E921" s="18">
        <v>0</v>
      </c>
      <c r="F921" s="209">
        <v>14225</v>
      </c>
      <c r="G921" s="209">
        <v>421</v>
      </c>
      <c r="H921" s="18">
        <v>241</v>
      </c>
      <c r="I921" s="69">
        <v>56973</v>
      </c>
    </row>
    <row r="922" spans="1:9" x14ac:dyDescent="0.2">
      <c r="A922" s="65">
        <v>4428</v>
      </c>
      <c r="B922" s="113" t="s">
        <v>522</v>
      </c>
      <c r="C922" s="163"/>
      <c r="D922" s="148">
        <v>675108</v>
      </c>
      <c r="E922" s="66">
        <v>0</v>
      </c>
      <c r="F922" s="66">
        <v>228186</v>
      </c>
      <c r="G922" s="66">
        <v>6751</v>
      </c>
      <c r="H922" s="66">
        <v>2206</v>
      </c>
      <c r="I922" s="67">
        <v>912251</v>
      </c>
    </row>
    <row r="923" spans="1:9" x14ac:dyDescent="0.2">
      <c r="A923" s="68">
        <v>4463</v>
      </c>
      <c r="B923" s="114" t="s">
        <v>523</v>
      </c>
      <c r="C923" s="68">
        <v>3117</v>
      </c>
      <c r="D923" s="217">
        <v>427392</v>
      </c>
      <c r="E923" s="18">
        <v>0</v>
      </c>
      <c r="F923" s="209">
        <v>144458</v>
      </c>
      <c r="G923" s="209">
        <v>4274</v>
      </c>
      <c r="H923" s="18">
        <v>5271</v>
      </c>
      <c r="I923" s="69">
        <v>581395</v>
      </c>
    </row>
    <row r="924" spans="1:9" x14ac:dyDescent="0.2">
      <c r="A924" s="68">
        <v>4463</v>
      </c>
      <c r="B924" s="114" t="s">
        <v>523</v>
      </c>
      <c r="C924" s="68">
        <v>3143</v>
      </c>
      <c r="D924" s="217">
        <v>83995</v>
      </c>
      <c r="E924" s="18">
        <v>0</v>
      </c>
      <c r="F924" s="209">
        <v>28390</v>
      </c>
      <c r="G924" s="209">
        <v>840</v>
      </c>
      <c r="H924" s="18">
        <v>48</v>
      </c>
      <c r="I924" s="69">
        <v>113273</v>
      </c>
    </row>
    <row r="925" spans="1:9" ht="13.5" thickBot="1" x14ac:dyDescent="0.25">
      <c r="A925" s="71">
        <v>4463</v>
      </c>
      <c r="B925" s="116" t="s">
        <v>524</v>
      </c>
      <c r="C925" s="164"/>
      <c r="D925" s="149">
        <v>511387</v>
      </c>
      <c r="E925" s="86">
        <v>0</v>
      </c>
      <c r="F925" s="86">
        <v>172848</v>
      </c>
      <c r="G925" s="86">
        <v>5114</v>
      </c>
      <c r="H925" s="86">
        <v>5319</v>
      </c>
      <c r="I925" s="87">
        <v>694668</v>
      </c>
    </row>
    <row r="926" spans="1:9" ht="13.5" thickBot="1" x14ac:dyDescent="0.25">
      <c r="A926" s="15"/>
      <c r="B926" s="96" t="s">
        <v>525</v>
      </c>
      <c r="C926" s="170"/>
      <c r="D926" s="171">
        <v>44185576</v>
      </c>
      <c r="E926" s="172">
        <v>163430</v>
      </c>
      <c r="F926" s="172">
        <v>14989962</v>
      </c>
      <c r="G926" s="172">
        <v>441859</v>
      </c>
      <c r="H926" s="172">
        <v>371638</v>
      </c>
      <c r="I926" s="173">
        <v>60152465</v>
      </c>
    </row>
    <row r="927" spans="1:9" x14ac:dyDescent="0.2">
      <c r="A927" s="72">
        <v>5489</v>
      </c>
      <c r="B927" s="117" t="s">
        <v>526</v>
      </c>
      <c r="C927" s="63">
        <v>3111</v>
      </c>
      <c r="D927" s="218">
        <v>451190</v>
      </c>
      <c r="E927" s="48">
        <v>907</v>
      </c>
      <c r="F927" s="210">
        <v>152809</v>
      </c>
      <c r="G927" s="210">
        <v>4512</v>
      </c>
      <c r="H927" s="48">
        <v>2098</v>
      </c>
      <c r="I927" s="88">
        <v>611516</v>
      </c>
    </row>
    <row r="928" spans="1:9" x14ac:dyDescent="0.2">
      <c r="A928" s="73">
        <v>5489</v>
      </c>
      <c r="B928" s="114" t="s">
        <v>526</v>
      </c>
      <c r="C928" s="68">
        <v>3141</v>
      </c>
      <c r="D928" s="217">
        <v>26831</v>
      </c>
      <c r="E928" s="18">
        <v>0</v>
      </c>
      <c r="F928" s="209">
        <v>9069</v>
      </c>
      <c r="G928" s="209">
        <v>268</v>
      </c>
      <c r="H928" s="18">
        <v>147</v>
      </c>
      <c r="I928" s="69">
        <v>36315</v>
      </c>
    </row>
    <row r="929" spans="1:9" x14ac:dyDescent="0.2">
      <c r="A929" s="74">
        <v>5489</v>
      </c>
      <c r="B929" s="113" t="s">
        <v>527</v>
      </c>
      <c r="C929" s="165"/>
      <c r="D929" s="150">
        <v>478021</v>
      </c>
      <c r="E929" s="75">
        <v>907</v>
      </c>
      <c r="F929" s="75">
        <v>161878</v>
      </c>
      <c r="G929" s="75">
        <v>4780</v>
      </c>
      <c r="H929" s="75">
        <v>2245</v>
      </c>
      <c r="I929" s="76">
        <v>647831</v>
      </c>
    </row>
    <row r="930" spans="1:9" x14ac:dyDescent="0.2">
      <c r="A930" s="73">
        <v>5451</v>
      </c>
      <c r="B930" s="114" t="s">
        <v>528</v>
      </c>
      <c r="C930" s="68">
        <v>3111</v>
      </c>
      <c r="D930" s="217">
        <v>1473794</v>
      </c>
      <c r="E930" s="18">
        <v>8992</v>
      </c>
      <c r="F930" s="209">
        <v>501182</v>
      </c>
      <c r="G930" s="209">
        <v>14738</v>
      </c>
      <c r="H930" s="18">
        <v>3986</v>
      </c>
      <c r="I930" s="69">
        <v>2002692</v>
      </c>
    </row>
    <row r="931" spans="1:9" x14ac:dyDescent="0.2">
      <c r="A931" s="73">
        <v>5451</v>
      </c>
      <c r="B931" s="114" t="s">
        <v>528</v>
      </c>
      <c r="C931" s="68">
        <v>3141</v>
      </c>
      <c r="D931" s="217">
        <v>66819</v>
      </c>
      <c r="E931" s="18">
        <v>0</v>
      </c>
      <c r="F931" s="209">
        <v>22585</v>
      </c>
      <c r="G931" s="209">
        <v>668</v>
      </c>
      <c r="H931" s="18">
        <v>466</v>
      </c>
      <c r="I931" s="69">
        <v>90538</v>
      </c>
    </row>
    <row r="932" spans="1:9" x14ac:dyDescent="0.2">
      <c r="A932" s="74">
        <v>5451</v>
      </c>
      <c r="B932" s="113" t="s">
        <v>529</v>
      </c>
      <c r="C932" s="165"/>
      <c r="D932" s="150">
        <v>1540613</v>
      </c>
      <c r="E932" s="75">
        <v>8992</v>
      </c>
      <c r="F932" s="75">
        <v>523767</v>
      </c>
      <c r="G932" s="75">
        <v>15406</v>
      </c>
      <c r="H932" s="75">
        <v>4452</v>
      </c>
      <c r="I932" s="76">
        <v>2093230</v>
      </c>
    </row>
    <row r="933" spans="1:9" x14ac:dyDescent="0.2">
      <c r="A933" s="73">
        <v>5450</v>
      </c>
      <c r="B933" s="198" t="s">
        <v>530</v>
      </c>
      <c r="C933" s="68">
        <v>3111</v>
      </c>
      <c r="D933" s="217">
        <v>972852</v>
      </c>
      <c r="E933" s="18">
        <v>14000</v>
      </c>
      <c r="F933" s="209">
        <v>333556</v>
      </c>
      <c r="G933" s="209">
        <v>9729</v>
      </c>
      <c r="H933" s="18">
        <v>-553</v>
      </c>
      <c r="I933" s="69">
        <v>1329584</v>
      </c>
    </row>
    <row r="934" spans="1:9" x14ac:dyDescent="0.2">
      <c r="A934" s="73">
        <v>5450</v>
      </c>
      <c r="B934" s="198" t="s">
        <v>530</v>
      </c>
      <c r="C934" s="68">
        <v>3141</v>
      </c>
      <c r="D934" s="217">
        <v>44370</v>
      </c>
      <c r="E934" s="18">
        <v>367</v>
      </c>
      <c r="F934" s="209">
        <v>15121</v>
      </c>
      <c r="G934" s="209">
        <v>444</v>
      </c>
      <c r="H934" s="18">
        <v>305</v>
      </c>
      <c r="I934" s="69">
        <v>60607</v>
      </c>
    </row>
    <row r="935" spans="1:9" x14ac:dyDescent="0.2">
      <c r="A935" s="74">
        <v>5450</v>
      </c>
      <c r="B935" s="118" t="s">
        <v>531</v>
      </c>
      <c r="C935" s="165"/>
      <c r="D935" s="150">
        <v>1017222</v>
      </c>
      <c r="E935" s="75">
        <v>14367</v>
      </c>
      <c r="F935" s="75">
        <v>348677</v>
      </c>
      <c r="G935" s="75">
        <v>10173</v>
      </c>
      <c r="H935" s="75">
        <v>-248</v>
      </c>
      <c r="I935" s="76">
        <v>1390191</v>
      </c>
    </row>
    <row r="936" spans="1:9" x14ac:dyDescent="0.2">
      <c r="A936" s="73">
        <v>5447</v>
      </c>
      <c r="B936" s="114" t="s">
        <v>532</v>
      </c>
      <c r="C936" s="68">
        <v>3233</v>
      </c>
      <c r="D936" s="217">
        <v>672143</v>
      </c>
      <c r="E936" s="18">
        <v>2267</v>
      </c>
      <c r="F936" s="209">
        <v>227951</v>
      </c>
      <c r="G936" s="209">
        <v>6721</v>
      </c>
      <c r="H936" s="18">
        <v>453</v>
      </c>
      <c r="I936" s="69">
        <v>909535</v>
      </c>
    </row>
    <row r="937" spans="1:9" x14ac:dyDescent="0.2">
      <c r="A937" s="74">
        <v>5447</v>
      </c>
      <c r="B937" s="113" t="s">
        <v>533</v>
      </c>
      <c r="C937" s="165"/>
      <c r="D937" s="150">
        <v>672143</v>
      </c>
      <c r="E937" s="75">
        <v>2267</v>
      </c>
      <c r="F937" s="75">
        <v>227951</v>
      </c>
      <c r="G937" s="75">
        <v>6721</v>
      </c>
      <c r="H937" s="75">
        <v>453</v>
      </c>
      <c r="I937" s="76">
        <v>909535</v>
      </c>
    </row>
    <row r="938" spans="1:9" x14ac:dyDescent="0.2">
      <c r="A938" s="73">
        <v>5444</v>
      </c>
      <c r="B938" s="114" t="s">
        <v>534</v>
      </c>
      <c r="C938" s="68">
        <v>3113</v>
      </c>
      <c r="D938" s="217">
        <v>2207502</v>
      </c>
      <c r="E938" s="18">
        <v>17987</v>
      </c>
      <c r="F938" s="209">
        <v>752215</v>
      </c>
      <c r="G938" s="209">
        <v>22075</v>
      </c>
      <c r="H938" s="18">
        <v>32332</v>
      </c>
      <c r="I938" s="69">
        <v>3032111</v>
      </c>
    </row>
    <row r="939" spans="1:9" x14ac:dyDescent="0.2">
      <c r="A939" s="73">
        <v>5444</v>
      </c>
      <c r="B939" s="114" t="s">
        <v>534</v>
      </c>
      <c r="C939" s="68">
        <v>3122</v>
      </c>
      <c r="D939" s="217">
        <v>1449220</v>
      </c>
      <c r="E939" s="18">
        <v>10207</v>
      </c>
      <c r="F939" s="209">
        <v>493286</v>
      </c>
      <c r="G939" s="209">
        <v>14492</v>
      </c>
      <c r="H939" s="18">
        <v>4840</v>
      </c>
      <c r="I939" s="69">
        <v>1972045</v>
      </c>
    </row>
    <row r="940" spans="1:9" x14ac:dyDescent="0.2">
      <c r="A940" s="73">
        <v>5444</v>
      </c>
      <c r="B940" s="114" t="s">
        <v>534</v>
      </c>
      <c r="C940" s="68">
        <v>3141</v>
      </c>
      <c r="D940" s="217">
        <v>32991</v>
      </c>
      <c r="E940" s="18">
        <v>0</v>
      </c>
      <c r="F940" s="209">
        <v>11151</v>
      </c>
      <c r="G940" s="209">
        <v>330</v>
      </c>
      <c r="H940" s="18">
        <v>595</v>
      </c>
      <c r="I940" s="69">
        <v>45067</v>
      </c>
    </row>
    <row r="941" spans="1:9" x14ac:dyDescent="0.2">
      <c r="A941" s="73">
        <v>5444</v>
      </c>
      <c r="B941" s="114" t="s">
        <v>534</v>
      </c>
      <c r="C941" s="68">
        <v>3143</v>
      </c>
      <c r="D941" s="217">
        <v>234929</v>
      </c>
      <c r="E941" s="18">
        <v>9067</v>
      </c>
      <c r="F941" s="209">
        <v>82471</v>
      </c>
      <c r="G941" s="209">
        <v>2349</v>
      </c>
      <c r="H941" s="18">
        <v>140</v>
      </c>
      <c r="I941" s="69">
        <v>328956</v>
      </c>
    </row>
    <row r="942" spans="1:9" x14ac:dyDescent="0.2">
      <c r="A942" s="74">
        <v>5444</v>
      </c>
      <c r="B942" s="113" t="s">
        <v>535</v>
      </c>
      <c r="C942" s="165"/>
      <c r="D942" s="150">
        <v>3924642</v>
      </c>
      <c r="E942" s="75">
        <v>37261</v>
      </c>
      <c r="F942" s="75">
        <v>1339123</v>
      </c>
      <c r="G942" s="75">
        <v>39246</v>
      </c>
      <c r="H942" s="75">
        <v>37907</v>
      </c>
      <c r="I942" s="76">
        <v>5378179</v>
      </c>
    </row>
    <row r="943" spans="1:9" x14ac:dyDescent="0.2">
      <c r="A943" s="73">
        <v>5449</v>
      </c>
      <c r="B943" s="114" t="s">
        <v>536</v>
      </c>
      <c r="C943" s="68">
        <v>3114</v>
      </c>
      <c r="D943" s="217">
        <v>1892328</v>
      </c>
      <c r="E943" s="18">
        <v>48507</v>
      </c>
      <c r="F943" s="209">
        <v>656002</v>
      </c>
      <c r="G943" s="209">
        <v>18923</v>
      </c>
      <c r="H943" s="18">
        <v>12874</v>
      </c>
      <c r="I943" s="69">
        <v>2628634</v>
      </c>
    </row>
    <row r="944" spans="1:9" x14ac:dyDescent="0.2">
      <c r="A944" s="73">
        <v>5449</v>
      </c>
      <c r="B944" s="114" t="s">
        <v>536</v>
      </c>
      <c r="C944" s="68">
        <v>3143</v>
      </c>
      <c r="D944" s="217">
        <v>92097</v>
      </c>
      <c r="E944" s="18">
        <v>-2220</v>
      </c>
      <c r="F944" s="209">
        <v>30378</v>
      </c>
      <c r="G944" s="209">
        <v>921</v>
      </c>
      <c r="H944" s="18">
        <v>29</v>
      </c>
      <c r="I944" s="69">
        <v>121205</v>
      </c>
    </row>
    <row r="945" spans="1:9" x14ac:dyDescent="0.2">
      <c r="A945" s="74">
        <v>5449</v>
      </c>
      <c r="B945" s="113" t="s">
        <v>537</v>
      </c>
      <c r="C945" s="165"/>
      <c r="D945" s="150">
        <v>1984425</v>
      </c>
      <c r="E945" s="75">
        <v>46287</v>
      </c>
      <c r="F945" s="75">
        <v>686380</v>
      </c>
      <c r="G945" s="75">
        <v>19844</v>
      </c>
      <c r="H945" s="75">
        <v>12903</v>
      </c>
      <c r="I945" s="76">
        <v>2749839</v>
      </c>
    </row>
    <row r="946" spans="1:9" x14ac:dyDescent="0.2">
      <c r="A946" s="73">
        <v>5443</v>
      </c>
      <c r="B946" s="114" t="s">
        <v>538</v>
      </c>
      <c r="C946" s="68">
        <v>3113</v>
      </c>
      <c r="D946" s="217">
        <v>2964702</v>
      </c>
      <c r="E946" s="18">
        <v>41578</v>
      </c>
      <c r="F946" s="209">
        <v>1016123</v>
      </c>
      <c r="G946" s="209">
        <v>29647</v>
      </c>
      <c r="H946" s="18">
        <v>33326</v>
      </c>
      <c r="I946" s="69">
        <v>4085376</v>
      </c>
    </row>
    <row r="947" spans="1:9" x14ac:dyDescent="0.2">
      <c r="A947" s="73">
        <v>5443</v>
      </c>
      <c r="B947" s="114" t="s">
        <v>538</v>
      </c>
      <c r="C947" s="68">
        <v>3141</v>
      </c>
      <c r="D947" s="217">
        <v>78497</v>
      </c>
      <c r="E947" s="18">
        <v>25627</v>
      </c>
      <c r="F947" s="209">
        <v>35194</v>
      </c>
      <c r="G947" s="209">
        <v>785</v>
      </c>
      <c r="H947" s="18">
        <v>1087</v>
      </c>
      <c r="I947" s="69">
        <v>141190</v>
      </c>
    </row>
    <row r="948" spans="1:9" x14ac:dyDescent="0.2">
      <c r="A948" s="73">
        <v>5443</v>
      </c>
      <c r="B948" s="114" t="s">
        <v>538</v>
      </c>
      <c r="C948" s="68">
        <v>3143</v>
      </c>
      <c r="D948" s="217">
        <v>172714</v>
      </c>
      <c r="E948" s="18">
        <v>2200</v>
      </c>
      <c r="F948" s="209">
        <v>59121</v>
      </c>
      <c r="G948" s="209">
        <v>1727</v>
      </c>
      <c r="H948" s="18">
        <v>42</v>
      </c>
      <c r="I948" s="69">
        <v>235804</v>
      </c>
    </row>
    <row r="949" spans="1:9" x14ac:dyDescent="0.2">
      <c r="A949" s="74">
        <v>5443</v>
      </c>
      <c r="B949" s="113" t="s">
        <v>539</v>
      </c>
      <c r="C949" s="165"/>
      <c r="D949" s="150">
        <v>3215913</v>
      </c>
      <c r="E949" s="75">
        <v>69405</v>
      </c>
      <c r="F949" s="75">
        <v>1110438</v>
      </c>
      <c r="G949" s="75">
        <v>32159</v>
      </c>
      <c r="H949" s="75">
        <v>34455</v>
      </c>
      <c r="I949" s="76">
        <v>4462370</v>
      </c>
    </row>
    <row r="950" spans="1:9" x14ac:dyDescent="0.2">
      <c r="A950" s="73">
        <v>5445</v>
      </c>
      <c r="B950" s="114" t="s">
        <v>540</v>
      </c>
      <c r="C950" s="68">
        <v>3113</v>
      </c>
      <c r="D950" s="217">
        <v>3709111</v>
      </c>
      <c r="E950" s="18">
        <v>-3030</v>
      </c>
      <c r="F950" s="209">
        <v>1252655</v>
      </c>
      <c r="G950" s="209">
        <v>37091</v>
      </c>
      <c r="H950" s="18">
        <v>54444</v>
      </c>
      <c r="I950" s="69">
        <v>5050271</v>
      </c>
    </row>
    <row r="951" spans="1:9" x14ac:dyDescent="0.2">
      <c r="A951" s="73">
        <v>5445</v>
      </c>
      <c r="B951" s="114" t="s">
        <v>540</v>
      </c>
      <c r="C951" s="68">
        <v>3141</v>
      </c>
      <c r="D951" s="217">
        <v>61467</v>
      </c>
      <c r="E951" s="18">
        <v>0</v>
      </c>
      <c r="F951" s="209">
        <v>20776</v>
      </c>
      <c r="G951" s="209">
        <v>615</v>
      </c>
      <c r="H951" s="18">
        <v>634</v>
      </c>
      <c r="I951" s="69">
        <v>83492</v>
      </c>
    </row>
    <row r="952" spans="1:9" x14ac:dyDescent="0.2">
      <c r="A952" s="73">
        <v>5445</v>
      </c>
      <c r="B952" s="114" t="s">
        <v>540</v>
      </c>
      <c r="C952" s="68">
        <v>3143</v>
      </c>
      <c r="D952" s="217">
        <v>305006</v>
      </c>
      <c r="E952" s="18">
        <v>6233</v>
      </c>
      <c r="F952" s="209">
        <v>105199</v>
      </c>
      <c r="G952" s="209">
        <v>3050</v>
      </c>
      <c r="H952" s="18">
        <v>259</v>
      </c>
      <c r="I952" s="69">
        <v>419747</v>
      </c>
    </row>
    <row r="953" spans="1:9" x14ac:dyDescent="0.2">
      <c r="A953" s="74">
        <v>5445</v>
      </c>
      <c r="B953" s="113" t="s">
        <v>541</v>
      </c>
      <c r="C953" s="165"/>
      <c r="D953" s="150">
        <v>4075584</v>
      </c>
      <c r="E953" s="75">
        <v>3203</v>
      </c>
      <c r="F953" s="75">
        <v>1378630</v>
      </c>
      <c r="G953" s="75">
        <v>40756</v>
      </c>
      <c r="H953" s="75">
        <v>55337</v>
      </c>
      <c r="I953" s="76">
        <v>5553510</v>
      </c>
    </row>
    <row r="954" spans="1:9" x14ac:dyDescent="0.2">
      <c r="A954" s="73">
        <v>5446</v>
      </c>
      <c r="B954" s="114" t="s">
        <v>542</v>
      </c>
      <c r="C954" s="68">
        <v>3231</v>
      </c>
      <c r="D954" s="217">
        <v>2916627</v>
      </c>
      <c r="E954" s="18">
        <v>9431</v>
      </c>
      <c r="F954" s="209">
        <v>989008</v>
      </c>
      <c r="G954" s="209">
        <v>29166</v>
      </c>
      <c r="H954" s="18">
        <v>2061</v>
      </c>
      <c r="I954" s="69">
        <v>3946293</v>
      </c>
    </row>
    <row r="955" spans="1:9" x14ac:dyDescent="0.2">
      <c r="A955" s="74">
        <v>5446</v>
      </c>
      <c r="B955" s="113" t="s">
        <v>543</v>
      </c>
      <c r="C955" s="165"/>
      <c r="D955" s="150">
        <v>2916627</v>
      </c>
      <c r="E955" s="75">
        <v>9431</v>
      </c>
      <c r="F955" s="75">
        <v>989008</v>
      </c>
      <c r="G955" s="75">
        <v>29166</v>
      </c>
      <c r="H955" s="75">
        <v>2061</v>
      </c>
      <c r="I955" s="76">
        <v>3946293</v>
      </c>
    </row>
    <row r="956" spans="1:9" x14ac:dyDescent="0.2">
      <c r="A956" s="73">
        <v>5403</v>
      </c>
      <c r="B956" s="114" t="s">
        <v>544</v>
      </c>
      <c r="C956" s="68">
        <v>3111</v>
      </c>
      <c r="D956" s="217">
        <v>395840</v>
      </c>
      <c r="E956" s="18">
        <v>2200</v>
      </c>
      <c r="F956" s="209">
        <v>134538</v>
      </c>
      <c r="G956" s="209">
        <v>3958</v>
      </c>
      <c r="H956" s="18">
        <v>781</v>
      </c>
      <c r="I956" s="69">
        <v>537317</v>
      </c>
    </row>
    <row r="957" spans="1:9" x14ac:dyDescent="0.2">
      <c r="A957" s="73">
        <v>5403</v>
      </c>
      <c r="B957" s="114" t="s">
        <v>544</v>
      </c>
      <c r="C957" s="68">
        <v>3117</v>
      </c>
      <c r="D957" s="217">
        <v>542951</v>
      </c>
      <c r="E957" s="18">
        <v>14267</v>
      </c>
      <c r="F957" s="209">
        <v>188340</v>
      </c>
      <c r="G957" s="209">
        <v>5430</v>
      </c>
      <c r="H957" s="18">
        <v>10413</v>
      </c>
      <c r="I957" s="69">
        <v>761401</v>
      </c>
    </row>
    <row r="958" spans="1:9" x14ac:dyDescent="0.2">
      <c r="A958" s="73">
        <v>5403</v>
      </c>
      <c r="B958" s="114" t="s">
        <v>544</v>
      </c>
      <c r="C958" s="68">
        <v>3141</v>
      </c>
      <c r="D958" s="217">
        <v>45983</v>
      </c>
      <c r="E958" s="18">
        <v>2400</v>
      </c>
      <c r="F958" s="209">
        <v>16353</v>
      </c>
      <c r="G958" s="209">
        <v>460</v>
      </c>
      <c r="H958" s="18">
        <v>310</v>
      </c>
      <c r="I958" s="69">
        <v>65506</v>
      </c>
    </row>
    <row r="959" spans="1:9" x14ac:dyDescent="0.2">
      <c r="A959" s="73">
        <v>5403</v>
      </c>
      <c r="B959" s="114" t="s">
        <v>544</v>
      </c>
      <c r="C959" s="68">
        <v>3143</v>
      </c>
      <c r="D959" s="217">
        <v>80711</v>
      </c>
      <c r="E959" s="18">
        <v>1067</v>
      </c>
      <c r="F959" s="209">
        <v>27641</v>
      </c>
      <c r="G959" s="209">
        <v>807</v>
      </c>
      <c r="H959" s="18">
        <v>58</v>
      </c>
      <c r="I959" s="69">
        <v>110284</v>
      </c>
    </row>
    <row r="960" spans="1:9" x14ac:dyDescent="0.2">
      <c r="A960" s="74">
        <v>5403</v>
      </c>
      <c r="B960" s="113" t="s">
        <v>545</v>
      </c>
      <c r="C960" s="165"/>
      <c r="D960" s="150">
        <v>1065485</v>
      </c>
      <c r="E960" s="75">
        <v>19934</v>
      </c>
      <c r="F960" s="75">
        <v>366872</v>
      </c>
      <c r="G960" s="75">
        <v>10655</v>
      </c>
      <c r="H960" s="75">
        <v>11562</v>
      </c>
      <c r="I960" s="76">
        <v>1474508</v>
      </c>
    </row>
    <row r="961" spans="1:9" x14ac:dyDescent="0.2">
      <c r="A961" s="73">
        <v>5404</v>
      </c>
      <c r="B961" s="114" t="s">
        <v>546</v>
      </c>
      <c r="C961" s="68">
        <v>3111</v>
      </c>
      <c r="D961" s="217">
        <v>281790</v>
      </c>
      <c r="E961" s="18">
        <v>-600</v>
      </c>
      <c r="F961" s="209">
        <v>95042</v>
      </c>
      <c r="G961" s="209">
        <v>2818</v>
      </c>
      <c r="H961" s="18">
        <v>278</v>
      </c>
      <c r="I961" s="69">
        <v>379328</v>
      </c>
    </row>
    <row r="962" spans="1:9" x14ac:dyDescent="0.2">
      <c r="A962" s="73">
        <v>5404</v>
      </c>
      <c r="B962" s="114" t="s">
        <v>546</v>
      </c>
      <c r="C962" s="68">
        <v>3117</v>
      </c>
      <c r="D962" s="217">
        <v>355543</v>
      </c>
      <c r="E962" s="18">
        <v>0</v>
      </c>
      <c r="F962" s="209">
        <v>120174</v>
      </c>
      <c r="G962" s="209">
        <v>3555</v>
      </c>
      <c r="H962" s="18">
        <v>6366</v>
      </c>
      <c r="I962" s="69">
        <v>485638</v>
      </c>
    </row>
    <row r="963" spans="1:9" x14ac:dyDescent="0.2">
      <c r="A963" s="73">
        <v>5404</v>
      </c>
      <c r="B963" s="114" t="s">
        <v>546</v>
      </c>
      <c r="C963" s="68">
        <v>3141</v>
      </c>
      <c r="D963" s="217">
        <v>37436</v>
      </c>
      <c r="E963" s="18">
        <v>733</v>
      </c>
      <c r="F963" s="209">
        <v>12901</v>
      </c>
      <c r="G963" s="209">
        <v>374</v>
      </c>
      <c r="H963" s="18">
        <v>217</v>
      </c>
      <c r="I963" s="69">
        <v>51661</v>
      </c>
    </row>
    <row r="964" spans="1:9" x14ac:dyDescent="0.2">
      <c r="A964" s="73">
        <v>5404</v>
      </c>
      <c r="B964" s="115" t="s">
        <v>546</v>
      </c>
      <c r="C964" s="68">
        <v>3143</v>
      </c>
      <c r="D964" s="217">
        <v>63914</v>
      </c>
      <c r="E964" s="18">
        <v>0</v>
      </c>
      <c r="F964" s="209">
        <v>21603</v>
      </c>
      <c r="G964" s="209">
        <v>639</v>
      </c>
      <c r="H964" s="18">
        <v>17</v>
      </c>
      <c r="I964" s="69">
        <v>86173</v>
      </c>
    </row>
    <row r="965" spans="1:9" x14ac:dyDescent="0.2">
      <c r="A965" s="74">
        <v>5404</v>
      </c>
      <c r="B965" s="113" t="s">
        <v>547</v>
      </c>
      <c r="C965" s="165"/>
      <c r="D965" s="150">
        <v>738683</v>
      </c>
      <c r="E965" s="75">
        <v>133</v>
      </c>
      <c r="F965" s="75">
        <v>249720</v>
      </c>
      <c r="G965" s="75">
        <v>7386</v>
      </c>
      <c r="H965" s="75">
        <v>6878</v>
      </c>
      <c r="I965" s="76">
        <v>1002800</v>
      </c>
    </row>
    <row r="966" spans="1:9" x14ac:dyDescent="0.2">
      <c r="A966" s="73">
        <v>5407</v>
      </c>
      <c r="B966" s="114" t="s">
        <v>548</v>
      </c>
      <c r="C966" s="68">
        <v>3111</v>
      </c>
      <c r="D966" s="217">
        <v>428699</v>
      </c>
      <c r="E966" s="18">
        <v>0</v>
      </c>
      <c r="F966" s="209">
        <v>144900</v>
      </c>
      <c r="G966" s="209">
        <v>4287</v>
      </c>
      <c r="H966" s="18">
        <v>721</v>
      </c>
      <c r="I966" s="69">
        <v>578607</v>
      </c>
    </row>
    <row r="967" spans="1:9" x14ac:dyDescent="0.2">
      <c r="A967" s="73">
        <v>5407</v>
      </c>
      <c r="B967" s="114" t="s">
        <v>548</v>
      </c>
      <c r="C967" s="68">
        <v>3113</v>
      </c>
      <c r="D967" s="217">
        <v>1128944</v>
      </c>
      <c r="E967" s="18">
        <v>143</v>
      </c>
      <c r="F967" s="209">
        <v>381631</v>
      </c>
      <c r="G967" s="209">
        <v>11289</v>
      </c>
      <c r="H967" s="18">
        <v>8472</v>
      </c>
      <c r="I967" s="69">
        <v>1530479</v>
      </c>
    </row>
    <row r="968" spans="1:9" x14ac:dyDescent="0.2">
      <c r="A968" s="73">
        <v>5407</v>
      </c>
      <c r="B968" s="114" t="s">
        <v>548</v>
      </c>
      <c r="C968" s="68">
        <v>3141</v>
      </c>
      <c r="D968" s="217">
        <v>51640</v>
      </c>
      <c r="E968" s="18">
        <v>0</v>
      </c>
      <c r="F968" s="209">
        <v>17454</v>
      </c>
      <c r="G968" s="209">
        <v>516</v>
      </c>
      <c r="H968" s="18">
        <v>400</v>
      </c>
      <c r="I968" s="69">
        <v>70010</v>
      </c>
    </row>
    <row r="969" spans="1:9" x14ac:dyDescent="0.2">
      <c r="A969" s="73">
        <v>5407</v>
      </c>
      <c r="B969" s="114" t="s">
        <v>548</v>
      </c>
      <c r="C969" s="68">
        <v>3143</v>
      </c>
      <c r="D969" s="217">
        <v>57980</v>
      </c>
      <c r="E969" s="18">
        <v>0</v>
      </c>
      <c r="F969" s="209">
        <v>19597</v>
      </c>
      <c r="G969" s="209">
        <v>580</v>
      </c>
      <c r="H969" s="18">
        <v>39</v>
      </c>
      <c r="I969" s="69">
        <v>78196</v>
      </c>
    </row>
    <row r="970" spans="1:9" x14ac:dyDescent="0.2">
      <c r="A970" s="74">
        <v>5407</v>
      </c>
      <c r="B970" s="113" t="s">
        <v>549</v>
      </c>
      <c r="C970" s="165"/>
      <c r="D970" s="150">
        <v>1667263</v>
      </c>
      <c r="E970" s="75">
        <v>143</v>
      </c>
      <c r="F970" s="75">
        <v>563582</v>
      </c>
      <c r="G970" s="75">
        <v>16672</v>
      </c>
      <c r="H970" s="75">
        <v>9632</v>
      </c>
      <c r="I970" s="76">
        <v>2257292</v>
      </c>
    </row>
    <row r="971" spans="1:9" x14ac:dyDescent="0.2">
      <c r="A971" s="73">
        <v>5411</v>
      </c>
      <c r="B971" s="114" t="s">
        <v>550</v>
      </c>
      <c r="C971" s="68">
        <v>3111</v>
      </c>
      <c r="D971" s="217">
        <v>262087</v>
      </c>
      <c r="E971" s="18">
        <v>15360</v>
      </c>
      <c r="F971" s="209">
        <v>93777</v>
      </c>
      <c r="G971" s="209">
        <v>2621</v>
      </c>
      <c r="H971" s="18">
        <v>868</v>
      </c>
      <c r="I971" s="69">
        <v>374713</v>
      </c>
    </row>
    <row r="972" spans="1:9" x14ac:dyDescent="0.2">
      <c r="A972" s="73">
        <v>5411</v>
      </c>
      <c r="B972" s="114" t="s">
        <v>550</v>
      </c>
      <c r="C972" s="68">
        <v>3117</v>
      </c>
      <c r="D972" s="217">
        <v>331544</v>
      </c>
      <c r="E972" s="18">
        <v>1960</v>
      </c>
      <c r="F972" s="209">
        <v>112724</v>
      </c>
      <c r="G972" s="209">
        <v>3315</v>
      </c>
      <c r="H972" s="18">
        <v>4467</v>
      </c>
      <c r="I972" s="69">
        <v>454010</v>
      </c>
    </row>
    <row r="973" spans="1:9" x14ac:dyDescent="0.2">
      <c r="A973" s="73">
        <v>5411</v>
      </c>
      <c r="B973" s="114" t="s">
        <v>550</v>
      </c>
      <c r="C973" s="68">
        <v>3141</v>
      </c>
      <c r="D973" s="217">
        <v>29613</v>
      </c>
      <c r="E973" s="18">
        <v>0</v>
      </c>
      <c r="F973" s="209">
        <v>10009</v>
      </c>
      <c r="G973" s="209">
        <v>296</v>
      </c>
      <c r="H973" s="18">
        <v>154</v>
      </c>
      <c r="I973" s="69">
        <v>40072</v>
      </c>
    </row>
    <row r="974" spans="1:9" x14ac:dyDescent="0.2">
      <c r="A974" s="73">
        <v>5411</v>
      </c>
      <c r="B974" s="114" t="s">
        <v>550</v>
      </c>
      <c r="C974" s="68">
        <v>3143</v>
      </c>
      <c r="D974" s="217">
        <v>56522</v>
      </c>
      <c r="E974" s="18">
        <v>-500</v>
      </c>
      <c r="F974" s="209">
        <v>18935</v>
      </c>
      <c r="G974" s="209">
        <v>565</v>
      </c>
      <c r="H974" s="18">
        <v>37</v>
      </c>
      <c r="I974" s="69">
        <v>75559</v>
      </c>
    </row>
    <row r="975" spans="1:9" x14ac:dyDescent="0.2">
      <c r="A975" s="74">
        <v>5411</v>
      </c>
      <c r="B975" s="113" t="s">
        <v>551</v>
      </c>
      <c r="C975" s="165"/>
      <c r="D975" s="150">
        <v>679766</v>
      </c>
      <c r="E975" s="75">
        <v>16820</v>
      </c>
      <c r="F975" s="75">
        <v>235445</v>
      </c>
      <c r="G975" s="75">
        <v>6797</v>
      </c>
      <c r="H975" s="75">
        <v>5526</v>
      </c>
      <c r="I975" s="76">
        <v>944354</v>
      </c>
    </row>
    <row r="976" spans="1:9" x14ac:dyDescent="0.2">
      <c r="A976" s="73">
        <v>5412</v>
      </c>
      <c r="B976" s="114" t="s">
        <v>552</v>
      </c>
      <c r="C976" s="68">
        <v>3111</v>
      </c>
      <c r="D976" s="217">
        <v>274459</v>
      </c>
      <c r="E976" s="18">
        <v>-1860</v>
      </c>
      <c r="F976" s="209">
        <v>92138</v>
      </c>
      <c r="G976" s="209">
        <v>2745</v>
      </c>
      <c r="H976" s="18">
        <v>400</v>
      </c>
      <c r="I976" s="69">
        <v>367882</v>
      </c>
    </row>
    <row r="977" spans="1:9" x14ac:dyDescent="0.2">
      <c r="A977" s="73">
        <v>5412</v>
      </c>
      <c r="B977" s="114" t="s">
        <v>552</v>
      </c>
      <c r="C977" s="68">
        <v>3117</v>
      </c>
      <c r="D977" s="217">
        <v>222271</v>
      </c>
      <c r="E977" s="18">
        <v>0</v>
      </c>
      <c r="F977" s="209">
        <v>75128</v>
      </c>
      <c r="G977" s="209">
        <v>2223</v>
      </c>
      <c r="H977" s="18">
        <v>2951</v>
      </c>
      <c r="I977" s="69">
        <v>302573</v>
      </c>
    </row>
    <row r="978" spans="1:9" x14ac:dyDescent="0.2">
      <c r="A978" s="73">
        <v>5412</v>
      </c>
      <c r="B978" s="114" t="s">
        <v>552</v>
      </c>
      <c r="C978" s="68">
        <v>3141</v>
      </c>
      <c r="D978" s="217">
        <v>15821</v>
      </c>
      <c r="E978" s="18">
        <v>0</v>
      </c>
      <c r="F978" s="209">
        <v>5347</v>
      </c>
      <c r="G978" s="209">
        <v>158</v>
      </c>
      <c r="H978" s="18">
        <v>100</v>
      </c>
      <c r="I978" s="69">
        <v>21426</v>
      </c>
    </row>
    <row r="979" spans="1:9" x14ac:dyDescent="0.2">
      <c r="A979" s="73">
        <v>5412</v>
      </c>
      <c r="B979" s="114" t="s">
        <v>552</v>
      </c>
      <c r="C979" s="68">
        <v>3143</v>
      </c>
      <c r="D979" s="217">
        <v>40148</v>
      </c>
      <c r="E979" s="18">
        <v>0</v>
      </c>
      <c r="F979" s="209">
        <v>13570</v>
      </c>
      <c r="G979" s="209">
        <v>401</v>
      </c>
      <c r="H979" s="18">
        <v>19</v>
      </c>
      <c r="I979" s="69">
        <v>54138</v>
      </c>
    </row>
    <row r="980" spans="1:9" x14ac:dyDescent="0.2">
      <c r="A980" s="74">
        <v>5412</v>
      </c>
      <c r="B980" s="113" t="s">
        <v>553</v>
      </c>
      <c r="C980" s="165"/>
      <c r="D980" s="150">
        <v>552699</v>
      </c>
      <c r="E980" s="75">
        <v>-1860</v>
      </c>
      <c r="F980" s="75">
        <v>186183</v>
      </c>
      <c r="G980" s="75">
        <v>5527</v>
      </c>
      <c r="H980" s="75">
        <v>3470</v>
      </c>
      <c r="I980" s="76">
        <v>746019</v>
      </c>
    </row>
    <row r="981" spans="1:9" x14ac:dyDescent="0.2">
      <c r="A981" s="73">
        <v>5418</v>
      </c>
      <c r="B981" s="114" t="s">
        <v>554</v>
      </c>
      <c r="C981" s="68">
        <v>3111</v>
      </c>
      <c r="D981" s="217">
        <v>825801</v>
      </c>
      <c r="E981" s="18">
        <v>0</v>
      </c>
      <c r="F981" s="209">
        <v>279121</v>
      </c>
      <c r="G981" s="209">
        <v>8258</v>
      </c>
      <c r="H981" s="18">
        <v>1564</v>
      </c>
      <c r="I981" s="69">
        <v>1114744</v>
      </c>
    </row>
    <row r="982" spans="1:9" x14ac:dyDescent="0.2">
      <c r="A982" s="73">
        <v>5418</v>
      </c>
      <c r="B982" s="114" t="s">
        <v>554</v>
      </c>
      <c r="C982" s="68">
        <v>3141</v>
      </c>
      <c r="D982" s="217">
        <v>34866</v>
      </c>
      <c r="E982" s="18">
        <v>0</v>
      </c>
      <c r="F982" s="209">
        <v>11785</v>
      </c>
      <c r="G982" s="209">
        <v>349</v>
      </c>
      <c r="H982" s="18">
        <v>208</v>
      </c>
      <c r="I982" s="69">
        <v>47208</v>
      </c>
    </row>
    <row r="983" spans="1:9" x14ac:dyDescent="0.2">
      <c r="A983" s="74">
        <v>5418</v>
      </c>
      <c r="B983" s="113" t="s">
        <v>555</v>
      </c>
      <c r="C983" s="165"/>
      <c r="D983" s="150">
        <v>860667</v>
      </c>
      <c r="E983" s="75">
        <v>0</v>
      </c>
      <c r="F983" s="75">
        <v>290906</v>
      </c>
      <c r="G983" s="75">
        <v>8607</v>
      </c>
      <c r="H983" s="75">
        <v>1772</v>
      </c>
      <c r="I983" s="76">
        <v>1161952</v>
      </c>
    </row>
    <row r="984" spans="1:9" x14ac:dyDescent="0.2">
      <c r="A984" s="73">
        <v>5417</v>
      </c>
      <c r="B984" s="114" t="s">
        <v>556</v>
      </c>
      <c r="C984" s="68">
        <v>3117</v>
      </c>
      <c r="D984" s="217">
        <v>819402</v>
      </c>
      <c r="E984" s="18">
        <v>3567</v>
      </c>
      <c r="F984" s="209">
        <v>278164</v>
      </c>
      <c r="G984" s="209">
        <v>8194</v>
      </c>
      <c r="H984" s="18">
        <v>15011</v>
      </c>
      <c r="I984" s="69">
        <v>1124338</v>
      </c>
    </row>
    <row r="985" spans="1:9" x14ac:dyDescent="0.2">
      <c r="A985" s="73">
        <v>5417</v>
      </c>
      <c r="B985" s="114" t="s">
        <v>556</v>
      </c>
      <c r="C985" s="68">
        <v>3141</v>
      </c>
      <c r="D985" s="217">
        <v>42744</v>
      </c>
      <c r="E985" s="18">
        <v>967</v>
      </c>
      <c r="F985" s="209">
        <v>14774</v>
      </c>
      <c r="G985" s="209">
        <v>427</v>
      </c>
      <c r="H985" s="18">
        <v>340</v>
      </c>
      <c r="I985" s="69">
        <v>59252</v>
      </c>
    </row>
    <row r="986" spans="1:9" x14ac:dyDescent="0.2">
      <c r="A986" s="73">
        <v>5417</v>
      </c>
      <c r="B986" s="114" t="s">
        <v>556</v>
      </c>
      <c r="C986" s="68">
        <v>3143</v>
      </c>
      <c r="D986" s="217">
        <v>189017</v>
      </c>
      <c r="E986" s="18">
        <v>-500</v>
      </c>
      <c r="F986" s="209">
        <v>63719</v>
      </c>
      <c r="G986" s="209">
        <v>1890</v>
      </c>
      <c r="H986" s="18">
        <v>154</v>
      </c>
      <c r="I986" s="69">
        <v>254280</v>
      </c>
    </row>
    <row r="987" spans="1:9" x14ac:dyDescent="0.2">
      <c r="A987" s="74">
        <v>5417</v>
      </c>
      <c r="B987" s="113" t="s">
        <v>557</v>
      </c>
      <c r="C987" s="165"/>
      <c r="D987" s="150">
        <v>1051163</v>
      </c>
      <c r="E987" s="75">
        <v>4034</v>
      </c>
      <c r="F987" s="75">
        <v>356657</v>
      </c>
      <c r="G987" s="75">
        <v>10511</v>
      </c>
      <c r="H987" s="75">
        <v>15505</v>
      </c>
      <c r="I987" s="76">
        <v>1437870</v>
      </c>
    </row>
    <row r="988" spans="1:9" x14ac:dyDescent="0.2">
      <c r="A988" s="73">
        <v>5420</v>
      </c>
      <c r="B988" s="114" t="s">
        <v>558</v>
      </c>
      <c r="C988" s="68">
        <v>3111</v>
      </c>
      <c r="D988" s="217">
        <v>498665</v>
      </c>
      <c r="E988" s="18">
        <v>0</v>
      </c>
      <c r="F988" s="209">
        <v>168549</v>
      </c>
      <c r="G988" s="209">
        <v>4987</v>
      </c>
      <c r="H988" s="18">
        <v>1011</v>
      </c>
      <c r="I988" s="69">
        <v>673212</v>
      </c>
    </row>
    <row r="989" spans="1:9" x14ac:dyDescent="0.2">
      <c r="A989" s="73">
        <v>5420</v>
      </c>
      <c r="B989" s="114" t="s">
        <v>558</v>
      </c>
      <c r="C989" s="68">
        <v>3141</v>
      </c>
      <c r="D989" s="217">
        <v>26576</v>
      </c>
      <c r="E989" s="18">
        <v>0</v>
      </c>
      <c r="F989" s="209">
        <v>8983</v>
      </c>
      <c r="G989" s="209">
        <v>266</v>
      </c>
      <c r="H989" s="18">
        <v>143</v>
      </c>
      <c r="I989" s="69">
        <v>35968</v>
      </c>
    </row>
    <row r="990" spans="1:9" x14ac:dyDescent="0.2">
      <c r="A990" s="74">
        <v>5420</v>
      </c>
      <c r="B990" s="113" t="s">
        <v>559</v>
      </c>
      <c r="C990" s="165"/>
      <c r="D990" s="150">
        <v>525241</v>
      </c>
      <c r="E990" s="75">
        <v>0</v>
      </c>
      <c r="F990" s="75">
        <v>177532</v>
      </c>
      <c r="G990" s="75">
        <v>5253</v>
      </c>
      <c r="H990" s="75">
        <v>1154</v>
      </c>
      <c r="I990" s="76">
        <v>709180</v>
      </c>
    </row>
    <row r="991" spans="1:9" x14ac:dyDescent="0.2">
      <c r="A991" s="73">
        <v>5419</v>
      </c>
      <c r="B991" s="114" t="s">
        <v>560</v>
      </c>
      <c r="C991" s="68">
        <v>3113</v>
      </c>
      <c r="D991" s="217">
        <v>1561718</v>
      </c>
      <c r="E991" s="18">
        <v>4665</v>
      </c>
      <c r="F991" s="209">
        <v>529437</v>
      </c>
      <c r="G991" s="209">
        <v>15617</v>
      </c>
      <c r="H991" s="18">
        <v>17207</v>
      </c>
      <c r="I991" s="69">
        <v>2128644</v>
      </c>
    </row>
    <row r="992" spans="1:9" x14ac:dyDescent="0.2">
      <c r="A992" s="73">
        <v>5419</v>
      </c>
      <c r="B992" s="114" t="s">
        <v>560</v>
      </c>
      <c r="C992" s="68">
        <v>3141</v>
      </c>
      <c r="D992" s="217">
        <v>58673</v>
      </c>
      <c r="E992" s="18">
        <v>1067</v>
      </c>
      <c r="F992" s="209">
        <v>20192</v>
      </c>
      <c r="G992" s="209">
        <v>587</v>
      </c>
      <c r="H992" s="18">
        <v>606</v>
      </c>
      <c r="I992" s="69">
        <v>81125</v>
      </c>
    </row>
    <row r="993" spans="1:9" x14ac:dyDescent="0.2">
      <c r="A993" s="73">
        <v>5419</v>
      </c>
      <c r="B993" s="114" t="s">
        <v>560</v>
      </c>
      <c r="C993" s="68">
        <v>3143</v>
      </c>
      <c r="D993" s="217">
        <v>89787</v>
      </c>
      <c r="E993" s="18">
        <v>539</v>
      </c>
      <c r="F993" s="209">
        <v>30530</v>
      </c>
      <c r="G993" s="209">
        <v>898</v>
      </c>
      <c r="H993" s="18">
        <v>62</v>
      </c>
      <c r="I993" s="69">
        <v>121816</v>
      </c>
    </row>
    <row r="994" spans="1:9" x14ac:dyDescent="0.2">
      <c r="A994" s="74">
        <v>5419</v>
      </c>
      <c r="B994" s="113" t="s">
        <v>561</v>
      </c>
      <c r="C994" s="165"/>
      <c r="D994" s="150">
        <v>1710178</v>
      </c>
      <c r="E994" s="75">
        <v>6271</v>
      </c>
      <c r="F994" s="75">
        <v>580159</v>
      </c>
      <c r="G994" s="75">
        <v>17102</v>
      </c>
      <c r="H994" s="75">
        <v>17875</v>
      </c>
      <c r="I994" s="76">
        <v>2331585</v>
      </c>
    </row>
    <row r="995" spans="1:9" x14ac:dyDescent="0.2">
      <c r="A995" s="73">
        <v>5425</v>
      </c>
      <c r="B995" s="114" t="s">
        <v>562</v>
      </c>
      <c r="C995" s="68">
        <v>3233</v>
      </c>
      <c r="D995" s="217">
        <v>360439</v>
      </c>
      <c r="E995" s="18">
        <v>0</v>
      </c>
      <c r="F995" s="209">
        <v>121828</v>
      </c>
      <c r="G995" s="209">
        <v>3604</v>
      </c>
      <c r="H995" s="18">
        <v>353</v>
      </c>
      <c r="I995" s="69">
        <v>486224</v>
      </c>
    </row>
    <row r="996" spans="1:9" x14ac:dyDescent="0.2">
      <c r="A996" s="74">
        <v>5425</v>
      </c>
      <c r="B996" s="113" t="s">
        <v>563</v>
      </c>
      <c r="C996" s="165"/>
      <c r="D996" s="150">
        <v>360439</v>
      </c>
      <c r="E996" s="75">
        <v>0</v>
      </c>
      <c r="F996" s="75">
        <v>121828</v>
      </c>
      <c r="G996" s="75">
        <v>3604</v>
      </c>
      <c r="H996" s="75">
        <v>353</v>
      </c>
      <c r="I996" s="76">
        <v>486224</v>
      </c>
    </row>
    <row r="997" spans="1:9" x14ac:dyDescent="0.2">
      <c r="A997" s="73">
        <v>5426</v>
      </c>
      <c r="B997" s="114" t="s">
        <v>564</v>
      </c>
      <c r="C997" s="68">
        <v>3111</v>
      </c>
      <c r="D997" s="217">
        <v>1172674</v>
      </c>
      <c r="E997" s="18">
        <v>-2500</v>
      </c>
      <c r="F997" s="209">
        <v>395519</v>
      </c>
      <c r="G997" s="209">
        <v>11727</v>
      </c>
      <c r="H997" s="18">
        <v>3238</v>
      </c>
      <c r="I997" s="69">
        <v>1580658</v>
      </c>
    </row>
    <row r="998" spans="1:9" x14ac:dyDescent="0.2">
      <c r="A998" s="73">
        <v>5426</v>
      </c>
      <c r="B998" s="114" t="s">
        <v>564</v>
      </c>
      <c r="C998" s="68">
        <v>3141</v>
      </c>
      <c r="D998" s="217">
        <v>48683</v>
      </c>
      <c r="E998" s="18">
        <v>1067</v>
      </c>
      <c r="F998" s="209">
        <v>16816</v>
      </c>
      <c r="G998" s="209">
        <v>487</v>
      </c>
      <c r="H998" s="18">
        <v>360</v>
      </c>
      <c r="I998" s="69">
        <v>67413</v>
      </c>
    </row>
    <row r="999" spans="1:9" x14ac:dyDescent="0.2">
      <c r="A999" s="74">
        <v>5426</v>
      </c>
      <c r="B999" s="113" t="s">
        <v>565</v>
      </c>
      <c r="C999" s="165"/>
      <c r="D999" s="150">
        <v>1221357</v>
      </c>
      <c r="E999" s="75">
        <v>-1433</v>
      </c>
      <c r="F999" s="75">
        <v>412335</v>
      </c>
      <c r="G999" s="75">
        <v>12214</v>
      </c>
      <c r="H999" s="75">
        <v>3598</v>
      </c>
      <c r="I999" s="76">
        <v>1648071</v>
      </c>
    </row>
    <row r="1000" spans="1:9" x14ac:dyDescent="0.2">
      <c r="A1000" s="73">
        <v>5423</v>
      </c>
      <c r="B1000" s="114" t="s">
        <v>566</v>
      </c>
      <c r="C1000" s="68">
        <v>3111</v>
      </c>
      <c r="D1000" s="217">
        <v>1613849</v>
      </c>
      <c r="E1000" s="18">
        <v>0</v>
      </c>
      <c r="F1000" s="209">
        <v>545481</v>
      </c>
      <c r="G1000" s="209">
        <v>16138</v>
      </c>
      <c r="H1000" s="18">
        <v>2786</v>
      </c>
      <c r="I1000" s="69">
        <v>2178254</v>
      </c>
    </row>
    <row r="1001" spans="1:9" x14ac:dyDescent="0.2">
      <c r="A1001" s="73">
        <v>5423</v>
      </c>
      <c r="B1001" s="114" t="s">
        <v>566</v>
      </c>
      <c r="C1001" s="68">
        <v>3141</v>
      </c>
      <c r="D1001" s="217">
        <v>78600</v>
      </c>
      <c r="E1001" s="18">
        <v>0</v>
      </c>
      <c r="F1001" s="209">
        <v>26567</v>
      </c>
      <c r="G1001" s="209">
        <v>786</v>
      </c>
      <c r="H1001" s="18">
        <v>572</v>
      </c>
      <c r="I1001" s="69">
        <v>106525</v>
      </c>
    </row>
    <row r="1002" spans="1:9" x14ac:dyDescent="0.2">
      <c r="A1002" s="74">
        <v>5423</v>
      </c>
      <c r="B1002" s="113" t="s">
        <v>567</v>
      </c>
      <c r="C1002" s="165"/>
      <c r="D1002" s="150">
        <v>1692449</v>
      </c>
      <c r="E1002" s="75">
        <v>0</v>
      </c>
      <c r="F1002" s="75">
        <v>572048</v>
      </c>
      <c r="G1002" s="75">
        <v>16924</v>
      </c>
      <c r="H1002" s="75">
        <v>3358</v>
      </c>
      <c r="I1002" s="76">
        <v>2284779</v>
      </c>
    </row>
    <row r="1003" spans="1:9" x14ac:dyDescent="0.2">
      <c r="A1003" s="73">
        <v>5422</v>
      </c>
      <c r="B1003" s="114" t="s">
        <v>568</v>
      </c>
      <c r="C1003" s="68">
        <v>3113</v>
      </c>
      <c r="D1003" s="217">
        <v>5937240</v>
      </c>
      <c r="E1003" s="18">
        <v>-77293</v>
      </c>
      <c r="F1003" s="209">
        <v>1980662</v>
      </c>
      <c r="G1003" s="209">
        <v>59372</v>
      </c>
      <c r="H1003" s="18">
        <v>82191</v>
      </c>
      <c r="I1003" s="69">
        <v>7982172</v>
      </c>
    </row>
    <row r="1004" spans="1:9" x14ac:dyDescent="0.2">
      <c r="A1004" s="73">
        <v>5422</v>
      </c>
      <c r="B1004" s="114" t="s">
        <v>568</v>
      </c>
      <c r="C1004" s="68">
        <v>3141</v>
      </c>
      <c r="D1004" s="217">
        <v>172493</v>
      </c>
      <c r="E1004" s="18">
        <v>-4000</v>
      </c>
      <c r="F1004" s="209">
        <v>56951</v>
      </c>
      <c r="G1004" s="209">
        <v>1725</v>
      </c>
      <c r="H1004" s="18">
        <v>2218</v>
      </c>
      <c r="I1004" s="69">
        <v>229387</v>
      </c>
    </row>
    <row r="1005" spans="1:9" x14ac:dyDescent="0.2">
      <c r="A1005" s="73">
        <v>5422</v>
      </c>
      <c r="B1005" s="114" t="s">
        <v>568</v>
      </c>
      <c r="C1005" s="68">
        <v>3143</v>
      </c>
      <c r="D1005" s="217">
        <v>362626</v>
      </c>
      <c r="E1005" s="18">
        <v>-7200</v>
      </c>
      <c r="F1005" s="209">
        <v>120134</v>
      </c>
      <c r="G1005" s="209">
        <v>3626</v>
      </c>
      <c r="H1005" s="18">
        <v>344</v>
      </c>
      <c r="I1005" s="69">
        <v>479530</v>
      </c>
    </row>
    <row r="1006" spans="1:9" x14ac:dyDescent="0.2">
      <c r="A1006" s="74">
        <v>5422</v>
      </c>
      <c r="B1006" s="113" t="s">
        <v>569</v>
      </c>
      <c r="C1006" s="165"/>
      <c r="D1006" s="150">
        <v>6472359</v>
      </c>
      <c r="E1006" s="75">
        <v>-88493</v>
      </c>
      <c r="F1006" s="75">
        <v>2157747</v>
      </c>
      <c r="G1006" s="75">
        <v>64723</v>
      </c>
      <c r="H1006" s="75">
        <v>84753</v>
      </c>
      <c r="I1006" s="76">
        <v>8691089</v>
      </c>
    </row>
    <row r="1007" spans="1:9" x14ac:dyDescent="0.2">
      <c r="A1007" s="73">
        <v>5424</v>
      </c>
      <c r="B1007" s="114" t="s">
        <v>570</v>
      </c>
      <c r="C1007" s="68">
        <v>3114</v>
      </c>
      <c r="D1007" s="217">
        <v>794844</v>
      </c>
      <c r="E1007" s="18">
        <v>1700</v>
      </c>
      <c r="F1007" s="209">
        <v>269232</v>
      </c>
      <c r="G1007" s="209">
        <v>7948</v>
      </c>
      <c r="H1007" s="18">
        <v>3559</v>
      </c>
      <c r="I1007" s="69">
        <v>1077283</v>
      </c>
    </row>
    <row r="1008" spans="1:9" x14ac:dyDescent="0.2">
      <c r="A1008" s="74">
        <v>5424</v>
      </c>
      <c r="B1008" s="113" t="s">
        <v>571</v>
      </c>
      <c r="C1008" s="165"/>
      <c r="D1008" s="150">
        <v>794844</v>
      </c>
      <c r="E1008" s="75">
        <v>1700</v>
      </c>
      <c r="F1008" s="75">
        <v>269232</v>
      </c>
      <c r="G1008" s="75">
        <v>7948</v>
      </c>
      <c r="H1008" s="75">
        <v>3559</v>
      </c>
      <c r="I1008" s="76">
        <v>1077283</v>
      </c>
    </row>
    <row r="1009" spans="1:9" x14ac:dyDescent="0.2">
      <c r="A1009" s="73">
        <v>5427</v>
      </c>
      <c r="B1009" s="114" t="s">
        <v>572</v>
      </c>
      <c r="C1009" s="68">
        <v>3231</v>
      </c>
      <c r="D1009" s="217">
        <v>1723152</v>
      </c>
      <c r="E1009" s="18">
        <v>0</v>
      </c>
      <c r="F1009" s="209">
        <v>582425</v>
      </c>
      <c r="G1009" s="209">
        <v>17232</v>
      </c>
      <c r="H1009" s="18">
        <v>1296</v>
      </c>
      <c r="I1009" s="69">
        <v>2324105</v>
      </c>
    </row>
    <row r="1010" spans="1:9" x14ac:dyDescent="0.2">
      <c r="A1010" s="74">
        <v>5427</v>
      </c>
      <c r="B1010" s="113" t="s">
        <v>573</v>
      </c>
      <c r="C1010" s="165"/>
      <c r="D1010" s="150">
        <v>1723152</v>
      </c>
      <c r="E1010" s="75">
        <v>0</v>
      </c>
      <c r="F1010" s="75">
        <v>582425</v>
      </c>
      <c r="G1010" s="75">
        <v>17232</v>
      </c>
      <c r="H1010" s="75">
        <v>1296</v>
      </c>
      <c r="I1010" s="76">
        <v>2324105</v>
      </c>
    </row>
    <row r="1011" spans="1:9" x14ac:dyDescent="0.2">
      <c r="A1011" s="73">
        <v>5432</v>
      </c>
      <c r="B1011" s="114" t="s">
        <v>574</v>
      </c>
      <c r="C1011" s="68">
        <v>3111</v>
      </c>
      <c r="D1011" s="217">
        <v>215457</v>
      </c>
      <c r="E1011" s="18">
        <v>797</v>
      </c>
      <c r="F1011" s="209">
        <v>73094</v>
      </c>
      <c r="G1011" s="209">
        <v>2155</v>
      </c>
      <c r="H1011" s="18">
        <v>429</v>
      </c>
      <c r="I1011" s="69">
        <v>291932</v>
      </c>
    </row>
    <row r="1012" spans="1:9" x14ac:dyDescent="0.2">
      <c r="A1012" s="73">
        <v>5432</v>
      </c>
      <c r="B1012" s="114" t="s">
        <v>574</v>
      </c>
      <c r="C1012" s="68">
        <v>3117</v>
      </c>
      <c r="D1012" s="217">
        <v>525025</v>
      </c>
      <c r="E1012" s="18">
        <v>1106</v>
      </c>
      <c r="F1012" s="209">
        <v>177832</v>
      </c>
      <c r="G1012" s="209">
        <v>5250</v>
      </c>
      <c r="H1012" s="18">
        <v>8450</v>
      </c>
      <c r="I1012" s="69">
        <v>717663</v>
      </c>
    </row>
    <row r="1013" spans="1:9" x14ac:dyDescent="0.2">
      <c r="A1013" s="73">
        <v>5432</v>
      </c>
      <c r="B1013" s="114" t="s">
        <v>574</v>
      </c>
      <c r="C1013" s="68">
        <v>3141</v>
      </c>
      <c r="D1013" s="217">
        <v>35138</v>
      </c>
      <c r="E1013" s="18">
        <v>440</v>
      </c>
      <c r="F1013" s="209">
        <v>12025</v>
      </c>
      <c r="G1013" s="209">
        <v>351</v>
      </c>
      <c r="H1013" s="18">
        <v>216</v>
      </c>
      <c r="I1013" s="69">
        <v>48170</v>
      </c>
    </row>
    <row r="1014" spans="1:9" x14ac:dyDescent="0.2">
      <c r="A1014" s="73">
        <v>5432</v>
      </c>
      <c r="B1014" s="114" t="s">
        <v>574</v>
      </c>
      <c r="C1014" s="68">
        <v>3143</v>
      </c>
      <c r="D1014" s="217">
        <v>99557</v>
      </c>
      <c r="E1014" s="18">
        <v>-629</v>
      </c>
      <c r="F1014" s="209">
        <v>33438</v>
      </c>
      <c r="G1014" s="209">
        <v>996</v>
      </c>
      <c r="H1014" s="18">
        <v>48</v>
      </c>
      <c r="I1014" s="69">
        <v>133410</v>
      </c>
    </row>
    <row r="1015" spans="1:9" x14ac:dyDescent="0.2">
      <c r="A1015" s="74">
        <v>5432</v>
      </c>
      <c r="B1015" s="113" t="s">
        <v>575</v>
      </c>
      <c r="C1015" s="165"/>
      <c r="D1015" s="150">
        <v>875177</v>
      </c>
      <c r="E1015" s="75">
        <v>1714</v>
      </c>
      <c r="F1015" s="75">
        <v>296389</v>
      </c>
      <c r="G1015" s="75">
        <v>8752</v>
      </c>
      <c r="H1015" s="75">
        <v>9143</v>
      </c>
      <c r="I1015" s="76">
        <v>1191175</v>
      </c>
    </row>
    <row r="1016" spans="1:9" x14ac:dyDescent="0.2">
      <c r="A1016" s="73">
        <v>5452</v>
      </c>
      <c r="B1016" s="114" t="s">
        <v>576</v>
      </c>
      <c r="C1016" s="68">
        <v>3111</v>
      </c>
      <c r="D1016" s="217">
        <v>208624</v>
      </c>
      <c r="E1016" s="18">
        <v>3627</v>
      </c>
      <c r="F1016" s="209">
        <v>71741</v>
      </c>
      <c r="G1016" s="209">
        <v>2086</v>
      </c>
      <c r="H1016" s="18">
        <v>609</v>
      </c>
      <c r="I1016" s="69">
        <v>286687</v>
      </c>
    </row>
    <row r="1017" spans="1:9" x14ac:dyDescent="0.2">
      <c r="A1017" s="73">
        <v>5452</v>
      </c>
      <c r="B1017" s="114" t="s">
        <v>576</v>
      </c>
      <c r="C1017" s="68">
        <v>3117</v>
      </c>
      <c r="D1017" s="217">
        <v>641654</v>
      </c>
      <c r="E1017" s="18">
        <v>-3000</v>
      </c>
      <c r="F1017" s="209">
        <v>215865</v>
      </c>
      <c r="G1017" s="209">
        <v>6417</v>
      </c>
      <c r="H1017" s="18">
        <v>2401</v>
      </c>
      <c r="I1017" s="69">
        <v>863337</v>
      </c>
    </row>
    <row r="1018" spans="1:9" x14ac:dyDescent="0.2">
      <c r="A1018" s="73">
        <v>5452</v>
      </c>
      <c r="B1018" s="114" t="s">
        <v>576</v>
      </c>
      <c r="C1018" s="68">
        <v>3141</v>
      </c>
      <c r="D1018" s="217">
        <v>27205</v>
      </c>
      <c r="E1018" s="18">
        <v>0</v>
      </c>
      <c r="F1018" s="209">
        <v>9195</v>
      </c>
      <c r="G1018" s="209">
        <v>272</v>
      </c>
      <c r="H1018" s="18">
        <v>159</v>
      </c>
      <c r="I1018" s="69">
        <v>36831</v>
      </c>
    </row>
    <row r="1019" spans="1:9" x14ac:dyDescent="0.2">
      <c r="A1019" s="73">
        <v>5452</v>
      </c>
      <c r="B1019" s="114" t="s">
        <v>576</v>
      </c>
      <c r="C1019" s="68">
        <v>3143</v>
      </c>
      <c r="D1019" s="217">
        <v>79014</v>
      </c>
      <c r="E1019" s="18">
        <v>0</v>
      </c>
      <c r="F1019" s="209">
        <v>26707</v>
      </c>
      <c r="G1019" s="209">
        <v>790</v>
      </c>
      <c r="H1019" s="18">
        <v>44</v>
      </c>
      <c r="I1019" s="69">
        <v>106555</v>
      </c>
    </row>
    <row r="1020" spans="1:9" x14ac:dyDescent="0.2">
      <c r="A1020" s="74">
        <v>5452</v>
      </c>
      <c r="B1020" s="113" t="s">
        <v>577</v>
      </c>
      <c r="C1020" s="165"/>
      <c r="D1020" s="150">
        <v>956497</v>
      </c>
      <c r="E1020" s="75">
        <v>627</v>
      </c>
      <c r="F1020" s="75">
        <v>323508</v>
      </c>
      <c r="G1020" s="75">
        <v>9565</v>
      </c>
      <c r="H1020" s="75">
        <v>3213</v>
      </c>
      <c r="I1020" s="76">
        <v>1293410</v>
      </c>
    </row>
    <row r="1021" spans="1:9" x14ac:dyDescent="0.2">
      <c r="A1021" s="73">
        <v>5428</v>
      </c>
      <c r="B1021" s="114" t="s">
        <v>578</v>
      </c>
      <c r="C1021" s="68">
        <v>3111</v>
      </c>
      <c r="D1021" s="217">
        <v>207048</v>
      </c>
      <c r="E1021" s="18">
        <v>0</v>
      </c>
      <c r="F1021" s="209">
        <v>69982</v>
      </c>
      <c r="G1021" s="209">
        <v>2070</v>
      </c>
      <c r="H1021" s="18">
        <v>609</v>
      </c>
      <c r="I1021" s="69">
        <v>279709</v>
      </c>
    </row>
    <row r="1022" spans="1:9" x14ac:dyDescent="0.2">
      <c r="A1022" s="73">
        <v>5428</v>
      </c>
      <c r="B1022" s="114" t="s">
        <v>578</v>
      </c>
      <c r="C1022" s="68">
        <v>3117</v>
      </c>
      <c r="D1022" s="217">
        <v>342543</v>
      </c>
      <c r="E1022" s="18">
        <v>10960</v>
      </c>
      <c r="F1022" s="209">
        <v>119484</v>
      </c>
      <c r="G1022" s="209">
        <v>3425</v>
      </c>
      <c r="H1022" s="18">
        <v>3909</v>
      </c>
      <c r="I1022" s="69">
        <v>480321</v>
      </c>
    </row>
    <row r="1023" spans="1:9" x14ac:dyDescent="0.2">
      <c r="A1023" s="73">
        <v>5428</v>
      </c>
      <c r="B1023" s="114" t="s">
        <v>578</v>
      </c>
      <c r="C1023" s="68">
        <v>3141</v>
      </c>
      <c r="D1023" s="217">
        <v>34760</v>
      </c>
      <c r="E1023" s="18">
        <v>-593</v>
      </c>
      <c r="F1023" s="209">
        <v>11548</v>
      </c>
      <c r="G1023" s="209">
        <v>348</v>
      </c>
      <c r="H1023" s="18">
        <v>182</v>
      </c>
      <c r="I1023" s="69">
        <v>46245</v>
      </c>
    </row>
    <row r="1024" spans="1:9" x14ac:dyDescent="0.2">
      <c r="A1024" s="73">
        <v>5428</v>
      </c>
      <c r="B1024" s="114" t="s">
        <v>578</v>
      </c>
      <c r="C1024" s="68">
        <v>3143</v>
      </c>
      <c r="D1024" s="217">
        <v>98388</v>
      </c>
      <c r="E1024" s="18">
        <v>-1550</v>
      </c>
      <c r="F1024" s="209">
        <v>32731</v>
      </c>
      <c r="G1024" s="209">
        <v>984</v>
      </c>
      <c r="H1024" s="18">
        <v>52</v>
      </c>
      <c r="I1024" s="69">
        <v>130605</v>
      </c>
    </row>
    <row r="1025" spans="1:9" x14ac:dyDescent="0.2">
      <c r="A1025" s="74">
        <v>5428</v>
      </c>
      <c r="B1025" s="113" t="s">
        <v>579</v>
      </c>
      <c r="C1025" s="165"/>
      <c r="D1025" s="150">
        <v>682739</v>
      </c>
      <c r="E1025" s="75">
        <v>8817</v>
      </c>
      <c r="F1025" s="75">
        <v>233745</v>
      </c>
      <c r="G1025" s="75">
        <v>6827</v>
      </c>
      <c r="H1025" s="75">
        <v>4752</v>
      </c>
      <c r="I1025" s="76">
        <v>936880</v>
      </c>
    </row>
    <row r="1026" spans="1:9" x14ac:dyDescent="0.2">
      <c r="A1026" s="73">
        <v>5472</v>
      </c>
      <c r="B1026" s="114" t="s">
        <v>580</v>
      </c>
      <c r="C1026" s="68">
        <v>3111</v>
      </c>
      <c r="D1026" s="217">
        <v>547919</v>
      </c>
      <c r="E1026" s="18">
        <v>0</v>
      </c>
      <c r="F1026" s="209">
        <v>185197</v>
      </c>
      <c r="G1026" s="209">
        <v>5479</v>
      </c>
      <c r="H1026" s="18">
        <v>1243</v>
      </c>
      <c r="I1026" s="69">
        <v>739838</v>
      </c>
    </row>
    <row r="1027" spans="1:9" x14ac:dyDescent="0.2">
      <c r="A1027" s="73">
        <v>5472</v>
      </c>
      <c r="B1027" s="114" t="s">
        <v>580</v>
      </c>
      <c r="C1027" s="68">
        <v>3141</v>
      </c>
      <c r="D1027" s="217">
        <v>29283</v>
      </c>
      <c r="E1027" s="18">
        <v>0</v>
      </c>
      <c r="F1027" s="209">
        <v>9898</v>
      </c>
      <c r="G1027" s="209">
        <v>293</v>
      </c>
      <c r="H1027" s="18">
        <v>165</v>
      </c>
      <c r="I1027" s="69">
        <v>39639</v>
      </c>
    </row>
    <row r="1028" spans="1:9" x14ac:dyDescent="0.2">
      <c r="A1028" s="74">
        <v>5472</v>
      </c>
      <c r="B1028" s="113" t="s">
        <v>581</v>
      </c>
      <c r="C1028" s="163"/>
      <c r="D1028" s="148">
        <v>577202</v>
      </c>
      <c r="E1028" s="66">
        <v>0</v>
      </c>
      <c r="F1028" s="66">
        <v>195095</v>
      </c>
      <c r="G1028" s="66">
        <v>5772</v>
      </c>
      <c r="H1028" s="66">
        <v>1408</v>
      </c>
      <c r="I1028" s="67">
        <v>779477</v>
      </c>
    </row>
    <row r="1029" spans="1:9" x14ac:dyDescent="0.2">
      <c r="A1029" s="73">
        <v>5471</v>
      </c>
      <c r="B1029" s="114" t="s">
        <v>582</v>
      </c>
      <c r="C1029" s="68">
        <v>3113</v>
      </c>
      <c r="D1029" s="217">
        <v>1785955</v>
      </c>
      <c r="E1029" s="18">
        <v>683</v>
      </c>
      <c r="F1029" s="209">
        <v>603884</v>
      </c>
      <c r="G1029" s="209">
        <v>17860</v>
      </c>
      <c r="H1029" s="18">
        <v>18580</v>
      </c>
      <c r="I1029" s="69">
        <v>2426962</v>
      </c>
    </row>
    <row r="1030" spans="1:9" x14ac:dyDescent="0.2">
      <c r="A1030" s="73">
        <v>5471</v>
      </c>
      <c r="B1030" s="114" t="s">
        <v>582</v>
      </c>
      <c r="C1030" s="68">
        <v>3141</v>
      </c>
      <c r="D1030" s="217">
        <v>55589</v>
      </c>
      <c r="E1030" s="18">
        <v>1707</v>
      </c>
      <c r="F1030" s="209">
        <v>19366</v>
      </c>
      <c r="G1030" s="209">
        <v>556</v>
      </c>
      <c r="H1030" s="18">
        <v>587</v>
      </c>
      <c r="I1030" s="69">
        <v>77805</v>
      </c>
    </row>
    <row r="1031" spans="1:9" x14ac:dyDescent="0.2">
      <c r="A1031" s="73">
        <v>5471</v>
      </c>
      <c r="B1031" s="114" t="s">
        <v>582</v>
      </c>
      <c r="C1031" s="68">
        <v>3143</v>
      </c>
      <c r="D1031" s="217">
        <v>126334</v>
      </c>
      <c r="E1031" s="18">
        <v>0</v>
      </c>
      <c r="F1031" s="209">
        <v>42701</v>
      </c>
      <c r="G1031" s="209">
        <v>1263</v>
      </c>
      <c r="H1031" s="18">
        <v>87</v>
      </c>
      <c r="I1031" s="69">
        <v>170385</v>
      </c>
    </row>
    <row r="1032" spans="1:9" x14ac:dyDescent="0.2">
      <c r="A1032" s="74">
        <v>5471</v>
      </c>
      <c r="B1032" s="113" t="s">
        <v>583</v>
      </c>
      <c r="C1032" s="163"/>
      <c r="D1032" s="148">
        <v>1967878</v>
      </c>
      <c r="E1032" s="66">
        <v>2390</v>
      </c>
      <c r="F1032" s="66">
        <v>665951</v>
      </c>
      <c r="G1032" s="66">
        <v>19679</v>
      </c>
      <c r="H1032" s="66">
        <v>19254</v>
      </c>
      <c r="I1032" s="67">
        <v>2675152</v>
      </c>
    </row>
    <row r="1033" spans="1:9" x14ac:dyDescent="0.2">
      <c r="A1033" s="73">
        <v>5473</v>
      </c>
      <c r="B1033" s="114" t="s">
        <v>584</v>
      </c>
      <c r="C1033" s="68">
        <v>3111</v>
      </c>
      <c r="D1033" s="217">
        <v>257534</v>
      </c>
      <c r="E1033" s="18">
        <v>0</v>
      </c>
      <c r="F1033" s="209">
        <v>87046</v>
      </c>
      <c r="G1033" s="209">
        <v>2575</v>
      </c>
      <c r="H1033" s="18">
        <v>398</v>
      </c>
      <c r="I1033" s="69">
        <v>347553</v>
      </c>
    </row>
    <row r="1034" spans="1:9" x14ac:dyDescent="0.2">
      <c r="A1034" s="73">
        <v>5473</v>
      </c>
      <c r="B1034" s="114" t="s">
        <v>584</v>
      </c>
      <c r="C1034" s="68">
        <v>3141</v>
      </c>
      <c r="D1034" s="217">
        <v>11363</v>
      </c>
      <c r="E1034" s="18">
        <v>0</v>
      </c>
      <c r="F1034" s="209">
        <v>3841</v>
      </c>
      <c r="G1034" s="209">
        <v>114</v>
      </c>
      <c r="H1034" s="18">
        <v>54</v>
      </c>
      <c r="I1034" s="69">
        <v>15372</v>
      </c>
    </row>
    <row r="1035" spans="1:9" ht="13.5" thickBot="1" x14ac:dyDescent="0.25">
      <c r="A1035" s="91">
        <v>5473</v>
      </c>
      <c r="B1035" s="116" t="s">
        <v>585</v>
      </c>
      <c r="C1035" s="164"/>
      <c r="D1035" s="149">
        <v>268897</v>
      </c>
      <c r="E1035" s="86">
        <v>0</v>
      </c>
      <c r="F1035" s="86">
        <v>90887</v>
      </c>
      <c r="G1035" s="86">
        <v>2689</v>
      </c>
      <c r="H1035" s="86">
        <v>452</v>
      </c>
      <c r="I1035" s="87">
        <v>362925</v>
      </c>
    </row>
    <row r="1036" spans="1:9" ht="13.5" thickBot="1" x14ac:dyDescent="0.25">
      <c r="A1036" s="15"/>
      <c r="B1036" s="96" t="s">
        <v>586</v>
      </c>
      <c r="C1036" s="15"/>
      <c r="D1036" s="174">
        <v>46269325</v>
      </c>
      <c r="E1036" s="89">
        <v>162917</v>
      </c>
      <c r="F1036" s="89">
        <v>15694098</v>
      </c>
      <c r="G1036" s="89">
        <v>462690</v>
      </c>
      <c r="H1036" s="89">
        <v>358078</v>
      </c>
      <c r="I1036" s="90">
        <v>62947108</v>
      </c>
    </row>
    <row r="1037" spans="1:9" x14ac:dyDescent="0.2">
      <c r="A1037" s="72">
        <v>5415</v>
      </c>
      <c r="B1037" s="119" t="s">
        <v>587</v>
      </c>
      <c r="C1037" s="72">
        <v>3111</v>
      </c>
      <c r="D1037" s="218">
        <v>2838375</v>
      </c>
      <c r="E1037" s="48">
        <v>15667</v>
      </c>
      <c r="F1037" s="210">
        <v>964666</v>
      </c>
      <c r="G1037" s="210">
        <v>28384</v>
      </c>
      <c r="H1037" s="48">
        <v>2105</v>
      </c>
      <c r="I1037" s="88">
        <v>3849197</v>
      </c>
    </row>
    <row r="1038" spans="1:9" x14ac:dyDescent="0.2">
      <c r="A1038" s="68">
        <v>5415</v>
      </c>
      <c r="B1038" s="200" t="s">
        <v>587</v>
      </c>
      <c r="C1038" s="68">
        <v>3141</v>
      </c>
      <c r="D1038" s="217">
        <v>117030</v>
      </c>
      <c r="E1038" s="18">
        <v>-1000</v>
      </c>
      <c r="F1038" s="209">
        <v>39218</v>
      </c>
      <c r="G1038" s="209">
        <v>1170</v>
      </c>
      <c r="H1038" s="18">
        <v>768</v>
      </c>
      <c r="I1038" s="69">
        <v>157186</v>
      </c>
    </row>
    <row r="1039" spans="1:9" x14ac:dyDescent="0.2">
      <c r="A1039" s="74">
        <v>5415</v>
      </c>
      <c r="B1039" s="201" t="s">
        <v>587</v>
      </c>
      <c r="C1039" s="166"/>
      <c r="D1039" s="99">
        <v>2955405</v>
      </c>
      <c r="E1039" s="52">
        <v>14667</v>
      </c>
      <c r="F1039" s="52">
        <v>1003884</v>
      </c>
      <c r="G1039" s="52">
        <v>29554</v>
      </c>
      <c r="H1039" s="52">
        <v>2873</v>
      </c>
      <c r="I1039" s="53">
        <v>4006383</v>
      </c>
    </row>
    <row r="1040" spans="1:9" x14ac:dyDescent="0.2">
      <c r="A1040" s="73">
        <v>5416</v>
      </c>
      <c r="B1040" s="17" t="s">
        <v>588</v>
      </c>
      <c r="C1040" s="73">
        <v>3113</v>
      </c>
      <c r="D1040" s="217">
        <v>2450973</v>
      </c>
      <c r="E1040" s="18">
        <v>8600</v>
      </c>
      <c r="F1040" s="209">
        <v>831336</v>
      </c>
      <c r="G1040" s="209">
        <v>24510</v>
      </c>
      <c r="H1040" s="18">
        <v>28163</v>
      </c>
      <c r="I1040" s="69">
        <v>3343582</v>
      </c>
    </row>
    <row r="1041" spans="1:9" x14ac:dyDescent="0.2">
      <c r="A1041" s="73">
        <v>5416</v>
      </c>
      <c r="B1041" s="17" t="s">
        <v>588</v>
      </c>
      <c r="C1041" s="73">
        <v>3143</v>
      </c>
      <c r="D1041" s="217">
        <v>273903</v>
      </c>
      <c r="E1041" s="18">
        <v>0</v>
      </c>
      <c r="F1041" s="209">
        <v>92579</v>
      </c>
      <c r="G1041" s="209">
        <v>2739</v>
      </c>
      <c r="H1041" s="18">
        <v>131</v>
      </c>
      <c r="I1041" s="69">
        <v>369352</v>
      </c>
    </row>
    <row r="1042" spans="1:9" x14ac:dyDescent="0.2">
      <c r="A1042" s="74">
        <v>5416</v>
      </c>
      <c r="B1042" s="120" t="s">
        <v>589</v>
      </c>
      <c r="C1042" s="166"/>
      <c r="D1042" s="99">
        <v>2724876</v>
      </c>
      <c r="E1042" s="52">
        <v>8600</v>
      </c>
      <c r="F1042" s="52">
        <v>923915</v>
      </c>
      <c r="G1042" s="52">
        <v>27249</v>
      </c>
      <c r="H1042" s="52">
        <v>28294</v>
      </c>
      <c r="I1042" s="53">
        <v>3712934</v>
      </c>
    </row>
    <row r="1043" spans="1:9" x14ac:dyDescent="0.2">
      <c r="A1043" s="73">
        <v>5413</v>
      </c>
      <c r="B1043" s="17" t="s">
        <v>590</v>
      </c>
      <c r="C1043" s="73">
        <v>3113</v>
      </c>
      <c r="D1043" s="217">
        <v>3538721</v>
      </c>
      <c r="E1043" s="18">
        <v>47773</v>
      </c>
      <c r="F1043" s="209">
        <v>1212235</v>
      </c>
      <c r="G1043" s="209">
        <v>35387</v>
      </c>
      <c r="H1043" s="18">
        <v>46896</v>
      </c>
      <c r="I1043" s="69">
        <v>4881012</v>
      </c>
    </row>
    <row r="1044" spans="1:9" x14ac:dyDescent="0.2">
      <c r="A1044" s="73">
        <v>5413</v>
      </c>
      <c r="B1044" s="17" t="s">
        <v>590</v>
      </c>
      <c r="C1044" s="73">
        <v>3143</v>
      </c>
      <c r="D1044" s="217">
        <v>322395</v>
      </c>
      <c r="E1044" s="18">
        <v>0</v>
      </c>
      <c r="F1044" s="209">
        <v>108970</v>
      </c>
      <c r="G1044" s="209">
        <v>3224</v>
      </c>
      <c r="H1044" s="18">
        <v>262</v>
      </c>
      <c r="I1044" s="69">
        <v>434851</v>
      </c>
    </row>
    <row r="1045" spans="1:9" x14ac:dyDescent="0.2">
      <c r="A1045" s="74">
        <v>5413</v>
      </c>
      <c r="B1045" s="120" t="s">
        <v>591</v>
      </c>
      <c r="C1045" s="166"/>
      <c r="D1045" s="99">
        <v>3861116</v>
      </c>
      <c r="E1045" s="52">
        <v>47773</v>
      </c>
      <c r="F1045" s="52">
        <v>1321205</v>
      </c>
      <c r="G1045" s="52">
        <v>38611</v>
      </c>
      <c r="H1045" s="52">
        <v>47158</v>
      </c>
      <c r="I1045" s="53">
        <v>5315863</v>
      </c>
    </row>
    <row r="1046" spans="1:9" x14ac:dyDescent="0.2">
      <c r="A1046" s="73">
        <v>5475</v>
      </c>
      <c r="B1046" s="17" t="s">
        <v>592</v>
      </c>
      <c r="C1046" s="73">
        <v>3231</v>
      </c>
      <c r="D1046" s="217">
        <v>2032283</v>
      </c>
      <c r="E1046" s="18">
        <v>1792</v>
      </c>
      <c r="F1046" s="209">
        <v>687517</v>
      </c>
      <c r="G1046" s="209">
        <v>20323</v>
      </c>
      <c r="H1046" s="18">
        <v>2332</v>
      </c>
      <c r="I1046" s="69">
        <v>2744247</v>
      </c>
    </row>
    <row r="1047" spans="1:9" x14ac:dyDescent="0.2">
      <c r="A1047" s="74">
        <v>5475</v>
      </c>
      <c r="B1047" s="120" t="s">
        <v>593</v>
      </c>
      <c r="C1047" s="166"/>
      <c r="D1047" s="99">
        <v>2032283</v>
      </c>
      <c r="E1047" s="52">
        <v>1792</v>
      </c>
      <c r="F1047" s="52">
        <v>687517</v>
      </c>
      <c r="G1047" s="52">
        <v>20323</v>
      </c>
      <c r="H1047" s="52">
        <v>2332</v>
      </c>
      <c r="I1047" s="53">
        <v>2744247</v>
      </c>
    </row>
    <row r="1048" spans="1:9" x14ac:dyDescent="0.2">
      <c r="A1048" s="73">
        <v>5402</v>
      </c>
      <c r="B1048" s="121" t="s">
        <v>594</v>
      </c>
      <c r="C1048" s="73">
        <v>3111</v>
      </c>
      <c r="D1048" s="217">
        <v>243546</v>
      </c>
      <c r="E1048" s="18">
        <v>1267</v>
      </c>
      <c r="F1048" s="209">
        <v>82747</v>
      </c>
      <c r="G1048" s="209">
        <v>2435</v>
      </c>
      <c r="H1048" s="18">
        <v>936</v>
      </c>
      <c r="I1048" s="69">
        <v>330931</v>
      </c>
    </row>
    <row r="1049" spans="1:9" x14ac:dyDescent="0.2">
      <c r="A1049" s="73">
        <v>5402</v>
      </c>
      <c r="B1049" s="121" t="s">
        <v>594</v>
      </c>
      <c r="C1049" s="73">
        <v>3117</v>
      </c>
      <c r="D1049" s="217">
        <v>683668</v>
      </c>
      <c r="E1049" s="18">
        <v>-1000</v>
      </c>
      <c r="F1049" s="209">
        <v>230742</v>
      </c>
      <c r="G1049" s="209">
        <v>6837</v>
      </c>
      <c r="H1049" s="18">
        <v>8188</v>
      </c>
      <c r="I1049" s="69">
        <v>928435</v>
      </c>
    </row>
    <row r="1050" spans="1:9" x14ac:dyDescent="0.2">
      <c r="A1050" s="73">
        <v>5402</v>
      </c>
      <c r="B1050" s="121" t="s">
        <v>594</v>
      </c>
      <c r="C1050" s="73">
        <v>3141</v>
      </c>
      <c r="D1050" s="217">
        <v>47291</v>
      </c>
      <c r="E1050" s="18">
        <v>567</v>
      </c>
      <c r="F1050" s="209">
        <v>16176</v>
      </c>
      <c r="G1050" s="209">
        <v>473</v>
      </c>
      <c r="H1050" s="18">
        <v>322</v>
      </c>
      <c r="I1050" s="69">
        <v>64829</v>
      </c>
    </row>
    <row r="1051" spans="1:9" x14ac:dyDescent="0.2">
      <c r="A1051" s="73">
        <v>5402</v>
      </c>
      <c r="B1051" s="121" t="s">
        <v>594</v>
      </c>
      <c r="C1051" s="73">
        <v>3143</v>
      </c>
      <c r="D1051" s="217">
        <v>176304</v>
      </c>
      <c r="E1051" s="18">
        <v>-500</v>
      </c>
      <c r="F1051" s="209">
        <v>59422</v>
      </c>
      <c r="G1051" s="209">
        <v>1763</v>
      </c>
      <c r="H1051" s="18">
        <v>83</v>
      </c>
      <c r="I1051" s="69">
        <v>237072</v>
      </c>
    </row>
    <row r="1052" spans="1:9" x14ac:dyDescent="0.2">
      <c r="A1052" s="74">
        <v>5402</v>
      </c>
      <c r="B1052" s="122" t="s">
        <v>594</v>
      </c>
      <c r="C1052" s="166"/>
      <c r="D1052" s="99">
        <v>1150809</v>
      </c>
      <c r="E1052" s="52">
        <v>334</v>
      </c>
      <c r="F1052" s="52">
        <v>389087</v>
      </c>
      <c r="G1052" s="52">
        <v>11508</v>
      </c>
      <c r="H1052" s="52">
        <v>9529</v>
      </c>
      <c r="I1052" s="53">
        <v>1561267</v>
      </c>
    </row>
    <row r="1053" spans="1:9" x14ac:dyDescent="0.2">
      <c r="A1053" s="73">
        <v>5405</v>
      </c>
      <c r="B1053" s="17" t="s">
        <v>595</v>
      </c>
      <c r="C1053" s="73">
        <v>3111</v>
      </c>
      <c r="D1053" s="217">
        <v>214113</v>
      </c>
      <c r="E1053" s="18">
        <v>0</v>
      </c>
      <c r="F1053" s="209">
        <v>72370</v>
      </c>
      <c r="G1053" s="209">
        <v>2141</v>
      </c>
      <c r="H1053" s="18">
        <v>580</v>
      </c>
      <c r="I1053" s="69">
        <v>289204</v>
      </c>
    </row>
    <row r="1054" spans="1:9" x14ac:dyDescent="0.2">
      <c r="A1054" s="73">
        <v>5405</v>
      </c>
      <c r="B1054" s="17" t="s">
        <v>595</v>
      </c>
      <c r="C1054" s="73">
        <v>3113</v>
      </c>
      <c r="D1054" s="217">
        <v>1638962</v>
      </c>
      <c r="E1054" s="18">
        <v>0</v>
      </c>
      <c r="F1054" s="209">
        <v>553969</v>
      </c>
      <c r="G1054" s="209">
        <v>16390</v>
      </c>
      <c r="H1054" s="18">
        <v>21832</v>
      </c>
      <c r="I1054" s="69">
        <v>2231153</v>
      </c>
    </row>
    <row r="1055" spans="1:9" x14ac:dyDescent="0.2">
      <c r="A1055" s="73">
        <v>5405</v>
      </c>
      <c r="B1055" s="17" t="s">
        <v>595</v>
      </c>
      <c r="C1055" s="73">
        <v>3141</v>
      </c>
      <c r="D1055" s="217">
        <v>58796</v>
      </c>
      <c r="E1055" s="18">
        <v>0</v>
      </c>
      <c r="F1055" s="209">
        <v>19873</v>
      </c>
      <c r="G1055" s="209">
        <v>588</v>
      </c>
      <c r="H1055" s="18">
        <v>461</v>
      </c>
      <c r="I1055" s="69">
        <v>79718</v>
      </c>
    </row>
    <row r="1056" spans="1:9" x14ac:dyDescent="0.2">
      <c r="A1056" s="73">
        <v>5405</v>
      </c>
      <c r="B1056" s="17" t="s">
        <v>595</v>
      </c>
      <c r="C1056" s="73">
        <v>3143</v>
      </c>
      <c r="D1056" s="217">
        <v>97860</v>
      </c>
      <c r="E1056" s="18">
        <v>0</v>
      </c>
      <c r="F1056" s="209">
        <v>33077</v>
      </c>
      <c r="G1056" s="209">
        <v>979</v>
      </c>
      <c r="H1056" s="18">
        <v>48</v>
      </c>
      <c r="I1056" s="69">
        <v>131964</v>
      </c>
    </row>
    <row r="1057" spans="1:9" x14ac:dyDescent="0.2">
      <c r="A1057" s="74">
        <v>5405</v>
      </c>
      <c r="B1057" s="120" t="s">
        <v>596</v>
      </c>
      <c r="C1057" s="166"/>
      <c r="D1057" s="99">
        <v>2009731</v>
      </c>
      <c r="E1057" s="52">
        <v>0</v>
      </c>
      <c r="F1057" s="52">
        <v>679289</v>
      </c>
      <c r="G1057" s="52">
        <v>20098</v>
      </c>
      <c r="H1057" s="52">
        <v>22921</v>
      </c>
      <c r="I1057" s="53">
        <v>2732039</v>
      </c>
    </row>
    <row r="1058" spans="1:9" x14ac:dyDescent="0.2">
      <c r="A1058" s="73">
        <v>5410</v>
      </c>
      <c r="B1058" s="17" t="s">
        <v>597</v>
      </c>
      <c r="C1058" s="73">
        <v>3111</v>
      </c>
      <c r="D1058" s="217">
        <v>452621</v>
      </c>
      <c r="E1058" s="18">
        <v>4400</v>
      </c>
      <c r="F1058" s="209">
        <v>154473</v>
      </c>
      <c r="G1058" s="209">
        <v>4526</v>
      </c>
      <c r="H1058" s="18">
        <v>910</v>
      </c>
      <c r="I1058" s="69">
        <v>616930</v>
      </c>
    </row>
    <row r="1059" spans="1:9" x14ac:dyDescent="0.2">
      <c r="A1059" s="73">
        <v>5410</v>
      </c>
      <c r="B1059" s="17" t="s">
        <v>597</v>
      </c>
      <c r="C1059" s="73">
        <v>3113</v>
      </c>
      <c r="D1059" s="217">
        <v>1722205</v>
      </c>
      <c r="E1059" s="18">
        <v>2400</v>
      </c>
      <c r="F1059" s="209">
        <v>582916</v>
      </c>
      <c r="G1059" s="209">
        <v>17222</v>
      </c>
      <c r="H1059" s="18">
        <v>23834</v>
      </c>
      <c r="I1059" s="69">
        <v>2348577</v>
      </c>
    </row>
    <row r="1060" spans="1:9" x14ac:dyDescent="0.2">
      <c r="A1060" s="73">
        <v>5410</v>
      </c>
      <c r="B1060" s="17" t="s">
        <v>597</v>
      </c>
      <c r="C1060" s="73">
        <v>3141</v>
      </c>
      <c r="D1060" s="217">
        <v>82733</v>
      </c>
      <c r="E1060" s="18">
        <v>0</v>
      </c>
      <c r="F1060" s="209">
        <v>27964</v>
      </c>
      <c r="G1060" s="209">
        <v>827</v>
      </c>
      <c r="H1060" s="18">
        <v>761</v>
      </c>
      <c r="I1060" s="69">
        <v>112285</v>
      </c>
    </row>
    <row r="1061" spans="1:9" x14ac:dyDescent="0.2">
      <c r="A1061" s="73">
        <v>5410</v>
      </c>
      <c r="B1061" s="17" t="s">
        <v>597</v>
      </c>
      <c r="C1061" s="73">
        <v>3143</v>
      </c>
      <c r="D1061" s="217">
        <v>123323</v>
      </c>
      <c r="E1061" s="18">
        <v>0</v>
      </c>
      <c r="F1061" s="209">
        <v>41683</v>
      </c>
      <c r="G1061" s="209">
        <v>1233</v>
      </c>
      <c r="H1061" s="18">
        <v>103</v>
      </c>
      <c r="I1061" s="69">
        <v>166342</v>
      </c>
    </row>
    <row r="1062" spans="1:9" x14ac:dyDescent="0.2">
      <c r="A1062" s="74">
        <v>5410</v>
      </c>
      <c r="B1062" s="120" t="s">
        <v>598</v>
      </c>
      <c r="C1062" s="166"/>
      <c r="D1062" s="99">
        <v>2380882</v>
      </c>
      <c r="E1062" s="52">
        <v>6800</v>
      </c>
      <c r="F1062" s="52">
        <v>807036</v>
      </c>
      <c r="G1062" s="52">
        <v>23808</v>
      </c>
      <c r="H1062" s="52">
        <v>25608</v>
      </c>
      <c r="I1062" s="53">
        <v>3244134</v>
      </c>
    </row>
    <row r="1063" spans="1:9" x14ac:dyDescent="0.2">
      <c r="A1063" s="68">
        <v>5476</v>
      </c>
      <c r="B1063" s="114" t="s">
        <v>599</v>
      </c>
      <c r="C1063" s="68">
        <v>3111</v>
      </c>
      <c r="D1063" s="217">
        <v>393467</v>
      </c>
      <c r="E1063" s="18">
        <v>0</v>
      </c>
      <c r="F1063" s="209">
        <v>132992</v>
      </c>
      <c r="G1063" s="209">
        <v>3935</v>
      </c>
      <c r="H1063" s="18">
        <v>1369</v>
      </c>
      <c r="I1063" s="69">
        <v>531763</v>
      </c>
    </row>
    <row r="1064" spans="1:9" x14ac:dyDescent="0.2">
      <c r="A1064" s="73">
        <v>5476</v>
      </c>
      <c r="B1064" s="17" t="s">
        <v>599</v>
      </c>
      <c r="C1064" s="73">
        <v>3113</v>
      </c>
      <c r="D1064" s="217">
        <v>1461361</v>
      </c>
      <c r="E1064" s="18">
        <v>13267</v>
      </c>
      <c r="F1064" s="209">
        <v>498424</v>
      </c>
      <c r="G1064" s="209">
        <v>14614</v>
      </c>
      <c r="H1064" s="18">
        <v>17019</v>
      </c>
      <c r="I1064" s="69">
        <v>2004685</v>
      </c>
    </row>
    <row r="1065" spans="1:9" x14ac:dyDescent="0.2">
      <c r="A1065" s="73">
        <v>5476</v>
      </c>
      <c r="B1065" s="17" t="s">
        <v>599</v>
      </c>
      <c r="C1065" s="73">
        <v>3141</v>
      </c>
      <c r="D1065" s="217">
        <v>84434</v>
      </c>
      <c r="E1065" s="18">
        <v>0</v>
      </c>
      <c r="F1065" s="209">
        <v>28539</v>
      </c>
      <c r="G1065" s="209">
        <v>844</v>
      </c>
      <c r="H1065" s="18">
        <v>696</v>
      </c>
      <c r="I1065" s="69">
        <v>114513</v>
      </c>
    </row>
    <row r="1066" spans="1:9" x14ac:dyDescent="0.2">
      <c r="A1066" s="73">
        <v>5476</v>
      </c>
      <c r="B1066" s="17" t="s">
        <v>599</v>
      </c>
      <c r="C1066" s="73">
        <v>3143</v>
      </c>
      <c r="D1066" s="217">
        <v>117407</v>
      </c>
      <c r="E1066" s="18">
        <v>0</v>
      </c>
      <c r="F1066" s="209">
        <v>39684</v>
      </c>
      <c r="G1066" s="209">
        <v>1174</v>
      </c>
      <c r="H1066" s="18">
        <v>126</v>
      </c>
      <c r="I1066" s="69">
        <v>158391</v>
      </c>
    </row>
    <row r="1067" spans="1:9" x14ac:dyDescent="0.2">
      <c r="A1067" s="73">
        <v>5476</v>
      </c>
      <c r="B1067" s="17" t="s">
        <v>599</v>
      </c>
      <c r="C1067" s="73">
        <v>3231</v>
      </c>
      <c r="D1067" s="217">
        <v>993901</v>
      </c>
      <c r="E1067" s="18">
        <v>0</v>
      </c>
      <c r="F1067" s="209">
        <v>335939</v>
      </c>
      <c r="G1067" s="209">
        <v>9939</v>
      </c>
      <c r="H1067" s="18">
        <v>1092</v>
      </c>
      <c r="I1067" s="69">
        <v>1340871</v>
      </c>
    </row>
    <row r="1068" spans="1:9" x14ac:dyDescent="0.2">
      <c r="A1068" s="74">
        <v>5476</v>
      </c>
      <c r="B1068" s="120" t="s">
        <v>600</v>
      </c>
      <c r="C1068" s="166"/>
      <c r="D1068" s="99">
        <v>3050570</v>
      </c>
      <c r="E1068" s="52">
        <v>13267</v>
      </c>
      <c r="F1068" s="52">
        <v>1035578</v>
      </c>
      <c r="G1068" s="52">
        <v>30506</v>
      </c>
      <c r="H1068" s="52">
        <v>20302</v>
      </c>
      <c r="I1068" s="53">
        <v>4150223</v>
      </c>
    </row>
    <row r="1069" spans="1:9" x14ac:dyDescent="0.2">
      <c r="A1069" s="73">
        <v>5414</v>
      </c>
      <c r="B1069" s="17" t="s">
        <v>601</v>
      </c>
      <c r="C1069" s="73">
        <v>3111</v>
      </c>
      <c r="D1069" s="217">
        <v>231608</v>
      </c>
      <c r="E1069" s="18">
        <v>0</v>
      </c>
      <c r="F1069" s="209">
        <v>78284</v>
      </c>
      <c r="G1069" s="209">
        <v>2316</v>
      </c>
      <c r="H1069" s="18">
        <v>578</v>
      </c>
      <c r="I1069" s="69">
        <v>312786</v>
      </c>
    </row>
    <row r="1070" spans="1:9" x14ac:dyDescent="0.2">
      <c r="A1070" s="73">
        <v>5414</v>
      </c>
      <c r="B1070" s="17" t="s">
        <v>601</v>
      </c>
      <c r="C1070" s="73">
        <v>3141</v>
      </c>
      <c r="D1070" s="217">
        <v>6600</v>
      </c>
      <c r="E1070" s="18">
        <v>0</v>
      </c>
      <c r="F1070" s="209">
        <v>2231</v>
      </c>
      <c r="G1070" s="209">
        <v>66</v>
      </c>
      <c r="H1070" s="18">
        <v>52</v>
      </c>
      <c r="I1070" s="69">
        <v>8949</v>
      </c>
    </row>
    <row r="1071" spans="1:9" x14ac:dyDescent="0.2">
      <c r="A1071" s="74">
        <v>5414</v>
      </c>
      <c r="B1071" s="120" t="s">
        <v>602</v>
      </c>
      <c r="C1071" s="166"/>
      <c r="D1071" s="99">
        <v>238208</v>
      </c>
      <c r="E1071" s="52">
        <v>0</v>
      </c>
      <c r="F1071" s="52">
        <v>80515</v>
      </c>
      <c r="G1071" s="52">
        <v>2382</v>
      </c>
      <c r="H1071" s="52">
        <v>630</v>
      </c>
      <c r="I1071" s="53">
        <v>321735</v>
      </c>
    </row>
    <row r="1072" spans="1:9" x14ac:dyDescent="0.2">
      <c r="A1072" s="68">
        <v>5483</v>
      </c>
      <c r="B1072" s="114" t="s">
        <v>603</v>
      </c>
      <c r="C1072" s="68">
        <v>3111</v>
      </c>
      <c r="D1072" s="217">
        <v>231860</v>
      </c>
      <c r="E1072" s="18">
        <v>6803</v>
      </c>
      <c r="F1072" s="209">
        <v>80668</v>
      </c>
      <c r="G1072" s="209">
        <v>2319</v>
      </c>
      <c r="H1072" s="18">
        <v>520</v>
      </c>
      <c r="I1072" s="69">
        <v>322170</v>
      </c>
    </row>
    <row r="1073" spans="1:9" x14ac:dyDescent="0.2">
      <c r="A1073" s="73">
        <v>5483</v>
      </c>
      <c r="B1073" s="17" t="s">
        <v>603</v>
      </c>
      <c r="C1073" s="73">
        <v>3141</v>
      </c>
      <c r="D1073" s="217">
        <v>15223</v>
      </c>
      <c r="E1073" s="18">
        <v>0</v>
      </c>
      <c r="F1073" s="209">
        <v>5145</v>
      </c>
      <c r="G1073" s="209">
        <v>152</v>
      </c>
      <c r="H1073" s="18">
        <v>69</v>
      </c>
      <c r="I1073" s="69">
        <v>20589</v>
      </c>
    </row>
    <row r="1074" spans="1:9" x14ac:dyDescent="0.2">
      <c r="A1074" s="74">
        <v>5483</v>
      </c>
      <c r="B1074" s="120" t="s">
        <v>604</v>
      </c>
      <c r="C1074" s="166"/>
      <c r="D1074" s="99">
        <v>247083</v>
      </c>
      <c r="E1074" s="52">
        <v>6803</v>
      </c>
      <c r="F1074" s="52">
        <v>85813</v>
      </c>
      <c r="G1074" s="52">
        <v>2471</v>
      </c>
      <c r="H1074" s="52">
        <v>589</v>
      </c>
      <c r="I1074" s="53">
        <v>342759</v>
      </c>
    </row>
    <row r="1075" spans="1:9" x14ac:dyDescent="0.2">
      <c r="A1075" s="73">
        <v>5430</v>
      </c>
      <c r="B1075" s="17" t="s">
        <v>605</v>
      </c>
      <c r="C1075" s="73">
        <v>3111</v>
      </c>
      <c r="D1075" s="217">
        <v>298096</v>
      </c>
      <c r="E1075" s="18">
        <v>4267</v>
      </c>
      <c r="F1075" s="209">
        <v>102199</v>
      </c>
      <c r="G1075" s="209">
        <v>2981</v>
      </c>
      <c r="H1075" s="18">
        <v>899</v>
      </c>
      <c r="I1075" s="69">
        <v>408442</v>
      </c>
    </row>
    <row r="1076" spans="1:9" x14ac:dyDescent="0.2">
      <c r="A1076" s="73">
        <v>5430</v>
      </c>
      <c r="B1076" s="17" t="s">
        <v>605</v>
      </c>
      <c r="C1076" s="73">
        <v>3117</v>
      </c>
      <c r="D1076" s="217">
        <v>416243</v>
      </c>
      <c r="E1076" s="18">
        <v>608</v>
      </c>
      <c r="F1076" s="209">
        <v>140896</v>
      </c>
      <c r="G1076" s="209">
        <v>4162</v>
      </c>
      <c r="H1076" s="18">
        <v>5280</v>
      </c>
      <c r="I1076" s="69">
        <v>567189</v>
      </c>
    </row>
    <row r="1077" spans="1:9" x14ac:dyDescent="0.2">
      <c r="A1077" s="73">
        <v>5430</v>
      </c>
      <c r="B1077" s="17" t="s">
        <v>605</v>
      </c>
      <c r="C1077" s="73">
        <v>3141</v>
      </c>
      <c r="D1077" s="217">
        <v>41853</v>
      </c>
      <c r="E1077" s="18">
        <v>-500</v>
      </c>
      <c r="F1077" s="209">
        <v>13977</v>
      </c>
      <c r="G1077" s="209">
        <v>419</v>
      </c>
      <c r="H1077" s="18">
        <v>235</v>
      </c>
      <c r="I1077" s="69">
        <v>55984</v>
      </c>
    </row>
    <row r="1078" spans="1:9" x14ac:dyDescent="0.2">
      <c r="A1078" s="73">
        <v>5430</v>
      </c>
      <c r="B1078" s="17" t="s">
        <v>605</v>
      </c>
      <c r="C1078" s="73">
        <v>3143</v>
      </c>
      <c r="D1078" s="217">
        <v>86892</v>
      </c>
      <c r="E1078" s="18">
        <v>0</v>
      </c>
      <c r="F1078" s="209">
        <v>29369</v>
      </c>
      <c r="G1078" s="209">
        <v>869</v>
      </c>
      <c r="H1078" s="18">
        <v>51</v>
      </c>
      <c r="I1078" s="69">
        <v>117181</v>
      </c>
    </row>
    <row r="1079" spans="1:9" x14ac:dyDescent="0.2">
      <c r="A1079" s="74">
        <v>5430</v>
      </c>
      <c r="B1079" s="120" t="s">
        <v>606</v>
      </c>
      <c r="C1079" s="166"/>
      <c r="D1079" s="99">
        <v>843084</v>
      </c>
      <c r="E1079" s="52">
        <v>4375</v>
      </c>
      <c r="F1079" s="52">
        <v>286441</v>
      </c>
      <c r="G1079" s="52">
        <v>8431</v>
      </c>
      <c r="H1079" s="52">
        <v>6465</v>
      </c>
      <c r="I1079" s="53">
        <v>1148796</v>
      </c>
    </row>
    <row r="1080" spans="1:9" x14ac:dyDescent="0.2">
      <c r="A1080" s="73">
        <v>5431</v>
      </c>
      <c r="B1080" s="17" t="s">
        <v>607</v>
      </c>
      <c r="C1080" s="73">
        <v>3111</v>
      </c>
      <c r="D1080" s="217">
        <v>221709</v>
      </c>
      <c r="E1080" s="18">
        <v>1067</v>
      </c>
      <c r="F1080" s="209">
        <v>75298</v>
      </c>
      <c r="G1080" s="209">
        <v>2217</v>
      </c>
      <c r="H1080" s="18">
        <v>816</v>
      </c>
      <c r="I1080" s="69">
        <v>301107</v>
      </c>
    </row>
    <row r="1081" spans="1:9" x14ac:dyDescent="0.2">
      <c r="A1081" s="73">
        <v>5431</v>
      </c>
      <c r="B1081" s="17" t="s">
        <v>607</v>
      </c>
      <c r="C1081" s="73">
        <v>3117</v>
      </c>
      <c r="D1081" s="217">
        <v>458839</v>
      </c>
      <c r="E1081" s="18">
        <v>1067</v>
      </c>
      <c r="F1081" s="209">
        <v>155448</v>
      </c>
      <c r="G1081" s="209">
        <v>4588</v>
      </c>
      <c r="H1081" s="18">
        <v>4843</v>
      </c>
      <c r="I1081" s="69">
        <v>624785</v>
      </c>
    </row>
    <row r="1082" spans="1:9" x14ac:dyDescent="0.2">
      <c r="A1082" s="73">
        <v>5431</v>
      </c>
      <c r="B1082" s="17" t="s">
        <v>607</v>
      </c>
      <c r="C1082" s="73">
        <v>3141</v>
      </c>
      <c r="D1082" s="217">
        <v>36829</v>
      </c>
      <c r="E1082" s="18">
        <v>133</v>
      </c>
      <c r="F1082" s="209">
        <v>12493</v>
      </c>
      <c r="G1082" s="209">
        <v>368</v>
      </c>
      <c r="H1082" s="18">
        <v>198</v>
      </c>
      <c r="I1082" s="69">
        <v>50021</v>
      </c>
    </row>
    <row r="1083" spans="1:9" x14ac:dyDescent="0.2">
      <c r="A1083" s="73">
        <v>5431</v>
      </c>
      <c r="B1083" s="17" t="s">
        <v>607</v>
      </c>
      <c r="C1083" s="73">
        <v>3143</v>
      </c>
      <c r="D1083" s="217">
        <v>53539</v>
      </c>
      <c r="E1083" s="18">
        <v>0</v>
      </c>
      <c r="F1083" s="209">
        <v>18096</v>
      </c>
      <c r="G1083" s="209">
        <v>535</v>
      </c>
      <c r="H1083" s="18">
        <v>39</v>
      </c>
      <c r="I1083" s="69">
        <v>72209</v>
      </c>
    </row>
    <row r="1084" spans="1:9" x14ac:dyDescent="0.2">
      <c r="A1084" s="74">
        <v>5431</v>
      </c>
      <c r="B1084" s="120" t="s">
        <v>608</v>
      </c>
      <c r="C1084" s="166"/>
      <c r="D1084" s="99">
        <v>770916</v>
      </c>
      <c r="E1084" s="52">
        <v>2267</v>
      </c>
      <c r="F1084" s="52">
        <v>261335</v>
      </c>
      <c r="G1084" s="52">
        <v>7708</v>
      </c>
      <c r="H1084" s="52">
        <v>5896</v>
      </c>
      <c r="I1084" s="53">
        <v>1048122</v>
      </c>
    </row>
    <row r="1085" spans="1:9" x14ac:dyDescent="0.2">
      <c r="A1085" s="73">
        <v>5487</v>
      </c>
      <c r="B1085" s="17" t="s">
        <v>609</v>
      </c>
      <c r="C1085" s="73">
        <v>3111</v>
      </c>
      <c r="D1085" s="217">
        <v>116719</v>
      </c>
      <c r="E1085" s="18">
        <v>1540</v>
      </c>
      <c r="F1085" s="209">
        <v>39972</v>
      </c>
      <c r="G1085" s="209">
        <v>1167</v>
      </c>
      <c r="H1085" s="18">
        <v>81</v>
      </c>
      <c r="I1085" s="69">
        <v>159479</v>
      </c>
    </row>
    <row r="1086" spans="1:9" x14ac:dyDescent="0.2">
      <c r="A1086" s="73">
        <v>5487</v>
      </c>
      <c r="B1086" s="17" t="s">
        <v>609</v>
      </c>
      <c r="C1086" s="73">
        <v>3141</v>
      </c>
      <c r="D1086" s="217">
        <v>3156</v>
      </c>
      <c r="E1086" s="18">
        <v>0</v>
      </c>
      <c r="F1086" s="209">
        <v>1067</v>
      </c>
      <c r="G1086" s="209">
        <v>32</v>
      </c>
      <c r="H1086" s="18">
        <v>11</v>
      </c>
      <c r="I1086" s="69">
        <v>4266</v>
      </c>
    </row>
    <row r="1087" spans="1:9" x14ac:dyDescent="0.2">
      <c r="A1087" s="74">
        <v>5487</v>
      </c>
      <c r="B1087" s="120" t="s">
        <v>610</v>
      </c>
      <c r="C1087" s="166"/>
      <c r="D1087" s="99">
        <v>119875</v>
      </c>
      <c r="E1087" s="52">
        <v>1540</v>
      </c>
      <c r="F1087" s="52">
        <v>41039</v>
      </c>
      <c r="G1087" s="52">
        <v>1199</v>
      </c>
      <c r="H1087" s="52">
        <v>92</v>
      </c>
      <c r="I1087" s="53">
        <v>163745</v>
      </c>
    </row>
    <row r="1088" spans="1:9" x14ac:dyDescent="0.2">
      <c r="A1088" s="73">
        <v>5436</v>
      </c>
      <c r="B1088" s="17" t="s">
        <v>611</v>
      </c>
      <c r="C1088" s="73">
        <v>3111</v>
      </c>
      <c r="D1088" s="217">
        <v>506981</v>
      </c>
      <c r="E1088" s="18">
        <v>3400</v>
      </c>
      <c r="F1088" s="209">
        <v>172509</v>
      </c>
      <c r="G1088" s="209">
        <v>5070</v>
      </c>
      <c r="H1088" s="18">
        <v>1483</v>
      </c>
      <c r="I1088" s="69">
        <v>689443</v>
      </c>
    </row>
    <row r="1089" spans="1:9" x14ac:dyDescent="0.2">
      <c r="A1089" s="73">
        <v>5436</v>
      </c>
      <c r="B1089" s="17" t="s">
        <v>611</v>
      </c>
      <c r="C1089" s="73">
        <v>3141</v>
      </c>
      <c r="D1089" s="217">
        <v>32684</v>
      </c>
      <c r="E1089" s="18">
        <v>0</v>
      </c>
      <c r="F1089" s="209">
        <v>11047</v>
      </c>
      <c r="G1089" s="209">
        <v>327</v>
      </c>
      <c r="H1089" s="18">
        <v>189</v>
      </c>
      <c r="I1089" s="69">
        <v>44247</v>
      </c>
    </row>
    <row r="1090" spans="1:9" x14ac:dyDescent="0.2">
      <c r="A1090" s="74">
        <v>5436</v>
      </c>
      <c r="B1090" s="120" t="s">
        <v>612</v>
      </c>
      <c r="C1090" s="166"/>
      <c r="D1090" s="99">
        <v>539665</v>
      </c>
      <c r="E1090" s="52">
        <v>3400</v>
      </c>
      <c r="F1090" s="52">
        <v>183556</v>
      </c>
      <c r="G1090" s="52">
        <v>5397</v>
      </c>
      <c r="H1090" s="52">
        <v>1672</v>
      </c>
      <c r="I1090" s="53">
        <v>733690</v>
      </c>
    </row>
    <row r="1091" spans="1:9" x14ac:dyDescent="0.2">
      <c r="A1091" s="73">
        <v>5435</v>
      </c>
      <c r="B1091" s="17" t="s">
        <v>613</v>
      </c>
      <c r="C1091" s="73">
        <v>3113</v>
      </c>
      <c r="D1091" s="217">
        <v>1319043</v>
      </c>
      <c r="E1091" s="18">
        <v>70193</v>
      </c>
      <c r="F1091" s="209">
        <v>469562</v>
      </c>
      <c r="G1091" s="209">
        <v>13190</v>
      </c>
      <c r="H1091" s="18">
        <v>15448</v>
      </c>
      <c r="I1091" s="69">
        <v>1887436</v>
      </c>
    </row>
    <row r="1092" spans="1:9" x14ac:dyDescent="0.2">
      <c r="A1092" s="73">
        <v>5435</v>
      </c>
      <c r="B1092" s="17" t="s">
        <v>613</v>
      </c>
      <c r="C1092" s="73">
        <v>3141</v>
      </c>
      <c r="D1092" s="217">
        <v>51104</v>
      </c>
      <c r="E1092" s="18">
        <v>0</v>
      </c>
      <c r="F1092" s="209">
        <v>17273</v>
      </c>
      <c r="G1092" s="209">
        <v>511</v>
      </c>
      <c r="H1092" s="18">
        <v>491</v>
      </c>
      <c r="I1092" s="69">
        <v>69379</v>
      </c>
    </row>
    <row r="1093" spans="1:9" x14ac:dyDescent="0.2">
      <c r="A1093" s="73">
        <v>5435</v>
      </c>
      <c r="B1093" s="17" t="s">
        <v>613</v>
      </c>
      <c r="C1093" s="73">
        <v>3143</v>
      </c>
      <c r="D1093" s="217">
        <v>89346</v>
      </c>
      <c r="E1093" s="18">
        <v>0</v>
      </c>
      <c r="F1093" s="209">
        <v>30199</v>
      </c>
      <c r="G1093" s="209">
        <v>893</v>
      </c>
      <c r="H1093" s="18">
        <v>58</v>
      </c>
      <c r="I1093" s="69">
        <v>120496</v>
      </c>
    </row>
    <row r="1094" spans="1:9" x14ac:dyDescent="0.2">
      <c r="A1094" s="74">
        <v>5435</v>
      </c>
      <c r="B1094" s="120" t="s">
        <v>614</v>
      </c>
      <c r="C1094" s="166"/>
      <c r="D1094" s="99">
        <v>1459493</v>
      </c>
      <c r="E1094" s="52">
        <v>70193</v>
      </c>
      <c r="F1094" s="52">
        <v>517034</v>
      </c>
      <c r="G1094" s="52">
        <v>14594</v>
      </c>
      <c r="H1094" s="52">
        <v>15997</v>
      </c>
      <c r="I1094" s="53">
        <v>2077311</v>
      </c>
    </row>
    <row r="1095" spans="1:9" x14ac:dyDescent="0.2">
      <c r="A1095" s="73">
        <v>5478</v>
      </c>
      <c r="B1095" s="202" t="s">
        <v>703</v>
      </c>
      <c r="C1095" s="73">
        <v>3111</v>
      </c>
      <c r="D1095" s="217">
        <v>1031782</v>
      </c>
      <c r="E1095" s="18">
        <v>59723</v>
      </c>
      <c r="F1095" s="209">
        <v>368929</v>
      </c>
      <c r="G1095" s="209">
        <v>10318</v>
      </c>
      <c r="H1095" s="18">
        <v>1830</v>
      </c>
      <c r="I1095" s="69">
        <v>1472582</v>
      </c>
    </row>
    <row r="1096" spans="1:9" x14ac:dyDescent="0.2">
      <c r="A1096" s="73">
        <v>5478</v>
      </c>
      <c r="B1096" s="202" t="s">
        <v>703</v>
      </c>
      <c r="C1096" s="73">
        <v>3141</v>
      </c>
      <c r="D1096" s="217">
        <v>44777</v>
      </c>
      <c r="E1096" s="18">
        <v>0</v>
      </c>
      <c r="F1096" s="209">
        <v>15135</v>
      </c>
      <c r="G1096" s="209">
        <v>448</v>
      </c>
      <c r="H1096" s="18">
        <v>246</v>
      </c>
      <c r="I1096" s="69">
        <v>60606</v>
      </c>
    </row>
    <row r="1097" spans="1:9" x14ac:dyDescent="0.2">
      <c r="A1097" s="74">
        <v>5478</v>
      </c>
      <c r="B1097" s="120" t="s">
        <v>615</v>
      </c>
      <c r="C1097" s="166"/>
      <c r="D1097" s="141">
        <v>1076559</v>
      </c>
      <c r="E1097" s="25">
        <v>59723</v>
      </c>
      <c r="F1097" s="25">
        <v>384064</v>
      </c>
      <c r="G1097" s="25">
        <v>10766</v>
      </c>
      <c r="H1097" s="25">
        <v>2076</v>
      </c>
      <c r="I1097" s="26">
        <v>1533188</v>
      </c>
    </row>
    <row r="1098" spans="1:9" x14ac:dyDescent="0.2">
      <c r="A1098" s="73">
        <v>5479</v>
      </c>
      <c r="B1098" s="203" t="s">
        <v>704</v>
      </c>
      <c r="C1098" s="73">
        <v>3113</v>
      </c>
      <c r="D1098" s="217">
        <v>2616425</v>
      </c>
      <c r="E1098" s="18">
        <v>2067</v>
      </c>
      <c r="F1098" s="209">
        <v>885050</v>
      </c>
      <c r="G1098" s="209">
        <v>26164</v>
      </c>
      <c r="H1098" s="18">
        <v>28440</v>
      </c>
      <c r="I1098" s="69">
        <v>3558146</v>
      </c>
    </row>
    <row r="1099" spans="1:9" x14ac:dyDescent="0.2">
      <c r="A1099" s="68">
        <v>5479</v>
      </c>
      <c r="B1099" s="203" t="s">
        <v>704</v>
      </c>
      <c r="C1099" s="68">
        <v>3141</v>
      </c>
      <c r="D1099" s="217">
        <v>71215</v>
      </c>
      <c r="E1099" s="18">
        <v>0</v>
      </c>
      <c r="F1099" s="209">
        <v>24071</v>
      </c>
      <c r="G1099" s="209">
        <v>712</v>
      </c>
      <c r="H1099" s="18">
        <v>750</v>
      </c>
      <c r="I1099" s="69">
        <v>96748</v>
      </c>
    </row>
    <row r="1100" spans="1:9" x14ac:dyDescent="0.2">
      <c r="A1100" s="73">
        <v>5479</v>
      </c>
      <c r="B1100" s="203" t="s">
        <v>704</v>
      </c>
      <c r="C1100" s="73">
        <v>3143</v>
      </c>
      <c r="D1100" s="217">
        <v>212095</v>
      </c>
      <c r="E1100" s="18">
        <v>0</v>
      </c>
      <c r="F1100" s="209">
        <v>71688</v>
      </c>
      <c r="G1100" s="209">
        <v>2121</v>
      </c>
      <c r="H1100" s="18">
        <v>100</v>
      </c>
      <c r="I1100" s="69">
        <v>286004</v>
      </c>
    </row>
    <row r="1101" spans="1:9" x14ac:dyDescent="0.2">
      <c r="A1101" s="73">
        <v>5479</v>
      </c>
      <c r="B1101" s="203" t="s">
        <v>704</v>
      </c>
      <c r="C1101" s="73">
        <v>3233</v>
      </c>
      <c r="D1101" s="217">
        <v>313425</v>
      </c>
      <c r="E1101" s="18">
        <v>0</v>
      </c>
      <c r="F1101" s="209">
        <v>105938</v>
      </c>
      <c r="G1101" s="209">
        <v>3134</v>
      </c>
      <c r="H1101" s="18">
        <v>190</v>
      </c>
      <c r="I1101" s="69">
        <v>422687</v>
      </c>
    </row>
    <row r="1102" spans="1:9" x14ac:dyDescent="0.2">
      <c r="A1102" s="74">
        <v>5479</v>
      </c>
      <c r="B1102" s="120" t="s">
        <v>701</v>
      </c>
      <c r="C1102" s="166"/>
      <c r="D1102" s="99">
        <v>3213160</v>
      </c>
      <c r="E1102" s="52">
        <v>2067</v>
      </c>
      <c r="F1102" s="52">
        <v>1086747</v>
      </c>
      <c r="G1102" s="52">
        <v>32131</v>
      </c>
      <c r="H1102" s="52">
        <v>29480</v>
      </c>
      <c r="I1102" s="53">
        <v>4363585</v>
      </c>
    </row>
    <row r="1103" spans="1:9" x14ac:dyDescent="0.2">
      <c r="A1103" s="73">
        <v>5442</v>
      </c>
      <c r="B1103" s="17" t="s">
        <v>616</v>
      </c>
      <c r="C1103" s="73">
        <v>3111</v>
      </c>
      <c r="D1103" s="217">
        <v>367677</v>
      </c>
      <c r="E1103" s="18">
        <v>0</v>
      </c>
      <c r="F1103" s="209">
        <v>124275</v>
      </c>
      <c r="G1103" s="209">
        <v>3677</v>
      </c>
      <c r="H1103" s="18">
        <v>804</v>
      </c>
      <c r="I1103" s="69">
        <v>496433</v>
      </c>
    </row>
    <row r="1104" spans="1:9" x14ac:dyDescent="0.2">
      <c r="A1104" s="73">
        <v>5442</v>
      </c>
      <c r="B1104" s="17" t="s">
        <v>616</v>
      </c>
      <c r="C1104" s="73">
        <v>3113</v>
      </c>
      <c r="D1104" s="217">
        <v>1848050</v>
      </c>
      <c r="E1104" s="18">
        <v>4545</v>
      </c>
      <c r="F1104" s="209">
        <v>626177</v>
      </c>
      <c r="G1104" s="209">
        <v>18481</v>
      </c>
      <c r="H1104" s="18">
        <v>23633</v>
      </c>
      <c r="I1104" s="69">
        <v>2520886</v>
      </c>
    </row>
    <row r="1105" spans="1:9" x14ac:dyDescent="0.2">
      <c r="A1105" s="73">
        <v>5442</v>
      </c>
      <c r="B1105" s="17" t="s">
        <v>616</v>
      </c>
      <c r="C1105" s="73">
        <v>3141</v>
      </c>
      <c r="D1105" s="217">
        <v>8210</v>
      </c>
      <c r="E1105" s="18">
        <v>0</v>
      </c>
      <c r="F1105" s="209">
        <v>2775</v>
      </c>
      <c r="G1105" s="209">
        <v>82</v>
      </c>
      <c r="H1105" s="18">
        <v>72</v>
      </c>
      <c r="I1105" s="69">
        <v>11139</v>
      </c>
    </row>
    <row r="1106" spans="1:9" x14ac:dyDescent="0.2">
      <c r="A1106" s="73">
        <v>5442</v>
      </c>
      <c r="B1106" s="17" t="s">
        <v>616</v>
      </c>
      <c r="C1106" s="73">
        <v>3143</v>
      </c>
      <c r="D1106" s="217">
        <v>149859</v>
      </c>
      <c r="E1106" s="18">
        <v>0</v>
      </c>
      <c r="F1106" s="209">
        <v>50652</v>
      </c>
      <c r="G1106" s="209">
        <v>1499</v>
      </c>
      <c r="H1106" s="18">
        <v>72</v>
      </c>
      <c r="I1106" s="69">
        <v>202082</v>
      </c>
    </row>
    <row r="1107" spans="1:9" x14ac:dyDescent="0.2">
      <c r="A1107" s="74">
        <v>5442</v>
      </c>
      <c r="B1107" s="120" t="s">
        <v>617</v>
      </c>
      <c r="C1107" s="166"/>
      <c r="D1107" s="99">
        <v>2373796</v>
      </c>
      <c r="E1107" s="52">
        <v>4545</v>
      </c>
      <c r="F1107" s="52">
        <v>803879</v>
      </c>
      <c r="G1107" s="52">
        <v>23739</v>
      </c>
      <c r="H1107" s="52">
        <v>24581</v>
      </c>
      <c r="I1107" s="53">
        <v>3230540</v>
      </c>
    </row>
    <row r="1108" spans="1:9" x14ac:dyDescent="0.2">
      <c r="A1108" s="73">
        <v>5453</v>
      </c>
      <c r="B1108" s="17" t="s">
        <v>618</v>
      </c>
      <c r="C1108" s="73">
        <v>3111</v>
      </c>
      <c r="D1108" s="217">
        <v>921076</v>
      </c>
      <c r="E1108" s="18">
        <v>0</v>
      </c>
      <c r="F1108" s="209">
        <v>311324</v>
      </c>
      <c r="G1108" s="209">
        <v>9211</v>
      </c>
      <c r="H1108" s="18">
        <v>3084</v>
      </c>
      <c r="I1108" s="69">
        <v>1244695</v>
      </c>
    </row>
    <row r="1109" spans="1:9" x14ac:dyDescent="0.2">
      <c r="A1109" s="73">
        <v>5453</v>
      </c>
      <c r="B1109" s="17" t="s">
        <v>618</v>
      </c>
      <c r="C1109" s="73">
        <v>3113</v>
      </c>
      <c r="D1109" s="217">
        <v>2771438</v>
      </c>
      <c r="E1109" s="18">
        <v>0</v>
      </c>
      <c r="F1109" s="209">
        <v>936746</v>
      </c>
      <c r="G1109" s="209">
        <v>27714</v>
      </c>
      <c r="H1109" s="18">
        <v>27448</v>
      </c>
      <c r="I1109" s="69">
        <v>3763346</v>
      </c>
    </row>
    <row r="1110" spans="1:9" x14ac:dyDescent="0.2">
      <c r="A1110" s="73">
        <v>5453</v>
      </c>
      <c r="B1110" s="17" t="s">
        <v>618</v>
      </c>
      <c r="C1110" s="73">
        <v>3141</v>
      </c>
      <c r="D1110" s="217">
        <v>147917</v>
      </c>
      <c r="E1110" s="18">
        <v>0</v>
      </c>
      <c r="F1110" s="209">
        <v>49996</v>
      </c>
      <c r="G1110" s="209">
        <v>1479</v>
      </c>
      <c r="H1110" s="18">
        <v>1306</v>
      </c>
      <c r="I1110" s="69">
        <v>200698</v>
      </c>
    </row>
    <row r="1111" spans="1:9" x14ac:dyDescent="0.2">
      <c r="A1111" s="73">
        <v>5453</v>
      </c>
      <c r="B1111" s="123" t="s">
        <v>618</v>
      </c>
      <c r="C1111" s="73">
        <v>3143</v>
      </c>
      <c r="D1111" s="217">
        <v>286818</v>
      </c>
      <c r="E1111" s="18">
        <v>0</v>
      </c>
      <c r="F1111" s="209">
        <v>96944</v>
      </c>
      <c r="G1111" s="209">
        <v>2868</v>
      </c>
      <c r="H1111" s="18">
        <v>280</v>
      </c>
      <c r="I1111" s="69">
        <v>386910</v>
      </c>
    </row>
    <row r="1112" spans="1:9" x14ac:dyDescent="0.2">
      <c r="A1112" s="74">
        <v>5453</v>
      </c>
      <c r="B1112" s="120" t="s">
        <v>619</v>
      </c>
      <c r="C1112" s="166"/>
      <c r="D1112" s="99">
        <v>4127249</v>
      </c>
      <c r="E1112" s="52">
        <v>0</v>
      </c>
      <c r="F1112" s="52">
        <v>1395010</v>
      </c>
      <c r="G1112" s="52">
        <v>41272</v>
      </c>
      <c r="H1112" s="52">
        <v>32118</v>
      </c>
      <c r="I1112" s="53">
        <v>5595649</v>
      </c>
    </row>
    <row r="1113" spans="1:9" x14ac:dyDescent="0.2">
      <c r="A1113" s="73">
        <v>5429</v>
      </c>
      <c r="B1113" s="17" t="s">
        <v>620</v>
      </c>
      <c r="C1113" s="73">
        <v>3111</v>
      </c>
      <c r="D1113" s="217">
        <v>406792</v>
      </c>
      <c r="E1113" s="18">
        <v>-9867</v>
      </c>
      <c r="F1113" s="209">
        <v>134161</v>
      </c>
      <c r="G1113" s="209">
        <v>4068</v>
      </c>
      <c r="H1113" s="18">
        <v>-243</v>
      </c>
      <c r="I1113" s="69">
        <v>534911</v>
      </c>
    </row>
    <row r="1114" spans="1:9" x14ac:dyDescent="0.2">
      <c r="A1114" s="73">
        <v>5429</v>
      </c>
      <c r="B1114" s="17" t="s">
        <v>620</v>
      </c>
      <c r="C1114" s="73">
        <v>3141</v>
      </c>
      <c r="D1114" s="217">
        <v>22276</v>
      </c>
      <c r="E1114" s="18">
        <v>0</v>
      </c>
      <c r="F1114" s="209">
        <v>7529</v>
      </c>
      <c r="G1114" s="209">
        <v>223</v>
      </c>
      <c r="H1114" s="18">
        <v>220</v>
      </c>
      <c r="I1114" s="69">
        <v>30248</v>
      </c>
    </row>
    <row r="1115" spans="1:9" x14ac:dyDescent="0.2">
      <c r="A1115" s="74">
        <v>5429</v>
      </c>
      <c r="B1115" s="120" t="s">
        <v>621</v>
      </c>
      <c r="C1115" s="166"/>
      <c r="D1115" s="99">
        <v>429068</v>
      </c>
      <c r="E1115" s="52">
        <v>-9867</v>
      </c>
      <c r="F1115" s="52">
        <v>141690</v>
      </c>
      <c r="G1115" s="52">
        <v>4291</v>
      </c>
      <c r="H1115" s="52">
        <v>-23</v>
      </c>
      <c r="I1115" s="53">
        <v>565159</v>
      </c>
    </row>
    <row r="1116" spans="1:9" x14ac:dyDescent="0.2">
      <c r="A1116" s="73">
        <v>5468</v>
      </c>
      <c r="B1116" s="17" t="s">
        <v>622</v>
      </c>
      <c r="C1116" s="73">
        <v>3117</v>
      </c>
      <c r="D1116" s="217">
        <v>234578</v>
      </c>
      <c r="E1116" s="18">
        <v>0</v>
      </c>
      <c r="F1116" s="209">
        <v>79287</v>
      </c>
      <c r="G1116" s="209">
        <v>2346</v>
      </c>
      <c r="H1116" s="18">
        <v>4979</v>
      </c>
      <c r="I1116" s="69">
        <v>321190</v>
      </c>
    </row>
    <row r="1117" spans="1:9" x14ac:dyDescent="0.2">
      <c r="A1117" s="73">
        <v>5468</v>
      </c>
      <c r="B1117" s="17" t="s">
        <v>622</v>
      </c>
      <c r="C1117" s="73">
        <v>3143</v>
      </c>
      <c r="D1117" s="217">
        <v>99176</v>
      </c>
      <c r="E1117" s="18">
        <v>0</v>
      </c>
      <c r="F1117" s="209">
        <v>33521</v>
      </c>
      <c r="G1117" s="209">
        <v>992</v>
      </c>
      <c r="H1117" s="18">
        <v>65</v>
      </c>
      <c r="I1117" s="69">
        <v>133754</v>
      </c>
    </row>
    <row r="1118" spans="1:9" x14ac:dyDescent="0.2">
      <c r="A1118" s="73">
        <v>5468</v>
      </c>
      <c r="B1118" s="204" t="s">
        <v>707</v>
      </c>
      <c r="C1118" s="73">
        <v>3141</v>
      </c>
      <c r="D1118" s="217">
        <v>15553</v>
      </c>
      <c r="E1118" s="18">
        <v>0</v>
      </c>
      <c r="F1118" s="209">
        <v>5257</v>
      </c>
      <c r="G1118" s="209">
        <v>156</v>
      </c>
      <c r="H1118" s="18">
        <v>153</v>
      </c>
      <c r="I1118" s="69">
        <v>21119</v>
      </c>
    </row>
    <row r="1119" spans="1:9" x14ac:dyDescent="0.2">
      <c r="A1119" s="74">
        <v>5468</v>
      </c>
      <c r="B1119" s="120" t="s">
        <v>623</v>
      </c>
      <c r="C1119" s="166"/>
      <c r="D1119" s="141">
        <v>349307</v>
      </c>
      <c r="E1119" s="25">
        <v>0</v>
      </c>
      <c r="F1119" s="25">
        <v>118065</v>
      </c>
      <c r="G1119" s="25">
        <v>3494</v>
      </c>
      <c r="H1119" s="25">
        <v>5197</v>
      </c>
      <c r="I1119" s="26">
        <v>476063</v>
      </c>
    </row>
    <row r="1120" spans="1:9" x14ac:dyDescent="0.2">
      <c r="A1120" s="73">
        <v>5488</v>
      </c>
      <c r="B1120" s="17" t="s">
        <v>624</v>
      </c>
      <c r="C1120" s="73">
        <v>3111</v>
      </c>
      <c r="D1120" s="217">
        <v>128172</v>
      </c>
      <c r="E1120" s="18">
        <v>0</v>
      </c>
      <c r="F1120" s="209">
        <v>43322</v>
      </c>
      <c r="G1120" s="209">
        <v>1282</v>
      </c>
      <c r="H1120" s="18">
        <v>530</v>
      </c>
      <c r="I1120" s="69">
        <v>173306</v>
      </c>
    </row>
    <row r="1121" spans="1:9" x14ac:dyDescent="0.2">
      <c r="A1121" s="73">
        <v>5488</v>
      </c>
      <c r="B1121" s="17" t="s">
        <v>624</v>
      </c>
      <c r="C1121" s="73">
        <v>3117</v>
      </c>
      <c r="D1121" s="217">
        <v>230067</v>
      </c>
      <c r="E1121" s="18">
        <v>0</v>
      </c>
      <c r="F1121" s="209">
        <v>77763</v>
      </c>
      <c r="G1121" s="209">
        <v>2301</v>
      </c>
      <c r="H1121" s="18">
        <v>2545</v>
      </c>
      <c r="I1121" s="69">
        <v>312676</v>
      </c>
    </row>
    <row r="1122" spans="1:9" x14ac:dyDescent="0.2">
      <c r="A1122" s="73">
        <v>5488</v>
      </c>
      <c r="B1122" s="17" t="s">
        <v>624</v>
      </c>
      <c r="C1122" s="73">
        <v>3141</v>
      </c>
      <c r="D1122" s="217">
        <v>21421</v>
      </c>
      <c r="E1122" s="18">
        <v>0</v>
      </c>
      <c r="F1122" s="209">
        <v>7240</v>
      </c>
      <c r="G1122" s="209">
        <v>214</v>
      </c>
      <c r="H1122" s="18">
        <v>101</v>
      </c>
      <c r="I1122" s="69">
        <v>28976</v>
      </c>
    </row>
    <row r="1123" spans="1:9" x14ac:dyDescent="0.2">
      <c r="A1123" s="73">
        <v>5488</v>
      </c>
      <c r="B1123" s="17" t="s">
        <v>624</v>
      </c>
      <c r="C1123" s="73">
        <v>3143</v>
      </c>
      <c r="D1123" s="217">
        <v>72974</v>
      </c>
      <c r="E1123" s="18">
        <v>0</v>
      </c>
      <c r="F1123" s="209">
        <v>24665</v>
      </c>
      <c r="G1123" s="209">
        <v>730</v>
      </c>
      <c r="H1123" s="18">
        <v>21</v>
      </c>
      <c r="I1123" s="69">
        <v>98390</v>
      </c>
    </row>
    <row r="1124" spans="1:9" ht="13.5" thickBot="1" x14ac:dyDescent="0.25">
      <c r="A1124" s="199">
        <v>5488</v>
      </c>
      <c r="B1124" s="205" t="s">
        <v>625</v>
      </c>
      <c r="C1124" s="167"/>
      <c r="D1124" s="147">
        <v>452634</v>
      </c>
      <c r="E1124" s="61">
        <v>0</v>
      </c>
      <c r="F1124" s="61">
        <v>152990</v>
      </c>
      <c r="G1124" s="61">
        <v>4527</v>
      </c>
      <c r="H1124" s="61">
        <v>3197</v>
      </c>
      <c r="I1124" s="62">
        <v>613348</v>
      </c>
    </row>
    <row r="1125" spans="1:9" ht="13.5" thickBot="1" x14ac:dyDescent="0.25">
      <c r="A1125" s="92"/>
      <c r="B1125" s="212" t="s">
        <v>626</v>
      </c>
      <c r="C1125" s="92"/>
      <c r="D1125" s="175">
        <v>36405769</v>
      </c>
      <c r="E1125" s="176">
        <v>238279</v>
      </c>
      <c r="F1125" s="176">
        <v>12385689</v>
      </c>
      <c r="G1125" s="176">
        <v>364059</v>
      </c>
      <c r="H1125" s="176">
        <v>286984</v>
      </c>
      <c r="I1125" s="177">
        <v>49680780</v>
      </c>
    </row>
    <row r="1126" spans="1:9" x14ac:dyDescent="0.2">
      <c r="A1126" s="77">
        <v>5490</v>
      </c>
      <c r="B1126" s="126" t="s">
        <v>627</v>
      </c>
      <c r="C1126" s="93">
        <v>3111</v>
      </c>
      <c r="D1126" s="218">
        <v>2998702</v>
      </c>
      <c r="E1126" s="48">
        <v>0</v>
      </c>
      <c r="F1126" s="210">
        <v>1013561</v>
      </c>
      <c r="G1126" s="210">
        <v>29987</v>
      </c>
      <c r="H1126" s="48">
        <v>7184</v>
      </c>
      <c r="I1126" s="88">
        <v>4049434</v>
      </c>
    </row>
    <row r="1127" spans="1:9" x14ac:dyDescent="0.2">
      <c r="A1127" s="78">
        <v>5490</v>
      </c>
      <c r="B1127" s="124" t="s">
        <v>627</v>
      </c>
      <c r="C1127" s="78">
        <v>3114</v>
      </c>
      <c r="D1127" s="217">
        <v>1597854</v>
      </c>
      <c r="E1127" s="18">
        <v>0</v>
      </c>
      <c r="F1127" s="209">
        <v>540075</v>
      </c>
      <c r="G1127" s="209">
        <v>15979</v>
      </c>
      <c r="H1127" s="18">
        <v>3243</v>
      </c>
      <c r="I1127" s="69">
        <v>2157151</v>
      </c>
    </row>
    <row r="1128" spans="1:9" x14ac:dyDescent="0.2">
      <c r="A1128" s="77">
        <v>5490</v>
      </c>
      <c r="B1128" s="31" t="s">
        <v>627</v>
      </c>
      <c r="C1128" s="27">
        <v>3141</v>
      </c>
      <c r="D1128" s="217">
        <v>157879</v>
      </c>
      <c r="E1128" s="18">
        <v>0</v>
      </c>
      <c r="F1128" s="209">
        <v>53363</v>
      </c>
      <c r="G1128" s="209">
        <v>1579</v>
      </c>
      <c r="H1128" s="18">
        <v>1284</v>
      </c>
      <c r="I1128" s="69">
        <v>214105</v>
      </c>
    </row>
    <row r="1129" spans="1:9" x14ac:dyDescent="0.2">
      <c r="A1129" s="77">
        <v>5490</v>
      </c>
      <c r="B1129" s="206" t="s">
        <v>708</v>
      </c>
      <c r="C1129" s="27">
        <v>3143</v>
      </c>
      <c r="D1129" s="217">
        <v>401327</v>
      </c>
      <c r="E1129" s="18">
        <v>0</v>
      </c>
      <c r="F1129" s="209">
        <v>135649</v>
      </c>
      <c r="G1129" s="209">
        <v>4013</v>
      </c>
      <c r="H1129" s="18">
        <v>96</v>
      </c>
      <c r="I1129" s="69">
        <v>541085</v>
      </c>
    </row>
    <row r="1130" spans="1:9" x14ac:dyDescent="0.2">
      <c r="A1130" s="79">
        <v>5490</v>
      </c>
      <c r="B1130" s="125" t="s">
        <v>628</v>
      </c>
      <c r="C1130" s="168"/>
      <c r="D1130" s="100">
        <v>5155762</v>
      </c>
      <c r="E1130" s="34">
        <v>0</v>
      </c>
      <c r="F1130" s="34">
        <v>1742648</v>
      </c>
      <c r="G1130" s="34">
        <v>51558</v>
      </c>
      <c r="H1130" s="34">
        <v>11807</v>
      </c>
      <c r="I1130" s="35">
        <v>6961775</v>
      </c>
    </row>
    <row r="1131" spans="1:9" x14ac:dyDescent="0.2">
      <c r="A1131" s="27">
        <v>5460</v>
      </c>
      <c r="B1131" s="31" t="s">
        <v>629</v>
      </c>
      <c r="C1131" s="27">
        <v>3111</v>
      </c>
      <c r="D1131" s="217">
        <v>1003541</v>
      </c>
      <c r="E1131" s="18">
        <v>0</v>
      </c>
      <c r="F1131" s="209">
        <v>339197</v>
      </c>
      <c r="G1131" s="209">
        <v>10035</v>
      </c>
      <c r="H1131" s="18">
        <v>2146</v>
      </c>
      <c r="I1131" s="69">
        <v>1354919</v>
      </c>
    </row>
    <row r="1132" spans="1:9" x14ac:dyDescent="0.2">
      <c r="A1132" s="77">
        <v>5460</v>
      </c>
      <c r="B1132" s="126" t="s">
        <v>629</v>
      </c>
      <c r="C1132" s="77">
        <v>3141</v>
      </c>
      <c r="D1132" s="217">
        <v>43105</v>
      </c>
      <c r="E1132" s="18">
        <v>0</v>
      </c>
      <c r="F1132" s="209">
        <v>14569</v>
      </c>
      <c r="G1132" s="209">
        <v>431</v>
      </c>
      <c r="H1132" s="18">
        <v>286</v>
      </c>
      <c r="I1132" s="69">
        <v>58391</v>
      </c>
    </row>
    <row r="1133" spans="1:9" x14ac:dyDescent="0.2">
      <c r="A1133" s="79">
        <v>5460</v>
      </c>
      <c r="B1133" s="125" t="s">
        <v>630</v>
      </c>
      <c r="C1133" s="166"/>
      <c r="D1133" s="99">
        <v>1046646</v>
      </c>
      <c r="E1133" s="52">
        <v>0</v>
      </c>
      <c r="F1133" s="52">
        <v>353766</v>
      </c>
      <c r="G1133" s="52">
        <v>10466</v>
      </c>
      <c r="H1133" s="52">
        <v>2432</v>
      </c>
      <c r="I1133" s="53">
        <v>1413310</v>
      </c>
    </row>
    <row r="1134" spans="1:9" x14ac:dyDescent="0.2">
      <c r="A1134" s="24">
        <v>5464</v>
      </c>
      <c r="B1134" s="31" t="s">
        <v>631</v>
      </c>
      <c r="C1134" s="27">
        <v>3111</v>
      </c>
      <c r="D1134" s="217">
        <v>677775</v>
      </c>
      <c r="E1134" s="18">
        <v>567</v>
      </c>
      <c r="F1134" s="209">
        <v>229280</v>
      </c>
      <c r="G1134" s="209">
        <v>6778</v>
      </c>
      <c r="H1134" s="18">
        <v>1651</v>
      </c>
      <c r="I1134" s="69">
        <v>916051</v>
      </c>
    </row>
    <row r="1135" spans="1:9" x14ac:dyDescent="0.2">
      <c r="A1135" s="77">
        <v>5464</v>
      </c>
      <c r="B1135" s="126" t="s">
        <v>631</v>
      </c>
      <c r="C1135" s="77">
        <v>3141</v>
      </c>
      <c r="D1135" s="217">
        <v>24722</v>
      </c>
      <c r="E1135" s="18">
        <v>10167</v>
      </c>
      <c r="F1135" s="209">
        <v>11792</v>
      </c>
      <c r="G1135" s="209">
        <v>247</v>
      </c>
      <c r="H1135" s="18">
        <v>220</v>
      </c>
      <c r="I1135" s="69">
        <v>47148</v>
      </c>
    </row>
    <row r="1136" spans="1:9" x14ac:dyDescent="0.2">
      <c r="A1136" s="79">
        <v>5464</v>
      </c>
      <c r="B1136" s="125" t="s">
        <v>632</v>
      </c>
      <c r="C1136" s="166"/>
      <c r="D1136" s="99">
        <v>702497</v>
      </c>
      <c r="E1136" s="52">
        <v>10734</v>
      </c>
      <c r="F1136" s="52">
        <v>241072</v>
      </c>
      <c r="G1136" s="52">
        <v>7025</v>
      </c>
      <c r="H1136" s="52">
        <v>1871</v>
      </c>
      <c r="I1136" s="53">
        <v>963199</v>
      </c>
    </row>
    <row r="1137" spans="1:9" x14ac:dyDescent="0.2">
      <c r="A1137" s="77">
        <v>5467</v>
      </c>
      <c r="B1137" s="31" t="s">
        <v>633</v>
      </c>
      <c r="C1137" s="27">
        <v>3111</v>
      </c>
      <c r="D1137" s="217">
        <v>635018</v>
      </c>
      <c r="E1137" s="18">
        <v>-1552</v>
      </c>
      <c r="F1137" s="209">
        <v>214112</v>
      </c>
      <c r="G1137" s="209">
        <v>6350</v>
      </c>
      <c r="H1137" s="18">
        <v>2450</v>
      </c>
      <c r="I1137" s="69">
        <v>856378</v>
      </c>
    </row>
    <row r="1138" spans="1:9" x14ac:dyDescent="0.2">
      <c r="A1138" s="77">
        <v>5467</v>
      </c>
      <c r="B1138" s="31" t="s">
        <v>633</v>
      </c>
      <c r="C1138" s="27">
        <v>3141</v>
      </c>
      <c r="D1138" s="217">
        <v>32877</v>
      </c>
      <c r="E1138" s="18">
        <v>0</v>
      </c>
      <c r="F1138" s="209">
        <v>11112</v>
      </c>
      <c r="G1138" s="209">
        <v>329</v>
      </c>
      <c r="H1138" s="18">
        <v>193</v>
      </c>
      <c r="I1138" s="69">
        <v>44511</v>
      </c>
    </row>
    <row r="1139" spans="1:9" x14ac:dyDescent="0.2">
      <c r="A1139" s="79">
        <v>5467</v>
      </c>
      <c r="B1139" s="127" t="s">
        <v>634</v>
      </c>
      <c r="C1139" s="168"/>
      <c r="D1139" s="142">
        <v>667895</v>
      </c>
      <c r="E1139" s="38">
        <v>-1552</v>
      </c>
      <c r="F1139" s="38">
        <v>225224</v>
      </c>
      <c r="G1139" s="38">
        <v>6679</v>
      </c>
      <c r="H1139" s="38">
        <v>2643</v>
      </c>
      <c r="I1139" s="39">
        <v>900889</v>
      </c>
    </row>
    <row r="1140" spans="1:9" x14ac:dyDescent="0.2">
      <c r="A1140" s="77">
        <v>5463</v>
      </c>
      <c r="B1140" s="31" t="s">
        <v>635</v>
      </c>
      <c r="C1140" s="27">
        <v>3111</v>
      </c>
      <c r="D1140" s="217">
        <v>713650</v>
      </c>
      <c r="E1140" s="18">
        <v>0</v>
      </c>
      <c r="F1140" s="209">
        <v>241214</v>
      </c>
      <c r="G1140" s="209">
        <v>7137</v>
      </c>
      <c r="H1140" s="18">
        <v>2951</v>
      </c>
      <c r="I1140" s="69">
        <v>964952</v>
      </c>
    </row>
    <row r="1141" spans="1:9" x14ac:dyDescent="0.2">
      <c r="A1141" s="77">
        <v>5463</v>
      </c>
      <c r="B1141" s="126" t="s">
        <v>635</v>
      </c>
      <c r="C1141" s="77">
        <v>3141</v>
      </c>
      <c r="D1141" s="217">
        <v>35230</v>
      </c>
      <c r="E1141" s="18">
        <v>0</v>
      </c>
      <c r="F1141" s="209">
        <v>11908</v>
      </c>
      <c r="G1141" s="209">
        <v>352</v>
      </c>
      <c r="H1141" s="18">
        <v>217</v>
      </c>
      <c r="I1141" s="69">
        <v>47707</v>
      </c>
    </row>
    <row r="1142" spans="1:9" x14ac:dyDescent="0.2">
      <c r="A1142" s="79">
        <v>5463</v>
      </c>
      <c r="B1142" s="125" t="s">
        <v>636</v>
      </c>
      <c r="C1142" s="168"/>
      <c r="D1142" s="142">
        <v>748880</v>
      </c>
      <c r="E1142" s="38">
        <v>0</v>
      </c>
      <c r="F1142" s="38">
        <v>253122</v>
      </c>
      <c r="G1142" s="38">
        <v>7489</v>
      </c>
      <c r="H1142" s="38">
        <v>3168</v>
      </c>
      <c r="I1142" s="39">
        <v>1012659</v>
      </c>
    </row>
    <row r="1143" spans="1:9" x14ac:dyDescent="0.2">
      <c r="A1143" s="77">
        <v>5461</v>
      </c>
      <c r="B1143" s="126" t="s">
        <v>637</v>
      </c>
      <c r="C1143" s="77">
        <v>3111</v>
      </c>
      <c r="D1143" s="217">
        <v>490366</v>
      </c>
      <c r="E1143" s="18">
        <v>0</v>
      </c>
      <c r="F1143" s="209">
        <v>165744</v>
      </c>
      <c r="G1143" s="209">
        <v>4904</v>
      </c>
      <c r="H1143" s="18">
        <v>750</v>
      </c>
      <c r="I1143" s="69">
        <v>661764</v>
      </c>
    </row>
    <row r="1144" spans="1:9" x14ac:dyDescent="0.2">
      <c r="A1144" s="77">
        <v>5461</v>
      </c>
      <c r="B1144" s="31" t="s">
        <v>637</v>
      </c>
      <c r="C1144" s="27">
        <v>3141</v>
      </c>
      <c r="D1144" s="217">
        <v>32126</v>
      </c>
      <c r="E1144" s="18">
        <v>0</v>
      </c>
      <c r="F1144" s="209">
        <v>10859</v>
      </c>
      <c r="G1144" s="209">
        <v>321</v>
      </c>
      <c r="H1144" s="18">
        <v>189</v>
      </c>
      <c r="I1144" s="69">
        <v>43495</v>
      </c>
    </row>
    <row r="1145" spans="1:9" x14ac:dyDescent="0.2">
      <c r="A1145" s="79">
        <v>5461</v>
      </c>
      <c r="B1145" s="127" t="s">
        <v>638</v>
      </c>
      <c r="C1145" s="166"/>
      <c r="D1145" s="99">
        <v>522492</v>
      </c>
      <c r="E1145" s="52">
        <v>0</v>
      </c>
      <c r="F1145" s="52">
        <v>176603</v>
      </c>
      <c r="G1145" s="52">
        <v>5225</v>
      </c>
      <c r="H1145" s="52">
        <v>939</v>
      </c>
      <c r="I1145" s="53">
        <v>705259</v>
      </c>
    </row>
    <row r="1146" spans="1:9" x14ac:dyDescent="0.2">
      <c r="A1146" s="77">
        <v>5466</v>
      </c>
      <c r="B1146" s="126" t="s">
        <v>639</v>
      </c>
      <c r="C1146" s="77">
        <v>3111</v>
      </c>
      <c r="D1146" s="217">
        <v>1211441</v>
      </c>
      <c r="E1146" s="18">
        <v>-3280</v>
      </c>
      <c r="F1146" s="209">
        <v>408358</v>
      </c>
      <c r="G1146" s="209">
        <v>12114</v>
      </c>
      <c r="H1146" s="18">
        <v>3582</v>
      </c>
      <c r="I1146" s="69">
        <v>1632215</v>
      </c>
    </row>
    <row r="1147" spans="1:9" x14ac:dyDescent="0.2">
      <c r="A1147" s="77">
        <v>5466</v>
      </c>
      <c r="B1147" s="126" t="s">
        <v>639</v>
      </c>
      <c r="C1147" s="77">
        <v>3141</v>
      </c>
      <c r="D1147" s="217">
        <v>33232</v>
      </c>
      <c r="E1147" s="18">
        <v>19200</v>
      </c>
      <c r="F1147" s="209">
        <v>17722</v>
      </c>
      <c r="G1147" s="209">
        <v>332</v>
      </c>
      <c r="H1147" s="18">
        <v>398</v>
      </c>
      <c r="I1147" s="69">
        <v>70884</v>
      </c>
    </row>
    <row r="1148" spans="1:9" x14ac:dyDescent="0.2">
      <c r="A1148" s="79">
        <v>5466</v>
      </c>
      <c r="B1148" s="125" t="s">
        <v>640</v>
      </c>
      <c r="C1148" s="166"/>
      <c r="D1148" s="99">
        <v>1244673</v>
      </c>
      <c r="E1148" s="52">
        <v>15920</v>
      </c>
      <c r="F1148" s="52">
        <v>426080</v>
      </c>
      <c r="G1148" s="52">
        <v>12446</v>
      </c>
      <c r="H1148" s="52">
        <v>3980</v>
      </c>
      <c r="I1148" s="53">
        <v>1703099</v>
      </c>
    </row>
    <row r="1149" spans="1:9" x14ac:dyDescent="0.2">
      <c r="A1149" s="24">
        <v>5702</v>
      </c>
      <c r="B1149" s="128" t="s">
        <v>641</v>
      </c>
      <c r="C1149" s="169">
        <v>3233</v>
      </c>
      <c r="D1149" s="217">
        <v>667059</v>
      </c>
      <c r="E1149" s="18">
        <v>-12000</v>
      </c>
      <c r="F1149" s="209">
        <v>221410</v>
      </c>
      <c r="G1149" s="209">
        <v>6671</v>
      </c>
      <c r="H1149" s="18">
        <v>687</v>
      </c>
      <c r="I1149" s="69">
        <v>883827</v>
      </c>
    </row>
    <row r="1150" spans="1:9" x14ac:dyDescent="0.2">
      <c r="A1150" s="80">
        <v>5702</v>
      </c>
      <c r="B1150" s="127" t="s">
        <v>642</v>
      </c>
      <c r="C1150" s="168"/>
      <c r="D1150" s="142">
        <v>667059</v>
      </c>
      <c r="E1150" s="38">
        <v>-12000</v>
      </c>
      <c r="F1150" s="38">
        <v>221410</v>
      </c>
      <c r="G1150" s="38">
        <v>6671</v>
      </c>
      <c r="H1150" s="38">
        <v>687</v>
      </c>
      <c r="I1150" s="39">
        <v>883827</v>
      </c>
    </row>
    <row r="1151" spans="1:9" x14ac:dyDescent="0.2">
      <c r="A1151" s="78">
        <v>5458</v>
      </c>
      <c r="B1151" s="124" t="s">
        <v>643</v>
      </c>
      <c r="C1151" s="78">
        <v>3113</v>
      </c>
      <c r="D1151" s="217">
        <v>5761061</v>
      </c>
      <c r="E1151" s="18">
        <v>12600</v>
      </c>
      <c r="F1151" s="209">
        <v>1951497</v>
      </c>
      <c r="G1151" s="209">
        <v>57611</v>
      </c>
      <c r="H1151" s="18">
        <v>70571</v>
      </c>
      <c r="I1151" s="69">
        <v>7853340</v>
      </c>
    </row>
    <row r="1152" spans="1:9" x14ac:dyDescent="0.2">
      <c r="A1152" s="77">
        <v>5458</v>
      </c>
      <c r="B1152" s="31" t="s">
        <v>643</v>
      </c>
      <c r="C1152" s="27">
        <v>3141</v>
      </c>
      <c r="D1152" s="217">
        <v>167941</v>
      </c>
      <c r="E1152" s="18">
        <v>2133</v>
      </c>
      <c r="F1152" s="209">
        <v>57485</v>
      </c>
      <c r="G1152" s="209">
        <v>1679</v>
      </c>
      <c r="H1152" s="18">
        <v>2250</v>
      </c>
      <c r="I1152" s="69">
        <v>231488</v>
      </c>
    </row>
    <row r="1153" spans="1:9" x14ac:dyDescent="0.2">
      <c r="A1153" s="78">
        <v>5458</v>
      </c>
      <c r="B1153" s="124" t="s">
        <v>643</v>
      </c>
      <c r="C1153" s="78">
        <v>3143</v>
      </c>
      <c r="D1153" s="217">
        <v>419435</v>
      </c>
      <c r="E1153" s="18">
        <v>4267</v>
      </c>
      <c r="F1153" s="209">
        <v>143211</v>
      </c>
      <c r="G1153" s="209">
        <v>4194</v>
      </c>
      <c r="H1153" s="18">
        <v>273</v>
      </c>
      <c r="I1153" s="69">
        <v>571380</v>
      </c>
    </row>
    <row r="1154" spans="1:9" x14ac:dyDescent="0.2">
      <c r="A1154" s="79">
        <v>5458</v>
      </c>
      <c r="B1154" s="125" t="s">
        <v>644</v>
      </c>
      <c r="C1154" s="168"/>
      <c r="D1154" s="142">
        <v>6348437</v>
      </c>
      <c r="E1154" s="38">
        <v>19000</v>
      </c>
      <c r="F1154" s="38">
        <v>2152193</v>
      </c>
      <c r="G1154" s="38">
        <v>63484</v>
      </c>
      <c r="H1154" s="38">
        <v>73094</v>
      </c>
      <c r="I1154" s="39">
        <v>8656208</v>
      </c>
    </row>
    <row r="1155" spans="1:9" x14ac:dyDescent="0.2">
      <c r="A1155" s="78">
        <v>5456</v>
      </c>
      <c r="B1155" s="124" t="s">
        <v>645</v>
      </c>
      <c r="C1155" s="78">
        <v>3113</v>
      </c>
      <c r="D1155" s="217">
        <v>6848074</v>
      </c>
      <c r="E1155" s="18">
        <v>15500</v>
      </c>
      <c r="F1155" s="209">
        <v>2319888</v>
      </c>
      <c r="G1155" s="209">
        <v>68481</v>
      </c>
      <c r="H1155" s="18">
        <v>78785</v>
      </c>
      <c r="I1155" s="69">
        <v>9330728</v>
      </c>
    </row>
    <row r="1156" spans="1:9" x14ac:dyDescent="0.2">
      <c r="A1156" s="77">
        <v>5456</v>
      </c>
      <c r="B1156" s="126" t="s">
        <v>645</v>
      </c>
      <c r="C1156" s="77">
        <v>3141</v>
      </c>
      <c r="D1156" s="217">
        <v>305645</v>
      </c>
      <c r="E1156" s="18">
        <v>1133</v>
      </c>
      <c r="F1156" s="209">
        <v>103691</v>
      </c>
      <c r="G1156" s="209">
        <v>3056</v>
      </c>
      <c r="H1156" s="18">
        <v>4418</v>
      </c>
      <c r="I1156" s="69">
        <v>417943</v>
      </c>
    </row>
    <row r="1157" spans="1:9" x14ac:dyDescent="0.2">
      <c r="A1157" s="78">
        <v>5456</v>
      </c>
      <c r="B1157" s="124" t="s">
        <v>645</v>
      </c>
      <c r="C1157" s="78">
        <v>3143</v>
      </c>
      <c r="D1157" s="217">
        <v>529304</v>
      </c>
      <c r="E1157" s="18">
        <v>0</v>
      </c>
      <c r="F1157" s="209">
        <v>178905</v>
      </c>
      <c r="G1157" s="209">
        <v>5293</v>
      </c>
      <c r="H1157" s="18">
        <v>292</v>
      </c>
      <c r="I1157" s="69">
        <v>713794</v>
      </c>
    </row>
    <row r="1158" spans="1:9" x14ac:dyDescent="0.2">
      <c r="A1158" s="79">
        <v>5456</v>
      </c>
      <c r="B1158" s="125" t="s">
        <v>646</v>
      </c>
      <c r="C1158" s="166"/>
      <c r="D1158" s="99">
        <v>7683023</v>
      </c>
      <c r="E1158" s="52">
        <v>16633</v>
      </c>
      <c r="F1158" s="52">
        <v>2602484</v>
      </c>
      <c r="G1158" s="52">
        <v>76830</v>
      </c>
      <c r="H1158" s="52">
        <v>83495</v>
      </c>
      <c r="I1158" s="53">
        <v>10462465</v>
      </c>
    </row>
    <row r="1159" spans="1:9" x14ac:dyDescent="0.2">
      <c r="A1159" s="77">
        <v>5481</v>
      </c>
      <c r="B1159" s="31" t="s">
        <v>647</v>
      </c>
      <c r="C1159" s="27">
        <v>3117</v>
      </c>
      <c r="D1159" s="217">
        <v>898391</v>
      </c>
      <c r="E1159" s="18">
        <v>3183</v>
      </c>
      <c r="F1159" s="209">
        <v>304732</v>
      </c>
      <c r="G1159" s="209">
        <v>8984</v>
      </c>
      <c r="H1159" s="18">
        <v>17740</v>
      </c>
      <c r="I1159" s="69">
        <v>1233030</v>
      </c>
    </row>
    <row r="1160" spans="1:9" x14ac:dyDescent="0.2">
      <c r="A1160" s="77">
        <v>5481</v>
      </c>
      <c r="B1160" s="207" t="s">
        <v>647</v>
      </c>
      <c r="C1160" s="27">
        <v>3141</v>
      </c>
      <c r="D1160" s="217">
        <v>9583</v>
      </c>
      <c r="E1160" s="18">
        <v>5333</v>
      </c>
      <c r="F1160" s="209">
        <v>5042</v>
      </c>
      <c r="G1160" s="209">
        <v>96</v>
      </c>
      <c r="H1160" s="18">
        <v>231</v>
      </c>
      <c r="I1160" s="69">
        <v>20285</v>
      </c>
    </row>
    <row r="1161" spans="1:9" x14ac:dyDescent="0.2">
      <c r="A1161" s="78">
        <v>5481</v>
      </c>
      <c r="B1161" s="124" t="s">
        <v>647</v>
      </c>
      <c r="C1161" s="78">
        <v>3143</v>
      </c>
      <c r="D1161" s="217">
        <v>153315</v>
      </c>
      <c r="E1161" s="18">
        <v>-2500</v>
      </c>
      <c r="F1161" s="209">
        <v>50975</v>
      </c>
      <c r="G1161" s="209">
        <v>1533</v>
      </c>
      <c r="H1161" s="18">
        <v>111</v>
      </c>
      <c r="I1161" s="69">
        <v>203434</v>
      </c>
    </row>
    <row r="1162" spans="1:9" x14ac:dyDescent="0.2">
      <c r="A1162" s="79">
        <v>5481</v>
      </c>
      <c r="B1162" s="125" t="s">
        <v>648</v>
      </c>
      <c r="C1162" s="166"/>
      <c r="D1162" s="99">
        <v>1061289</v>
      </c>
      <c r="E1162" s="52">
        <v>6016</v>
      </c>
      <c r="F1162" s="52">
        <v>360749</v>
      </c>
      <c r="G1162" s="52">
        <v>10613</v>
      </c>
      <c r="H1162" s="52">
        <v>18082</v>
      </c>
      <c r="I1162" s="53">
        <v>1456749</v>
      </c>
    </row>
    <row r="1163" spans="1:9" x14ac:dyDescent="0.2">
      <c r="A1163" s="78">
        <v>5492</v>
      </c>
      <c r="B1163" s="31" t="s">
        <v>649</v>
      </c>
      <c r="C1163" s="27">
        <v>3114</v>
      </c>
      <c r="D1163" s="217">
        <v>2107574</v>
      </c>
      <c r="E1163" s="18">
        <v>9667</v>
      </c>
      <c r="F1163" s="209">
        <v>715627</v>
      </c>
      <c r="G1163" s="209">
        <v>21076</v>
      </c>
      <c r="H1163" s="18">
        <v>15436</v>
      </c>
      <c r="I1163" s="69">
        <v>2869380</v>
      </c>
    </row>
    <row r="1164" spans="1:9" x14ac:dyDescent="0.2">
      <c r="A1164" s="81">
        <v>5492</v>
      </c>
      <c r="B1164" s="129" t="s">
        <v>649</v>
      </c>
      <c r="C1164" s="81">
        <v>3143</v>
      </c>
      <c r="D1164" s="217">
        <v>71400</v>
      </c>
      <c r="E1164" s="18">
        <v>0</v>
      </c>
      <c r="F1164" s="209">
        <v>24133</v>
      </c>
      <c r="G1164" s="209">
        <v>714</v>
      </c>
      <c r="H1164" s="18">
        <v>29</v>
      </c>
      <c r="I1164" s="69">
        <v>96276</v>
      </c>
    </row>
    <row r="1165" spans="1:9" x14ac:dyDescent="0.2">
      <c r="A1165" s="82">
        <v>5492</v>
      </c>
      <c r="B1165" s="130" t="s">
        <v>650</v>
      </c>
      <c r="C1165" s="166"/>
      <c r="D1165" s="99">
        <v>2178974</v>
      </c>
      <c r="E1165" s="52">
        <v>9667</v>
      </c>
      <c r="F1165" s="52">
        <v>739760</v>
      </c>
      <c r="G1165" s="52">
        <v>21790</v>
      </c>
      <c r="H1165" s="52">
        <v>15465</v>
      </c>
      <c r="I1165" s="53">
        <v>2965656</v>
      </c>
    </row>
    <row r="1166" spans="1:9" x14ac:dyDescent="0.2">
      <c r="A1166" s="78">
        <v>5457</v>
      </c>
      <c r="B1166" s="31" t="s">
        <v>651</v>
      </c>
      <c r="C1166" s="27">
        <v>3113</v>
      </c>
      <c r="D1166" s="217">
        <v>5939427</v>
      </c>
      <c r="E1166" s="18">
        <v>52893</v>
      </c>
      <c r="F1166" s="209">
        <v>2025404</v>
      </c>
      <c r="G1166" s="209">
        <v>59394</v>
      </c>
      <c r="H1166" s="18">
        <v>87638</v>
      </c>
      <c r="I1166" s="69">
        <v>8164756</v>
      </c>
    </row>
    <row r="1167" spans="1:9" x14ac:dyDescent="0.2">
      <c r="A1167" s="77">
        <v>5457</v>
      </c>
      <c r="B1167" s="126" t="s">
        <v>651</v>
      </c>
      <c r="C1167" s="77">
        <v>3141</v>
      </c>
      <c r="D1167" s="217">
        <v>58825</v>
      </c>
      <c r="E1167" s="18">
        <v>4400</v>
      </c>
      <c r="F1167" s="209">
        <v>21370</v>
      </c>
      <c r="G1167" s="209">
        <v>588</v>
      </c>
      <c r="H1167" s="18">
        <v>1353</v>
      </c>
      <c r="I1167" s="69">
        <v>86536</v>
      </c>
    </row>
    <row r="1168" spans="1:9" x14ac:dyDescent="0.2">
      <c r="A1168" s="78">
        <v>5457</v>
      </c>
      <c r="B1168" s="131" t="s">
        <v>651</v>
      </c>
      <c r="C1168" s="78">
        <v>3143</v>
      </c>
      <c r="D1168" s="217">
        <v>597140</v>
      </c>
      <c r="E1168" s="18">
        <v>2133</v>
      </c>
      <c r="F1168" s="209">
        <v>202554</v>
      </c>
      <c r="G1168" s="209">
        <v>5971</v>
      </c>
      <c r="H1168" s="18">
        <v>490</v>
      </c>
      <c r="I1168" s="69">
        <v>808288</v>
      </c>
    </row>
    <row r="1169" spans="1:9" x14ac:dyDescent="0.2">
      <c r="A1169" s="79">
        <v>5457</v>
      </c>
      <c r="B1169" s="125" t="s">
        <v>652</v>
      </c>
      <c r="C1169" s="168"/>
      <c r="D1169" s="142">
        <v>6595392</v>
      </c>
      <c r="E1169" s="38">
        <v>59426</v>
      </c>
      <c r="F1169" s="38">
        <v>2249328</v>
      </c>
      <c r="G1169" s="38">
        <v>65953</v>
      </c>
      <c r="H1169" s="38">
        <v>89481</v>
      </c>
      <c r="I1169" s="39">
        <v>9059580</v>
      </c>
    </row>
    <row r="1170" spans="1:9" x14ac:dyDescent="0.2">
      <c r="A1170" s="77">
        <v>5459</v>
      </c>
      <c r="B1170" s="126" t="s">
        <v>653</v>
      </c>
      <c r="C1170" s="77">
        <v>3231</v>
      </c>
      <c r="D1170" s="217">
        <v>3188839</v>
      </c>
      <c r="E1170" s="18">
        <v>0</v>
      </c>
      <c r="F1170" s="209">
        <v>1077828</v>
      </c>
      <c r="G1170" s="209">
        <v>31888</v>
      </c>
      <c r="H1170" s="18">
        <v>2943</v>
      </c>
      <c r="I1170" s="69">
        <v>4301498</v>
      </c>
    </row>
    <row r="1171" spans="1:9" x14ac:dyDescent="0.2">
      <c r="A1171" s="79">
        <v>5459</v>
      </c>
      <c r="B1171" s="125" t="s">
        <v>654</v>
      </c>
      <c r="C1171" s="166"/>
      <c r="D1171" s="99">
        <v>3188839</v>
      </c>
      <c r="E1171" s="52">
        <v>0</v>
      </c>
      <c r="F1171" s="52">
        <v>1077828</v>
      </c>
      <c r="G1171" s="52">
        <v>31888</v>
      </c>
      <c r="H1171" s="52">
        <v>2943</v>
      </c>
      <c r="I1171" s="53">
        <v>4301498</v>
      </c>
    </row>
    <row r="1172" spans="1:9" x14ac:dyDescent="0.2">
      <c r="A1172" s="77">
        <v>5482</v>
      </c>
      <c r="B1172" s="126" t="s">
        <v>655</v>
      </c>
      <c r="C1172" s="77">
        <v>3111</v>
      </c>
      <c r="D1172" s="217">
        <v>246349</v>
      </c>
      <c r="E1172" s="18">
        <v>0</v>
      </c>
      <c r="F1172" s="209">
        <v>83266</v>
      </c>
      <c r="G1172" s="209">
        <v>2463</v>
      </c>
      <c r="H1172" s="18">
        <v>812</v>
      </c>
      <c r="I1172" s="69">
        <v>332890</v>
      </c>
    </row>
    <row r="1173" spans="1:9" x14ac:dyDescent="0.2">
      <c r="A1173" s="78">
        <v>5482</v>
      </c>
      <c r="B1173" s="126" t="s">
        <v>655</v>
      </c>
      <c r="C1173" s="77">
        <v>3117</v>
      </c>
      <c r="D1173" s="217">
        <v>636179</v>
      </c>
      <c r="E1173" s="18">
        <v>0</v>
      </c>
      <c r="F1173" s="209">
        <v>215029</v>
      </c>
      <c r="G1173" s="209">
        <v>6362</v>
      </c>
      <c r="H1173" s="18">
        <v>12909</v>
      </c>
      <c r="I1173" s="69">
        <v>870479</v>
      </c>
    </row>
    <row r="1174" spans="1:9" x14ac:dyDescent="0.2">
      <c r="A1174" s="77">
        <v>5482</v>
      </c>
      <c r="B1174" s="31" t="s">
        <v>655</v>
      </c>
      <c r="C1174" s="27">
        <v>3141</v>
      </c>
      <c r="D1174" s="217">
        <v>56366</v>
      </c>
      <c r="E1174" s="18">
        <v>0</v>
      </c>
      <c r="F1174" s="209">
        <v>19052</v>
      </c>
      <c r="G1174" s="209">
        <v>564</v>
      </c>
      <c r="H1174" s="18">
        <v>410</v>
      </c>
      <c r="I1174" s="69">
        <v>76392</v>
      </c>
    </row>
    <row r="1175" spans="1:9" x14ac:dyDescent="0.2">
      <c r="A1175" s="78">
        <v>5482</v>
      </c>
      <c r="B1175" s="31" t="s">
        <v>655</v>
      </c>
      <c r="C1175" s="27">
        <v>3143</v>
      </c>
      <c r="D1175" s="217">
        <v>163335</v>
      </c>
      <c r="E1175" s="18">
        <v>0</v>
      </c>
      <c r="F1175" s="209">
        <v>55207</v>
      </c>
      <c r="G1175" s="209">
        <v>1633</v>
      </c>
      <c r="H1175" s="18">
        <v>78</v>
      </c>
      <c r="I1175" s="69">
        <v>220253</v>
      </c>
    </row>
    <row r="1176" spans="1:9" x14ac:dyDescent="0.2">
      <c r="A1176" s="79">
        <v>5482</v>
      </c>
      <c r="B1176" s="127" t="s">
        <v>656</v>
      </c>
      <c r="C1176" s="166"/>
      <c r="D1176" s="99">
        <v>1102229</v>
      </c>
      <c r="E1176" s="52">
        <v>0</v>
      </c>
      <c r="F1176" s="52">
        <v>372554</v>
      </c>
      <c r="G1176" s="52">
        <v>11022</v>
      </c>
      <c r="H1176" s="52">
        <v>14209</v>
      </c>
      <c r="I1176" s="53">
        <v>1500014</v>
      </c>
    </row>
    <row r="1177" spans="1:9" x14ac:dyDescent="0.2">
      <c r="A1177" s="77">
        <v>3421</v>
      </c>
      <c r="B1177" s="126" t="s">
        <v>657</v>
      </c>
      <c r="C1177" s="77">
        <v>3111</v>
      </c>
      <c r="D1177" s="217">
        <v>796988</v>
      </c>
      <c r="E1177" s="18">
        <v>10200</v>
      </c>
      <c r="F1177" s="209">
        <v>272830</v>
      </c>
      <c r="G1177" s="209">
        <v>7970</v>
      </c>
      <c r="H1177" s="18">
        <v>2049</v>
      </c>
      <c r="I1177" s="69">
        <v>1090037</v>
      </c>
    </row>
    <row r="1178" spans="1:9" x14ac:dyDescent="0.2">
      <c r="A1178" s="78">
        <v>3421</v>
      </c>
      <c r="B1178" s="126" t="s">
        <v>657</v>
      </c>
      <c r="C1178" s="77">
        <v>3141</v>
      </c>
      <c r="D1178" s="217">
        <v>38584</v>
      </c>
      <c r="E1178" s="18">
        <v>0</v>
      </c>
      <c r="F1178" s="209">
        <v>13041</v>
      </c>
      <c r="G1178" s="209">
        <v>386</v>
      </c>
      <c r="H1178" s="18">
        <v>258</v>
      </c>
      <c r="I1178" s="69">
        <v>52269</v>
      </c>
    </row>
    <row r="1179" spans="1:9" x14ac:dyDescent="0.2">
      <c r="A1179" s="79">
        <v>3421</v>
      </c>
      <c r="B1179" s="125" t="s">
        <v>658</v>
      </c>
      <c r="C1179" s="166"/>
      <c r="D1179" s="99">
        <v>835572</v>
      </c>
      <c r="E1179" s="52">
        <v>10200</v>
      </c>
      <c r="F1179" s="52">
        <v>285871</v>
      </c>
      <c r="G1179" s="52">
        <v>8356</v>
      </c>
      <c r="H1179" s="52">
        <v>2307</v>
      </c>
      <c r="I1179" s="53">
        <v>1142306</v>
      </c>
    </row>
    <row r="1180" spans="1:9" x14ac:dyDescent="0.2">
      <c r="A1180" s="78">
        <v>3420</v>
      </c>
      <c r="B1180" s="124" t="s">
        <v>659</v>
      </c>
      <c r="C1180" s="78">
        <v>3113</v>
      </c>
      <c r="D1180" s="217">
        <v>1865354</v>
      </c>
      <c r="E1180" s="18">
        <v>8007</v>
      </c>
      <c r="F1180" s="209">
        <v>633196</v>
      </c>
      <c r="G1180" s="209">
        <v>18654</v>
      </c>
      <c r="H1180" s="18">
        <v>33336</v>
      </c>
      <c r="I1180" s="69">
        <v>2558547</v>
      </c>
    </row>
    <row r="1181" spans="1:9" x14ac:dyDescent="0.2">
      <c r="A1181" s="77">
        <v>3420</v>
      </c>
      <c r="B1181" s="31" t="s">
        <v>659</v>
      </c>
      <c r="C1181" s="27">
        <v>3141</v>
      </c>
      <c r="D1181" s="217">
        <v>75828</v>
      </c>
      <c r="E1181" s="18">
        <v>0</v>
      </c>
      <c r="F1181" s="209">
        <v>25630</v>
      </c>
      <c r="G1181" s="209">
        <v>758</v>
      </c>
      <c r="H1181" s="18">
        <v>816</v>
      </c>
      <c r="I1181" s="69">
        <v>103032</v>
      </c>
    </row>
    <row r="1182" spans="1:9" x14ac:dyDescent="0.2">
      <c r="A1182" s="81">
        <v>3420</v>
      </c>
      <c r="B1182" s="129" t="s">
        <v>659</v>
      </c>
      <c r="C1182" s="81">
        <v>3143</v>
      </c>
      <c r="D1182" s="217">
        <v>127321</v>
      </c>
      <c r="E1182" s="18">
        <v>0</v>
      </c>
      <c r="F1182" s="209">
        <v>43034</v>
      </c>
      <c r="G1182" s="209">
        <v>1273</v>
      </c>
      <c r="H1182" s="18">
        <v>75</v>
      </c>
      <c r="I1182" s="69">
        <v>171703</v>
      </c>
    </row>
    <row r="1183" spans="1:9" x14ac:dyDescent="0.2">
      <c r="A1183" s="82">
        <v>3420</v>
      </c>
      <c r="B1183" s="130" t="s">
        <v>660</v>
      </c>
      <c r="C1183" s="166"/>
      <c r="D1183" s="99">
        <v>2068503</v>
      </c>
      <c r="E1183" s="52">
        <v>8007</v>
      </c>
      <c r="F1183" s="52">
        <v>701860</v>
      </c>
      <c r="G1183" s="52">
        <v>20685</v>
      </c>
      <c r="H1183" s="52">
        <v>34227</v>
      </c>
      <c r="I1183" s="53">
        <v>2833282</v>
      </c>
    </row>
    <row r="1184" spans="1:9" x14ac:dyDescent="0.2">
      <c r="A1184" s="78">
        <v>5493</v>
      </c>
      <c r="B1184" s="124" t="s">
        <v>705</v>
      </c>
      <c r="C1184" s="78">
        <v>3111</v>
      </c>
      <c r="D1184" s="217">
        <v>492331</v>
      </c>
      <c r="E1184" s="18">
        <v>-200</v>
      </c>
      <c r="F1184" s="209">
        <v>166340</v>
      </c>
      <c r="G1184" s="209">
        <v>4923</v>
      </c>
      <c r="H1184" s="18">
        <v>725</v>
      </c>
      <c r="I1184" s="69">
        <v>664119</v>
      </c>
    </row>
    <row r="1185" spans="1:9" x14ac:dyDescent="0.2">
      <c r="A1185" s="78">
        <v>5493</v>
      </c>
      <c r="B1185" s="124" t="s">
        <v>705</v>
      </c>
      <c r="C1185" s="78">
        <v>3141</v>
      </c>
      <c r="D1185" s="217">
        <v>12137</v>
      </c>
      <c r="E1185" s="18">
        <v>0</v>
      </c>
      <c r="F1185" s="209">
        <v>4102</v>
      </c>
      <c r="G1185" s="209">
        <v>121</v>
      </c>
      <c r="H1185" s="18">
        <v>115</v>
      </c>
      <c r="I1185" s="69">
        <v>16475</v>
      </c>
    </row>
    <row r="1186" spans="1:9" x14ac:dyDescent="0.2">
      <c r="A1186" s="83">
        <v>5493</v>
      </c>
      <c r="B1186" s="125" t="s">
        <v>661</v>
      </c>
      <c r="C1186" s="166"/>
      <c r="D1186" s="99">
        <v>504468</v>
      </c>
      <c r="E1186" s="52">
        <v>-200</v>
      </c>
      <c r="F1186" s="52">
        <v>170442</v>
      </c>
      <c r="G1186" s="52">
        <v>5044</v>
      </c>
      <c r="H1186" s="52">
        <v>840</v>
      </c>
      <c r="I1186" s="53">
        <v>680594</v>
      </c>
    </row>
    <row r="1187" spans="1:9" x14ac:dyDescent="0.2">
      <c r="A1187" s="78">
        <v>2463</v>
      </c>
      <c r="B1187" s="124" t="s">
        <v>662</v>
      </c>
      <c r="C1187" s="78">
        <v>3113</v>
      </c>
      <c r="D1187" s="217">
        <v>1384579</v>
      </c>
      <c r="E1187" s="18">
        <v>607</v>
      </c>
      <c r="F1187" s="209">
        <v>468193</v>
      </c>
      <c r="G1187" s="209">
        <v>13846</v>
      </c>
      <c r="H1187" s="18">
        <v>17204</v>
      </c>
      <c r="I1187" s="69">
        <v>1884429</v>
      </c>
    </row>
    <row r="1188" spans="1:9" x14ac:dyDescent="0.2">
      <c r="A1188" s="78">
        <v>2463</v>
      </c>
      <c r="B1188" s="126" t="s">
        <v>662</v>
      </c>
      <c r="C1188" s="77">
        <v>3141</v>
      </c>
      <c r="D1188" s="217">
        <v>43094</v>
      </c>
      <c r="E1188" s="18">
        <v>0</v>
      </c>
      <c r="F1188" s="209">
        <v>14566</v>
      </c>
      <c r="G1188" s="209">
        <v>431</v>
      </c>
      <c r="H1188" s="18">
        <v>394</v>
      </c>
      <c r="I1188" s="69">
        <v>58485</v>
      </c>
    </row>
    <row r="1189" spans="1:9" x14ac:dyDescent="0.2">
      <c r="A1189" s="78">
        <v>2463</v>
      </c>
      <c r="B1189" s="124" t="s">
        <v>662</v>
      </c>
      <c r="C1189" s="78">
        <v>3143</v>
      </c>
      <c r="D1189" s="217">
        <v>163006</v>
      </c>
      <c r="E1189" s="18">
        <v>0</v>
      </c>
      <c r="F1189" s="209">
        <v>55096</v>
      </c>
      <c r="G1189" s="209">
        <v>1630</v>
      </c>
      <c r="H1189" s="18">
        <v>94</v>
      </c>
      <c r="I1189" s="69">
        <v>219826</v>
      </c>
    </row>
    <row r="1190" spans="1:9" x14ac:dyDescent="0.2">
      <c r="A1190" s="79">
        <v>2463</v>
      </c>
      <c r="B1190" s="125" t="s">
        <v>663</v>
      </c>
      <c r="C1190" s="166"/>
      <c r="D1190" s="99">
        <v>1590679</v>
      </c>
      <c r="E1190" s="52">
        <v>607</v>
      </c>
      <c r="F1190" s="52">
        <v>537855</v>
      </c>
      <c r="G1190" s="52">
        <v>15907</v>
      </c>
      <c r="H1190" s="52">
        <v>17692</v>
      </c>
      <c r="I1190" s="53">
        <v>2162740</v>
      </c>
    </row>
    <row r="1191" spans="1:9" x14ac:dyDescent="0.2">
      <c r="A1191" s="77">
        <v>3427</v>
      </c>
      <c r="B1191" s="126" t="s">
        <v>664</v>
      </c>
      <c r="C1191" s="77">
        <v>3111</v>
      </c>
      <c r="D1191" s="217">
        <v>436945</v>
      </c>
      <c r="E1191" s="18">
        <v>0</v>
      </c>
      <c r="F1191" s="209">
        <v>147687</v>
      </c>
      <c r="G1191" s="209">
        <v>4369</v>
      </c>
      <c r="H1191" s="18">
        <v>1305</v>
      </c>
      <c r="I1191" s="69">
        <v>590306</v>
      </c>
    </row>
    <row r="1192" spans="1:9" x14ac:dyDescent="0.2">
      <c r="A1192" s="78">
        <v>3427</v>
      </c>
      <c r="B1192" s="124" t="s">
        <v>664</v>
      </c>
      <c r="C1192" s="78">
        <v>3113</v>
      </c>
      <c r="D1192" s="217">
        <v>1994360</v>
      </c>
      <c r="E1192" s="18">
        <v>907</v>
      </c>
      <c r="F1192" s="209">
        <v>674400</v>
      </c>
      <c r="G1192" s="209">
        <v>19944</v>
      </c>
      <c r="H1192" s="18">
        <v>12887</v>
      </c>
      <c r="I1192" s="69">
        <v>2702498</v>
      </c>
    </row>
    <row r="1193" spans="1:9" x14ac:dyDescent="0.2">
      <c r="A1193" s="78">
        <v>3427</v>
      </c>
      <c r="B1193" s="126" t="s">
        <v>664</v>
      </c>
      <c r="C1193" s="77">
        <v>3141</v>
      </c>
      <c r="D1193" s="217">
        <v>88525</v>
      </c>
      <c r="E1193" s="18">
        <v>0</v>
      </c>
      <c r="F1193" s="209">
        <v>29921</v>
      </c>
      <c r="G1193" s="209">
        <v>885</v>
      </c>
      <c r="H1193" s="18">
        <v>814</v>
      </c>
      <c r="I1193" s="69">
        <v>120145</v>
      </c>
    </row>
    <row r="1194" spans="1:9" x14ac:dyDescent="0.2">
      <c r="A1194" s="78">
        <v>3427</v>
      </c>
      <c r="B1194" s="124" t="s">
        <v>664</v>
      </c>
      <c r="C1194" s="78">
        <v>3143</v>
      </c>
      <c r="D1194" s="217">
        <v>188307</v>
      </c>
      <c r="E1194" s="18">
        <v>0</v>
      </c>
      <c r="F1194" s="209">
        <v>63648</v>
      </c>
      <c r="G1194" s="209">
        <v>1883</v>
      </c>
      <c r="H1194" s="18">
        <v>86</v>
      </c>
      <c r="I1194" s="69">
        <v>253924</v>
      </c>
    </row>
    <row r="1195" spans="1:9" x14ac:dyDescent="0.2">
      <c r="A1195" s="79">
        <v>3427</v>
      </c>
      <c r="B1195" s="125" t="s">
        <v>665</v>
      </c>
      <c r="C1195" s="166"/>
      <c r="D1195" s="99">
        <v>2708137</v>
      </c>
      <c r="E1195" s="52">
        <v>907</v>
      </c>
      <c r="F1195" s="52">
        <v>915656</v>
      </c>
      <c r="G1195" s="52">
        <v>27081</v>
      </c>
      <c r="H1195" s="52">
        <v>15092</v>
      </c>
      <c r="I1195" s="53">
        <v>3666873</v>
      </c>
    </row>
    <row r="1196" spans="1:9" x14ac:dyDescent="0.2">
      <c r="A1196" s="77">
        <v>5484</v>
      </c>
      <c r="B1196" s="126" t="s">
        <v>666</v>
      </c>
      <c r="C1196" s="77">
        <v>3111</v>
      </c>
      <c r="D1196" s="217">
        <v>848727</v>
      </c>
      <c r="E1196" s="18">
        <v>-1946</v>
      </c>
      <c r="F1196" s="209">
        <v>286212</v>
      </c>
      <c r="G1196" s="209">
        <v>8487</v>
      </c>
      <c r="H1196" s="18">
        <v>1678</v>
      </c>
      <c r="I1196" s="69">
        <v>1143158</v>
      </c>
    </row>
    <row r="1197" spans="1:9" x14ac:dyDescent="0.2">
      <c r="A1197" s="77">
        <v>5484</v>
      </c>
      <c r="B1197" s="126" t="s">
        <v>666</v>
      </c>
      <c r="C1197" s="77">
        <v>3141</v>
      </c>
      <c r="D1197" s="217">
        <v>58812</v>
      </c>
      <c r="E1197" s="18">
        <v>0</v>
      </c>
      <c r="F1197" s="209">
        <v>19878</v>
      </c>
      <c r="G1197" s="209">
        <v>588</v>
      </c>
      <c r="H1197" s="18">
        <v>436</v>
      </c>
      <c r="I1197" s="69">
        <v>79714</v>
      </c>
    </row>
    <row r="1198" spans="1:9" x14ac:dyDescent="0.2">
      <c r="A1198" s="79">
        <v>5484</v>
      </c>
      <c r="B1198" s="125" t="s">
        <v>667</v>
      </c>
      <c r="C1198" s="166"/>
      <c r="D1198" s="99">
        <v>907539</v>
      </c>
      <c r="E1198" s="52">
        <v>-1946</v>
      </c>
      <c r="F1198" s="52">
        <v>306090</v>
      </c>
      <c r="G1198" s="52">
        <v>9075</v>
      </c>
      <c r="H1198" s="52">
        <v>2114</v>
      </c>
      <c r="I1198" s="53">
        <v>1222872</v>
      </c>
    </row>
    <row r="1199" spans="1:9" x14ac:dyDescent="0.2">
      <c r="A1199" s="77">
        <v>5485</v>
      </c>
      <c r="B1199" s="31" t="s">
        <v>668</v>
      </c>
      <c r="C1199" s="27">
        <v>3117</v>
      </c>
      <c r="D1199" s="217">
        <v>807304</v>
      </c>
      <c r="E1199" s="18">
        <v>-175</v>
      </c>
      <c r="F1199" s="209">
        <v>272810</v>
      </c>
      <c r="G1199" s="209">
        <v>8073</v>
      </c>
      <c r="H1199" s="18">
        <v>12388</v>
      </c>
      <c r="I1199" s="69">
        <v>1100400</v>
      </c>
    </row>
    <row r="1200" spans="1:9" x14ac:dyDescent="0.2">
      <c r="A1200" s="78">
        <v>5485</v>
      </c>
      <c r="B1200" s="126" t="s">
        <v>668</v>
      </c>
      <c r="C1200" s="77">
        <v>3141</v>
      </c>
      <c r="D1200" s="217">
        <v>11029</v>
      </c>
      <c r="E1200" s="18">
        <v>175</v>
      </c>
      <c r="F1200" s="209">
        <v>3787</v>
      </c>
      <c r="G1200" s="209">
        <v>110</v>
      </c>
      <c r="H1200" s="18">
        <v>164</v>
      </c>
      <c r="I1200" s="69">
        <v>15265</v>
      </c>
    </row>
    <row r="1201" spans="1:9" x14ac:dyDescent="0.2">
      <c r="A1201" s="78">
        <v>5485</v>
      </c>
      <c r="B1201" s="31" t="s">
        <v>668</v>
      </c>
      <c r="C1201" s="27">
        <v>3143</v>
      </c>
      <c r="D1201" s="217">
        <v>124207</v>
      </c>
      <c r="E1201" s="18">
        <v>0</v>
      </c>
      <c r="F1201" s="209">
        <v>41982</v>
      </c>
      <c r="G1201" s="209">
        <v>1242</v>
      </c>
      <c r="H1201" s="18">
        <v>117</v>
      </c>
      <c r="I1201" s="69">
        <v>167548</v>
      </c>
    </row>
    <row r="1202" spans="1:9" x14ac:dyDescent="0.2">
      <c r="A1202" s="79">
        <v>5485</v>
      </c>
      <c r="B1202" s="127" t="s">
        <v>669</v>
      </c>
      <c r="C1202" s="166"/>
      <c r="D1202" s="99">
        <v>942540</v>
      </c>
      <c r="E1202" s="52">
        <v>0</v>
      </c>
      <c r="F1202" s="52">
        <v>318579</v>
      </c>
      <c r="G1202" s="52">
        <v>9425</v>
      </c>
      <c r="H1202" s="52">
        <v>12669</v>
      </c>
      <c r="I1202" s="53">
        <v>1283213</v>
      </c>
    </row>
    <row r="1203" spans="1:9" x14ac:dyDescent="0.2">
      <c r="A1203" s="77">
        <v>5434</v>
      </c>
      <c r="B1203" s="126" t="s">
        <v>670</v>
      </c>
      <c r="C1203" s="77">
        <v>3111</v>
      </c>
      <c r="D1203" s="217">
        <v>625898</v>
      </c>
      <c r="E1203" s="18">
        <v>0</v>
      </c>
      <c r="F1203" s="209">
        <v>211554</v>
      </c>
      <c r="G1203" s="209">
        <v>6259</v>
      </c>
      <c r="H1203" s="18">
        <v>1543</v>
      </c>
      <c r="I1203" s="69">
        <v>845254</v>
      </c>
    </row>
    <row r="1204" spans="1:9" x14ac:dyDescent="0.2">
      <c r="A1204" s="77">
        <v>5434</v>
      </c>
      <c r="B1204" s="126" t="s">
        <v>670</v>
      </c>
      <c r="C1204" s="77">
        <v>3141</v>
      </c>
      <c r="D1204" s="217">
        <v>29498</v>
      </c>
      <c r="E1204" s="18">
        <v>0</v>
      </c>
      <c r="F1204" s="209">
        <v>9970</v>
      </c>
      <c r="G1204" s="209">
        <v>295</v>
      </c>
      <c r="H1204" s="18">
        <v>162</v>
      </c>
      <c r="I1204" s="69">
        <v>39925</v>
      </c>
    </row>
    <row r="1205" spans="1:9" x14ac:dyDescent="0.2">
      <c r="A1205" s="79">
        <v>5434</v>
      </c>
      <c r="B1205" s="125" t="s">
        <v>671</v>
      </c>
      <c r="C1205" s="166"/>
      <c r="D1205" s="99">
        <v>655396</v>
      </c>
      <c r="E1205" s="52">
        <v>0</v>
      </c>
      <c r="F1205" s="52">
        <v>221524</v>
      </c>
      <c r="G1205" s="52">
        <v>6554</v>
      </c>
      <c r="H1205" s="52">
        <v>1705</v>
      </c>
      <c r="I1205" s="53">
        <v>885179</v>
      </c>
    </row>
    <row r="1206" spans="1:9" x14ac:dyDescent="0.2">
      <c r="A1206" s="77">
        <v>5433</v>
      </c>
      <c r="B1206" s="126" t="s">
        <v>672</v>
      </c>
      <c r="C1206" s="77">
        <v>3117</v>
      </c>
      <c r="D1206" s="217">
        <v>415753</v>
      </c>
      <c r="E1206" s="18">
        <v>0</v>
      </c>
      <c r="F1206" s="209">
        <v>140525</v>
      </c>
      <c r="G1206" s="209">
        <v>4158</v>
      </c>
      <c r="H1206" s="18">
        <v>7844</v>
      </c>
      <c r="I1206" s="69">
        <v>568280</v>
      </c>
    </row>
    <row r="1207" spans="1:9" x14ac:dyDescent="0.2">
      <c r="A1207" s="77">
        <v>5433</v>
      </c>
      <c r="B1207" s="126" t="s">
        <v>672</v>
      </c>
      <c r="C1207" s="77">
        <v>3141</v>
      </c>
      <c r="D1207" s="217">
        <v>25702</v>
      </c>
      <c r="E1207" s="18">
        <v>0</v>
      </c>
      <c r="F1207" s="209">
        <v>8687</v>
      </c>
      <c r="G1207" s="209">
        <v>257</v>
      </c>
      <c r="H1207" s="18">
        <v>198</v>
      </c>
      <c r="I1207" s="69">
        <v>34844</v>
      </c>
    </row>
    <row r="1208" spans="1:9" x14ac:dyDescent="0.2">
      <c r="A1208" s="78">
        <v>5433</v>
      </c>
      <c r="B1208" s="124" t="s">
        <v>672</v>
      </c>
      <c r="C1208" s="78">
        <v>3143</v>
      </c>
      <c r="D1208" s="217">
        <v>94877</v>
      </c>
      <c r="E1208" s="18">
        <v>0</v>
      </c>
      <c r="F1208" s="209">
        <v>32068</v>
      </c>
      <c r="G1208" s="209">
        <v>949</v>
      </c>
      <c r="H1208" s="18">
        <v>51</v>
      </c>
      <c r="I1208" s="69">
        <v>127945</v>
      </c>
    </row>
    <row r="1209" spans="1:9" x14ac:dyDescent="0.2">
      <c r="A1209" s="79">
        <v>5433</v>
      </c>
      <c r="B1209" s="125" t="s">
        <v>673</v>
      </c>
      <c r="C1209" s="166"/>
      <c r="D1209" s="99">
        <v>536332</v>
      </c>
      <c r="E1209" s="52">
        <v>0</v>
      </c>
      <c r="F1209" s="52">
        <v>181280</v>
      </c>
      <c r="G1209" s="52">
        <v>5364</v>
      </c>
      <c r="H1209" s="52">
        <v>8093</v>
      </c>
      <c r="I1209" s="53">
        <v>731069</v>
      </c>
    </row>
    <row r="1210" spans="1:9" x14ac:dyDescent="0.2">
      <c r="A1210" s="77">
        <v>5486</v>
      </c>
      <c r="B1210" s="126" t="s">
        <v>674</v>
      </c>
      <c r="C1210" s="77">
        <v>3111</v>
      </c>
      <c r="D1210" s="217">
        <v>325731</v>
      </c>
      <c r="E1210" s="18">
        <v>0</v>
      </c>
      <c r="F1210" s="209">
        <v>110097</v>
      </c>
      <c r="G1210" s="209">
        <v>3257</v>
      </c>
      <c r="H1210" s="18">
        <v>171</v>
      </c>
      <c r="I1210" s="69">
        <v>439256</v>
      </c>
    </row>
    <row r="1211" spans="1:9" x14ac:dyDescent="0.2">
      <c r="A1211" s="78">
        <v>5486</v>
      </c>
      <c r="B1211" s="126" t="s">
        <v>674</v>
      </c>
      <c r="C1211" s="77">
        <v>3141</v>
      </c>
      <c r="D1211" s="217">
        <v>19603</v>
      </c>
      <c r="E1211" s="18">
        <v>0</v>
      </c>
      <c r="F1211" s="209">
        <v>6626</v>
      </c>
      <c r="G1211" s="209">
        <v>196</v>
      </c>
      <c r="H1211" s="18">
        <v>93</v>
      </c>
      <c r="I1211" s="69">
        <v>26518</v>
      </c>
    </row>
    <row r="1212" spans="1:9" x14ac:dyDescent="0.2">
      <c r="A1212" s="79">
        <v>5486</v>
      </c>
      <c r="B1212" s="125" t="s">
        <v>675</v>
      </c>
      <c r="C1212" s="168"/>
      <c r="D1212" s="142">
        <v>345334</v>
      </c>
      <c r="E1212" s="38">
        <v>0</v>
      </c>
      <c r="F1212" s="38">
        <v>116723</v>
      </c>
      <c r="G1212" s="38">
        <v>3453</v>
      </c>
      <c r="H1212" s="38">
        <v>264</v>
      </c>
      <c r="I1212" s="39">
        <v>465774</v>
      </c>
    </row>
    <row r="1213" spans="1:9" x14ac:dyDescent="0.2">
      <c r="A1213" s="77">
        <v>2440</v>
      </c>
      <c r="B1213" s="126" t="s">
        <v>676</v>
      </c>
      <c r="C1213" s="77">
        <v>3111</v>
      </c>
      <c r="D1213" s="217">
        <v>342671</v>
      </c>
      <c r="E1213" s="18">
        <v>-10450</v>
      </c>
      <c r="F1213" s="209">
        <v>112291</v>
      </c>
      <c r="G1213" s="209">
        <v>3427</v>
      </c>
      <c r="H1213" s="18">
        <v>928</v>
      </c>
      <c r="I1213" s="69">
        <v>448867</v>
      </c>
    </row>
    <row r="1214" spans="1:9" x14ac:dyDescent="0.2">
      <c r="A1214" s="77">
        <v>2440</v>
      </c>
      <c r="B1214" s="126" t="s">
        <v>676</v>
      </c>
      <c r="C1214" s="77">
        <v>3141</v>
      </c>
      <c r="D1214" s="217">
        <v>24413</v>
      </c>
      <c r="E1214" s="18">
        <v>0</v>
      </c>
      <c r="F1214" s="209">
        <v>8252</v>
      </c>
      <c r="G1214" s="209">
        <v>244</v>
      </c>
      <c r="H1214" s="18">
        <v>124</v>
      </c>
      <c r="I1214" s="69">
        <v>33033</v>
      </c>
    </row>
    <row r="1215" spans="1:9" x14ac:dyDescent="0.2">
      <c r="A1215" s="79">
        <v>2440</v>
      </c>
      <c r="B1215" s="125" t="s">
        <v>677</v>
      </c>
      <c r="C1215" s="168"/>
      <c r="D1215" s="142">
        <v>367084</v>
      </c>
      <c r="E1215" s="38">
        <v>-10450</v>
      </c>
      <c r="F1215" s="38">
        <v>120543</v>
      </c>
      <c r="G1215" s="38">
        <v>3671</v>
      </c>
      <c r="H1215" s="38">
        <v>1052</v>
      </c>
      <c r="I1215" s="39">
        <v>481900</v>
      </c>
    </row>
    <row r="1216" spans="1:9" x14ac:dyDescent="0.2">
      <c r="A1216" s="77">
        <v>2303</v>
      </c>
      <c r="B1216" s="126" t="s">
        <v>678</v>
      </c>
      <c r="C1216" s="77">
        <v>3111</v>
      </c>
      <c r="D1216" s="217">
        <v>435288</v>
      </c>
      <c r="E1216" s="18">
        <v>-1933</v>
      </c>
      <c r="F1216" s="209">
        <v>146474</v>
      </c>
      <c r="G1216" s="209">
        <v>4353</v>
      </c>
      <c r="H1216" s="18">
        <v>1098</v>
      </c>
      <c r="I1216" s="69">
        <v>585280</v>
      </c>
    </row>
    <row r="1217" spans="1:9" x14ac:dyDescent="0.2">
      <c r="A1217" s="78">
        <v>2303</v>
      </c>
      <c r="B1217" s="126" t="s">
        <v>678</v>
      </c>
      <c r="C1217" s="77">
        <v>3117</v>
      </c>
      <c r="D1217" s="217">
        <v>531295</v>
      </c>
      <c r="E1217" s="18">
        <v>0</v>
      </c>
      <c r="F1217" s="209">
        <v>179578</v>
      </c>
      <c r="G1217" s="209">
        <v>5313</v>
      </c>
      <c r="H1217" s="18">
        <v>7930</v>
      </c>
      <c r="I1217" s="69">
        <v>724116</v>
      </c>
    </row>
    <row r="1218" spans="1:9" x14ac:dyDescent="0.2">
      <c r="A1218" s="84">
        <v>2303</v>
      </c>
      <c r="B1218" s="132" t="s">
        <v>678</v>
      </c>
      <c r="C1218" s="84">
        <v>3141</v>
      </c>
      <c r="D1218" s="217">
        <v>54190</v>
      </c>
      <c r="E1218" s="18">
        <v>-1867</v>
      </c>
      <c r="F1218" s="209">
        <v>17685</v>
      </c>
      <c r="G1218" s="209">
        <v>542</v>
      </c>
      <c r="H1218" s="18">
        <v>313</v>
      </c>
      <c r="I1218" s="69">
        <v>70863</v>
      </c>
    </row>
    <row r="1219" spans="1:9" x14ac:dyDescent="0.2">
      <c r="A1219" s="78">
        <v>2303</v>
      </c>
      <c r="B1219" s="124" t="s">
        <v>678</v>
      </c>
      <c r="C1219" s="78">
        <v>3143</v>
      </c>
      <c r="D1219" s="217">
        <v>154772</v>
      </c>
      <c r="E1219" s="18">
        <v>0</v>
      </c>
      <c r="F1219" s="209">
        <v>52313</v>
      </c>
      <c r="G1219" s="209">
        <v>1548</v>
      </c>
      <c r="H1219" s="18">
        <v>58</v>
      </c>
      <c r="I1219" s="69">
        <v>208691</v>
      </c>
    </row>
    <row r="1220" spans="1:9" x14ac:dyDescent="0.2">
      <c r="A1220" s="79">
        <v>2303</v>
      </c>
      <c r="B1220" s="125" t="s">
        <v>679</v>
      </c>
      <c r="C1220" s="168"/>
      <c r="D1220" s="142">
        <v>1175545</v>
      </c>
      <c r="E1220" s="38">
        <v>-3800</v>
      </c>
      <c r="F1220" s="38">
        <v>396050</v>
      </c>
      <c r="G1220" s="38">
        <v>11756</v>
      </c>
      <c r="H1220" s="38">
        <v>9399</v>
      </c>
      <c r="I1220" s="39">
        <v>1588950</v>
      </c>
    </row>
    <row r="1221" spans="1:9" x14ac:dyDescent="0.2">
      <c r="A1221" s="77">
        <v>5437</v>
      </c>
      <c r="B1221" s="126" t="s">
        <v>680</v>
      </c>
      <c r="C1221" s="77">
        <v>3111</v>
      </c>
      <c r="D1221" s="217">
        <v>678951</v>
      </c>
      <c r="E1221" s="18">
        <v>0</v>
      </c>
      <c r="F1221" s="209">
        <v>229485</v>
      </c>
      <c r="G1221" s="209">
        <v>6790</v>
      </c>
      <c r="H1221" s="18">
        <v>1651</v>
      </c>
      <c r="I1221" s="69">
        <v>916877</v>
      </c>
    </row>
    <row r="1222" spans="1:9" x14ac:dyDescent="0.2">
      <c r="A1222" s="77">
        <v>5437</v>
      </c>
      <c r="B1222" s="126" t="s">
        <v>680</v>
      </c>
      <c r="C1222" s="77">
        <v>3141</v>
      </c>
      <c r="D1222" s="217">
        <v>60782</v>
      </c>
      <c r="E1222" s="18">
        <v>0</v>
      </c>
      <c r="F1222" s="209">
        <v>20544</v>
      </c>
      <c r="G1222" s="209">
        <v>608</v>
      </c>
      <c r="H1222" s="18">
        <v>418</v>
      </c>
      <c r="I1222" s="69">
        <v>82352</v>
      </c>
    </row>
    <row r="1223" spans="1:9" x14ac:dyDescent="0.2">
      <c r="A1223" s="79">
        <v>5437</v>
      </c>
      <c r="B1223" s="125" t="s">
        <v>681</v>
      </c>
      <c r="C1223" s="168"/>
      <c r="D1223" s="142">
        <v>739733</v>
      </c>
      <c r="E1223" s="38">
        <v>0</v>
      </c>
      <c r="F1223" s="38">
        <v>250029</v>
      </c>
      <c r="G1223" s="38">
        <v>7398</v>
      </c>
      <c r="H1223" s="38">
        <v>2069</v>
      </c>
      <c r="I1223" s="39">
        <v>999229</v>
      </c>
    </row>
    <row r="1224" spans="1:9" x14ac:dyDescent="0.2">
      <c r="A1224" s="77">
        <v>5438</v>
      </c>
      <c r="B1224" s="31" t="s">
        <v>682</v>
      </c>
      <c r="C1224" s="27">
        <v>3117</v>
      </c>
      <c r="D1224" s="217">
        <v>530853</v>
      </c>
      <c r="E1224" s="18">
        <v>0</v>
      </c>
      <c r="F1224" s="209">
        <v>179428</v>
      </c>
      <c r="G1224" s="209">
        <v>5309</v>
      </c>
      <c r="H1224" s="18">
        <v>9885</v>
      </c>
      <c r="I1224" s="69">
        <v>725475</v>
      </c>
    </row>
    <row r="1225" spans="1:9" x14ac:dyDescent="0.2">
      <c r="A1225" s="78">
        <v>5438</v>
      </c>
      <c r="B1225" s="124" t="s">
        <v>682</v>
      </c>
      <c r="C1225" s="78">
        <v>3143</v>
      </c>
      <c r="D1225" s="217">
        <v>79208</v>
      </c>
      <c r="E1225" s="18">
        <v>0</v>
      </c>
      <c r="F1225" s="209">
        <v>26772</v>
      </c>
      <c r="G1225" s="209">
        <v>792</v>
      </c>
      <c r="H1225" s="18">
        <v>69</v>
      </c>
      <c r="I1225" s="69">
        <v>106841</v>
      </c>
    </row>
    <row r="1226" spans="1:9" x14ac:dyDescent="0.2">
      <c r="A1226" s="79">
        <v>5438</v>
      </c>
      <c r="B1226" s="125" t="s">
        <v>683</v>
      </c>
      <c r="C1226" s="168"/>
      <c r="D1226" s="142">
        <v>610061</v>
      </c>
      <c r="E1226" s="38">
        <v>0</v>
      </c>
      <c r="F1226" s="38">
        <v>206200</v>
      </c>
      <c r="G1226" s="38">
        <v>6101</v>
      </c>
      <c r="H1226" s="38">
        <v>9954</v>
      </c>
      <c r="I1226" s="39">
        <v>832316</v>
      </c>
    </row>
    <row r="1227" spans="1:9" x14ac:dyDescent="0.2">
      <c r="A1227" s="77">
        <v>2441</v>
      </c>
      <c r="B1227" s="126" t="s">
        <v>684</v>
      </c>
      <c r="C1227" s="77">
        <v>3111</v>
      </c>
      <c r="D1227" s="217">
        <v>475193</v>
      </c>
      <c r="E1227" s="18">
        <v>0</v>
      </c>
      <c r="F1227" s="209">
        <v>160615</v>
      </c>
      <c r="G1227" s="209">
        <v>4752</v>
      </c>
      <c r="H1227" s="18">
        <v>1363</v>
      </c>
      <c r="I1227" s="69">
        <v>641923</v>
      </c>
    </row>
    <row r="1228" spans="1:9" x14ac:dyDescent="0.2">
      <c r="A1228" s="84">
        <v>2441</v>
      </c>
      <c r="B1228" s="132" t="s">
        <v>684</v>
      </c>
      <c r="C1228" s="84">
        <v>3141</v>
      </c>
      <c r="D1228" s="217">
        <v>31400</v>
      </c>
      <c r="E1228" s="18">
        <v>0</v>
      </c>
      <c r="F1228" s="209">
        <v>10613</v>
      </c>
      <c r="G1228" s="209">
        <v>314</v>
      </c>
      <c r="H1228" s="18">
        <v>182</v>
      </c>
      <c r="I1228" s="69">
        <v>42509</v>
      </c>
    </row>
    <row r="1229" spans="1:9" x14ac:dyDescent="0.2">
      <c r="A1229" s="82">
        <v>2441</v>
      </c>
      <c r="B1229" s="130" t="s">
        <v>685</v>
      </c>
      <c r="C1229" s="168"/>
      <c r="D1229" s="142">
        <v>506593</v>
      </c>
      <c r="E1229" s="38">
        <v>0</v>
      </c>
      <c r="F1229" s="38">
        <v>171228</v>
      </c>
      <c r="G1229" s="38">
        <v>5066</v>
      </c>
      <c r="H1229" s="38">
        <v>1545</v>
      </c>
      <c r="I1229" s="39">
        <v>684432</v>
      </c>
    </row>
    <row r="1230" spans="1:9" x14ac:dyDescent="0.2">
      <c r="A1230" s="85">
        <v>2496</v>
      </c>
      <c r="B1230" s="126" t="s">
        <v>686</v>
      </c>
      <c r="C1230" s="77">
        <v>3117</v>
      </c>
      <c r="D1230" s="217">
        <v>847794</v>
      </c>
      <c r="E1230" s="18">
        <v>-500</v>
      </c>
      <c r="F1230" s="209">
        <v>286385</v>
      </c>
      <c r="G1230" s="209">
        <v>8478</v>
      </c>
      <c r="H1230" s="18">
        <v>16892</v>
      </c>
      <c r="I1230" s="69">
        <v>1159049</v>
      </c>
    </row>
    <row r="1231" spans="1:9" x14ac:dyDescent="0.2">
      <c r="A1231" s="77">
        <v>2496</v>
      </c>
      <c r="B1231" s="126" t="s">
        <v>686</v>
      </c>
      <c r="C1231" s="77">
        <v>3141</v>
      </c>
      <c r="D1231" s="217">
        <v>40786</v>
      </c>
      <c r="E1231" s="18">
        <v>0</v>
      </c>
      <c r="F1231" s="209">
        <v>13786</v>
      </c>
      <c r="G1231" s="209">
        <v>408</v>
      </c>
      <c r="H1231" s="18">
        <v>375</v>
      </c>
      <c r="I1231" s="69">
        <v>55355</v>
      </c>
    </row>
    <row r="1232" spans="1:9" x14ac:dyDescent="0.2">
      <c r="A1232" s="78">
        <v>2496</v>
      </c>
      <c r="B1232" s="31" t="s">
        <v>686</v>
      </c>
      <c r="C1232" s="27">
        <v>3143</v>
      </c>
      <c r="D1232" s="217">
        <v>204377</v>
      </c>
      <c r="E1232" s="18">
        <v>1193</v>
      </c>
      <c r="F1232" s="209">
        <v>69483</v>
      </c>
      <c r="G1232" s="209">
        <v>2044</v>
      </c>
      <c r="H1232" s="18">
        <v>97</v>
      </c>
      <c r="I1232" s="69">
        <v>277194</v>
      </c>
    </row>
    <row r="1233" spans="1:9" x14ac:dyDescent="0.2">
      <c r="A1233" s="79">
        <v>2496</v>
      </c>
      <c r="B1233" s="127" t="s">
        <v>687</v>
      </c>
      <c r="C1233" s="168"/>
      <c r="D1233" s="142">
        <v>1092957</v>
      </c>
      <c r="E1233" s="38">
        <v>693</v>
      </c>
      <c r="F1233" s="38">
        <v>369654</v>
      </c>
      <c r="G1233" s="38">
        <v>10930</v>
      </c>
      <c r="H1233" s="38">
        <v>17364</v>
      </c>
      <c r="I1233" s="39">
        <v>1491598</v>
      </c>
    </row>
    <row r="1234" spans="1:9" x14ac:dyDescent="0.2">
      <c r="A1234" s="77">
        <v>5440</v>
      </c>
      <c r="B1234" s="126" t="s">
        <v>688</v>
      </c>
      <c r="C1234" s="77">
        <v>3111</v>
      </c>
      <c r="D1234" s="217">
        <v>450041</v>
      </c>
      <c r="E1234" s="18">
        <v>-1800</v>
      </c>
      <c r="F1234" s="209">
        <v>151505</v>
      </c>
      <c r="G1234" s="209">
        <v>4500</v>
      </c>
      <c r="H1234" s="18">
        <v>1332</v>
      </c>
      <c r="I1234" s="69">
        <v>605578</v>
      </c>
    </row>
    <row r="1235" spans="1:9" x14ac:dyDescent="0.2">
      <c r="A1235" s="77">
        <v>5440</v>
      </c>
      <c r="B1235" s="126" t="s">
        <v>688</v>
      </c>
      <c r="C1235" s="77">
        <v>3141</v>
      </c>
      <c r="D1235" s="217">
        <v>12358</v>
      </c>
      <c r="E1235" s="18">
        <v>0</v>
      </c>
      <c r="F1235" s="209">
        <v>4177</v>
      </c>
      <c r="G1235" s="209">
        <v>124</v>
      </c>
      <c r="H1235" s="18">
        <v>118</v>
      </c>
      <c r="I1235" s="69">
        <v>16777</v>
      </c>
    </row>
    <row r="1236" spans="1:9" x14ac:dyDescent="0.2">
      <c r="A1236" s="79">
        <v>5440</v>
      </c>
      <c r="B1236" s="125" t="s">
        <v>689</v>
      </c>
      <c r="C1236" s="168"/>
      <c r="D1236" s="142">
        <v>462399</v>
      </c>
      <c r="E1236" s="38">
        <v>-1800</v>
      </c>
      <c r="F1236" s="38">
        <v>155682</v>
      </c>
      <c r="G1236" s="38">
        <v>4624</v>
      </c>
      <c r="H1236" s="38">
        <v>1450</v>
      </c>
      <c r="I1236" s="39">
        <v>622355</v>
      </c>
    </row>
    <row r="1237" spans="1:9" x14ac:dyDescent="0.2">
      <c r="A1237" s="78">
        <v>5441</v>
      </c>
      <c r="B1237" s="31" t="s">
        <v>690</v>
      </c>
      <c r="C1237" s="27">
        <v>3113</v>
      </c>
      <c r="D1237" s="217">
        <v>1954710</v>
      </c>
      <c r="E1237" s="18">
        <v>3333</v>
      </c>
      <c r="F1237" s="209">
        <v>661819</v>
      </c>
      <c r="G1237" s="209">
        <v>19547</v>
      </c>
      <c r="H1237" s="18">
        <v>22855</v>
      </c>
      <c r="I1237" s="69">
        <v>2662264</v>
      </c>
    </row>
    <row r="1238" spans="1:9" x14ac:dyDescent="0.2">
      <c r="A1238" s="78">
        <v>5441</v>
      </c>
      <c r="B1238" s="126" t="s">
        <v>690</v>
      </c>
      <c r="C1238" s="77">
        <v>3141</v>
      </c>
      <c r="D1238" s="217">
        <v>105424</v>
      </c>
      <c r="E1238" s="18">
        <v>3133</v>
      </c>
      <c r="F1238" s="209">
        <v>36692</v>
      </c>
      <c r="G1238" s="209">
        <v>1054</v>
      </c>
      <c r="H1238" s="18">
        <v>852</v>
      </c>
      <c r="I1238" s="69">
        <v>147155</v>
      </c>
    </row>
    <row r="1239" spans="1:9" x14ac:dyDescent="0.2">
      <c r="A1239" s="78">
        <v>5441</v>
      </c>
      <c r="B1239" s="124" t="s">
        <v>690</v>
      </c>
      <c r="C1239" s="78">
        <v>3143</v>
      </c>
      <c r="D1239" s="217">
        <v>199148</v>
      </c>
      <c r="E1239" s="18">
        <v>996</v>
      </c>
      <c r="F1239" s="209">
        <v>67649</v>
      </c>
      <c r="G1239" s="209">
        <v>1991</v>
      </c>
      <c r="H1239" s="18">
        <v>97</v>
      </c>
      <c r="I1239" s="69">
        <v>269881</v>
      </c>
    </row>
    <row r="1240" spans="1:9" x14ac:dyDescent="0.2">
      <c r="A1240" s="79">
        <v>5441</v>
      </c>
      <c r="B1240" s="125" t="s">
        <v>691</v>
      </c>
      <c r="C1240" s="168"/>
      <c r="D1240" s="142">
        <v>2259282</v>
      </c>
      <c r="E1240" s="38">
        <v>7462</v>
      </c>
      <c r="F1240" s="38">
        <v>766160</v>
      </c>
      <c r="G1240" s="38">
        <v>22592</v>
      </c>
      <c r="H1240" s="38">
        <v>23804</v>
      </c>
      <c r="I1240" s="39">
        <v>3079300</v>
      </c>
    </row>
    <row r="1241" spans="1:9" x14ac:dyDescent="0.2">
      <c r="A1241" s="77">
        <v>2306</v>
      </c>
      <c r="B1241" s="126" t="s">
        <v>692</v>
      </c>
      <c r="C1241" s="77">
        <v>3111</v>
      </c>
      <c r="D1241" s="217">
        <v>408254</v>
      </c>
      <c r="E1241" s="18">
        <v>0</v>
      </c>
      <c r="F1241" s="209">
        <v>137990</v>
      </c>
      <c r="G1241" s="209">
        <v>4083</v>
      </c>
      <c r="H1241" s="18">
        <v>1042</v>
      </c>
      <c r="I1241" s="69">
        <v>551369</v>
      </c>
    </row>
    <row r="1242" spans="1:9" x14ac:dyDescent="0.2">
      <c r="A1242" s="77">
        <v>2306</v>
      </c>
      <c r="B1242" s="126" t="s">
        <v>692</v>
      </c>
      <c r="C1242" s="77">
        <v>3117</v>
      </c>
      <c r="D1242" s="217">
        <v>402305</v>
      </c>
      <c r="E1242" s="18">
        <v>0</v>
      </c>
      <c r="F1242" s="209">
        <v>135979</v>
      </c>
      <c r="G1242" s="209">
        <v>4023</v>
      </c>
      <c r="H1242" s="18">
        <v>3862</v>
      </c>
      <c r="I1242" s="69">
        <v>546169</v>
      </c>
    </row>
    <row r="1243" spans="1:9" x14ac:dyDescent="0.2">
      <c r="A1243" s="78">
        <v>2306</v>
      </c>
      <c r="B1243" s="126" t="s">
        <v>692</v>
      </c>
      <c r="C1243" s="77">
        <v>3141</v>
      </c>
      <c r="D1243" s="217">
        <v>41436</v>
      </c>
      <c r="E1243" s="18">
        <v>-520</v>
      </c>
      <c r="F1243" s="209">
        <v>13830</v>
      </c>
      <c r="G1243" s="209">
        <v>414</v>
      </c>
      <c r="H1243" s="18">
        <v>240</v>
      </c>
      <c r="I1243" s="69">
        <v>55400</v>
      </c>
    </row>
    <row r="1244" spans="1:9" x14ac:dyDescent="0.2">
      <c r="A1244" s="78">
        <v>2306</v>
      </c>
      <c r="B1244" s="124" t="s">
        <v>692</v>
      </c>
      <c r="C1244" s="78">
        <v>3143</v>
      </c>
      <c r="D1244" s="217">
        <v>103106</v>
      </c>
      <c r="E1244" s="18">
        <v>0</v>
      </c>
      <c r="F1244" s="209">
        <v>34850</v>
      </c>
      <c r="G1244" s="209">
        <v>1031</v>
      </c>
      <c r="H1244" s="18">
        <v>49</v>
      </c>
      <c r="I1244" s="69">
        <v>139036</v>
      </c>
    </row>
    <row r="1245" spans="1:9" x14ac:dyDescent="0.2">
      <c r="A1245" s="79">
        <v>2306</v>
      </c>
      <c r="B1245" s="125" t="s">
        <v>693</v>
      </c>
      <c r="C1245" s="166"/>
      <c r="D1245" s="99">
        <v>955101</v>
      </c>
      <c r="E1245" s="52">
        <v>-520</v>
      </c>
      <c r="F1245" s="52">
        <v>322649</v>
      </c>
      <c r="G1245" s="52">
        <v>9551</v>
      </c>
      <c r="H1245" s="52">
        <v>5193</v>
      </c>
      <c r="I1245" s="53">
        <v>1291974</v>
      </c>
    </row>
    <row r="1246" spans="1:9" x14ac:dyDescent="0.2">
      <c r="A1246" s="77">
        <v>2447</v>
      </c>
      <c r="B1246" s="31" t="s">
        <v>694</v>
      </c>
      <c r="C1246" s="27">
        <v>3117</v>
      </c>
      <c r="D1246" s="217">
        <v>303974</v>
      </c>
      <c r="E1246" s="18">
        <v>-3000</v>
      </c>
      <c r="F1246" s="209">
        <v>101729</v>
      </c>
      <c r="G1246" s="209">
        <v>3040</v>
      </c>
      <c r="H1246" s="18">
        <v>4574</v>
      </c>
      <c r="I1246" s="69">
        <v>410317</v>
      </c>
    </row>
    <row r="1247" spans="1:9" x14ac:dyDescent="0.2">
      <c r="A1247" s="77">
        <v>2447</v>
      </c>
      <c r="B1247" s="31" t="s">
        <v>694</v>
      </c>
      <c r="C1247" s="27">
        <v>3141</v>
      </c>
      <c r="D1247" s="217">
        <v>4758</v>
      </c>
      <c r="E1247" s="18">
        <v>0</v>
      </c>
      <c r="F1247" s="209">
        <v>1608</v>
      </c>
      <c r="G1247" s="209">
        <v>48</v>
      </c>
      <c r="H1247" s="18">
        <v>54</v>
      </c>
      <c r="I1247" s="69">
        <v>6468</v>
      </c>
    </row>
    <row r="1248" spans="1:9" x14ac:dyDescent="0.2">
      <c r="A1248" s="78">
        <v>2447</v>
      </c>
      <c r="B1248" s="124" t="s">
        <v>694</v>
      </c>
      <c r="C1248" s="78">
        <v>3143</v>
      </c>
      <c r="D1248" s="217">
        <v>115848</v>
      </c>
      <c r="E1248" s="18">
        <v>0</v>
      </c>
      <c r="F1248" s="209">
        <v>39157</v>
      </c>
      <c r="G1248" s="209">
        <v>1158</v>
      </c>
      <c r="H1248" s="18">
        <v>21</v>
      </c>
      <c r="I1248" s="69">
        <v>156184</v>
      </c>
    </row>
    <row r="1249" spans="1:9" x14ac:dyDescent="0.2">
      <c r="A1249" s="79">
        <v>2447</v>
      </c>
      <c r="B1249" s="125" t="s">
        <v>695</v>
      </c>
      <c r="C1249" s="166"/>
      <c r="D1249" s="99">
        <v>424580</v>
      </c>
      <c r="E1249" s="52">
        <v>-3000</v>
      </c>
      <c r="F1249" s="52">
        <v>142494</v>
      </c>
      <c r="G1249" s="52">
        <v>4246</v>
      </c>
      <c r="H1249" s="52">
        <v>4649</v>
      </c>
      <c r="I1249" s="53">
        <v>572969</v>
      </c>
    </row>
    <row r="1250" spans="1:9" x14ac:dyDescent="0.2">
      <c r="A1250" s="77">
        <v>5455</v>
      </c>
      <c r="B1250" s="126" t="s">
        <v>696</v>
      </c>
      <c r="C1250" s="77">
        <v>3111</v>
      </c>
      <c r="D1250" s="217">
        <v>372664</v>
      </c>
      <c r="E1250" s="18">
        <v>0</v>
      </c>
      <c r="F1250" s="209">
        <v>125960</v>
      </c>
      <c r="G1250" s="209">
        <v>3727</v>
      </c>
      <c r="H1250" s="18">
        <v>-134</v>
      </c>
      <c r="I1250" s="69">
        <v>502217</v>
      </c>
    </row>
    <row r="1251" spans="1:9" x14ac:dyDescent="0.2">
      <c r="A1251" s="77">
        <v>5455</v>
      </c>
      <c r="B1251" s="126" t="s">
        <v>696</v>
      </c>
      <c r="C1251" s="77">
        <v>3117</v>
      </c>
      <c r="D1251" s="217">
        <v>398422</v>
      </c>
      <c r="E1251" s="18">
        <v>0</v>
      </c>
      <c r="F1251" s="209">
        <v>134667</v>
      </c>
      <c r="G1251" s="209">
        <v>3984</v>
      </c>
      <c r="H1251" s="18">
        <v>6896</v>
      </c>
      <c r="I1251" s="69">
        <v>543969</v>
      </c>
    </row>
    <row r="1252" spans="1:9" x14ac:dyDescent="0.2">
      <c r="A1252" s="77">
        <v>5455</v>
      </c>
      <c r="B1252" s="126" t="s">
        <v>696</v>
      </c>
      <c r="C1252" s="77">
        <v>3141</v>
      </c>
      <c r="D1252" s="217">
        <v>34489</v>
      </c>
      <c r="E1252" s="18">
        <v>0</v>
      </c>
      <c r="F1252" s="209">
        <v>11657</v>
      </c>
      <c r="G1252" s="209">
        <v>345</v>
      </c>
      <c r="H1252" s="18">
        <v>205</v>
      </c>
      <c r="I1252" s="69">
        <v>46696</v>
      </c>
    </row>
    <row r="1253" spans="1:9" x14ac:dyDescent="0.2">
      <c r="A1253" s="78">
        <v>5455</v>
      </c>
      <c r="B1253" s="31" t="s">
        <v>696</v>
      </c>
      <c r="C1253" s="27">
        <v>3143</v>
      </c>
      <c r="D1253" s="217">
        <v>67857</v>
      </c>
      <c r="E1253" s="18">
        <v>0</v>
      </c>
      <c r="F1253" s="209">
        <v>22936</v>
      </c>
      <c r="G1253" s="209">
        <v>679</v>
      </c>
      <c r="H1253" s="18">
        <v>33</v>
      </c>
      <c r="I1253" s="69">
        <v>91505</v>
      </c>
    </row>
    <row r="1254" spans="1:9" x14ac:dyDescent="0.2">
      <c r="A1254" s="79">
        <v>5455</v>
      </c>
      <c r="B1254" s="127" t="s">
        <v>697</v>
      </c>
      <c r="C1254" s="168"/>
      <c r="D1254" s="142">
        <v>873432</v>
      </c>
      <c r="E1254" s="38">
        <v>0</v>
      </c>
      <c r="F1254" s="38">
        <v>295220</v>
      </c>
      <c r="G1254" s="38">
        <v>8735</v>
      </c>
      <c r="H1254" s="38">
        <v>7000</v>
      </c>
      <c r="I1254" s="39">
        <v>1184387</v>
      </c>
    </row>
    <row r="1255" spans="1:9" x14ac:dyDescent="0.2">
      <c r="A1255" s="77">
        <v>5470</v>
      </c>
      <c r="B1255" s="126" t="s">
        <v>698</v>
      </c>
      <c r="C1255" s="77">
        <v>3111</v>
      </c>
      <c r="D1255" s="217">
        <v>396601</v>
      </c>
      <c r="E1255" s="18">
        <v>0</v>
      </c>
      <c r="F1255" s="209">
        <v>134051</v>
      </c>
      <c r="G1255" s="209">
        <v>3966</v>
      </c>
      <c r="H1255" s="18">
        <v>843</v>
      </c>
      <c r="I1255" s="69">
        <v>535461</v>
      </c>
    </row>
    <row r="1256" spans="1:9" x14ac:dyDescent="0.2">
      <c r="A1256" s="84">
        <v>5470</v>
      </c>
      <c r="B1256" s="132" t="s">
        <v>698</v>
      </c>
      <c r="C1256" s="84">
        <v>3117</v>
      </c>
      <c r="D1256" s="217">
        <v>781520</v>
      </c>
      <c r="E1256" s="18">
        <v>57310</v>
      </c>
      <c r="F1256" s="209">
        <v>283525</v>
      </c>
      <c r="G1256" s="209">
        <v>7815</v>
      </c>
      <c r="H1256" s="18">
        <v>13907</v>
      </c>
      <c r="I1256" s="69">
        <v>1144077</v>
      </c>
    </row>
    <row r="1257" spans="1:9" x14ac:dyDescent="0.2">
      <c r="A1257" s="78">
        <v>5470</v>
      </c>
      <c r="B1257" s="126" t="s">
        <v>698</v>
      </c>
      <c r="C1257" s="77">
        <v>3141</v>
      </c>
      <c r="D1257" s="217">
        <v>52929</v>
      </c>
      <c r="E1257" s="18">
        <v>0</v>
      </c>
      <c r="F1257" s="209">
        <v>17890</v>
      </c>
      <c r="G1257" s="209">
        <v>529</v>
      </c>
      <c r="H1257" s="18">
        <v>488</v>
      </c>
      <c r="I1257" s="69">
        <v>71836</v>
      </c>
    </row>
    <row r="1258" spans="1:9" x14ac:dyDescent="0.2">
      <c r="A1258" s="78">
        <v>5470</v>
      </c>
      <c r="B1258" s="124" t="s">
        <v>698</v>
      </c>
      <c r="C1258" s="78">
        <v>3143</v>
      </c>
      <c r="D1258" s="217">
        <v>138972</v>
      </c>
      <c r="E1258" s="18">
        <v>0</v>
      </c>
      <c r="F1258" s="209">
        <v>46973</v>
      </c>
      <c r="G1258" s="209">
        <v>1390</v>
      </c>
      <c r="H1258" s="18">
        <v>87</v>
      </c>
      <c r="I1258" s="69">
        <v>187422</v>
      </c>
    </row>
    <row r="1259" spans="1:9" ht="13.5" thickBot="1" x14ac:dyDescent="0.25">
      <c r="A1259" s="94">
        <v>5470</v>
      </c>
      <c r="B1259" s="133" t="s">
        <v>699</v>
      </c>
      <c r="C1259" s="167"/>
      <c r="D1259" s="147">
        <v>1370022</v>
      </c>
      <c r="E1259" s="61">
        <v>57310</v>
      </c>
      <c r="F1259" s="61">
        <v>482439</v>
      </c>
      <c r="G1259" s="61">
        <v>13700</v>
      </c>
      <c r="H1259" s="61">
        <v>15325</v>
      </c>
      <c r="I1259" s="62">
        <v>1938796</v>
      </c>
    </row>
    <row r="1260" spans="1:9" ht="13.5" thickBot="1" x14ac:dyDescent="0.25">
      <c r="A1260" s="95"/>
      <c r="B1260" s="96" t="s">
        <v>700</v>
      </c>
      <c r="C1260" s="95"/>
      <c r="D1260" s="175">
        <v>60845376</v>
      </c>
      <c r="E1260" s="176">
        <v>187314</v>
      </c>
      <c r="F1260" s="176">
        <v>20629049</v>
      </c>
      <c r="G1260" s="176">
        <v>608453</v>
      </c>
      <c r="H1260" s="176">
        <v>518103</v>
      </c>
      <c r="I1260" s="177">
        <v>82788295</v>
      </c>
    </row>
    <row r="1262" spans="1:9" x14ac:dyDescent="0.2">
      <c r="A1262" s="219"/>
      <c r="B1262" s="220" t="s">
        <v>709</v>
      </c>
      <c r="C1262" s="219"/>
      <c r="D1262" s="221">
        <f>D1260+D1125+D1036+D926+D846+D649+D603+D540+D409+D327</f>
        <v>741075466</v>
      </c>
      <c r="E1262" s="221">
        <f t="shared" ref="E1262:I1262" si="90">E1260+E1125+E1036+E926+E846+E649+E603+E540+E409+E327</f>
        <v>1723097</v>
      </c>
      <c r="F1262" s="221">
        <f t="shared" si="90"/>
        <v>251065925</v>
      </c>
      <c r="G1262" s="221">
        <f t="shared" si="90"/>
        <v>7410756</v>
      </c>
      <c r="H1262" s="221">
        <f t="shared" si="90"/>
        <v>8921081</v>
      </c>
      <c r="I1262" s="221">
        <f t="shared" si="90"/>
        <v>1010196325</v>
      </c>
    </row>
    <row r="1263" spans="1:9" x14ac:dyDescent="0.2">
      <c r="I1263" s="221">
        <f>SUM(D1262:H1262)</f>
        <v>1010196325</v>
      </c>
    </row>
    <row r="1266" spans="4:9" x14ac:dyDescent="0.2">
      <c r="D1266" s="225"/>
      <c r="E1266" s="225"/>
      <c r="F1266" s="225"/>
      <c r="G1266" s="225"/>
      <c r="H1266" s="225"/>
      <c r="I1266" s="225"/>
    </row>
  </sheetData>
  <mergeCells count="1">
    <mergeCell ref="D5:I5"/>
  </mergeCells>
  <pageMargins left="0.39370078740157483" right="0.39370078740157483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březen_duben_2025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Parmová Kateřina</cp:lastModifiedBy>
  <cp:lastPrinted>2025-01-31T09:26:05Z</cp:lastPrinted>
  <dcterms:created xsi:type="dcterms:W3CDTF">2009-03-06T07:28:09Z</dcterms:created>
  <dcterms:modified xsi:type="dcterms:W3CDTF">2025-03-26T11:29:09Z</dcterms:modified>
</cp:coreProperties>
</file>