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WEB/PŘEHLED DOTACÍ/"/>
    </mc:Choice>
  </mc:AlternateContent>
  <xr:revisionPtr revIDLastSave="2" documentId="8_{119C5574-9C0B-42E9-954C-62F9DEB72502}" xr6:coauthVersionLast="47" xr6:coauthVersionMax="47" xr10:uidLastSave="{568C8096-0183-4363-92A4-361D338AF024}"/>
  <bookViews>
    <workbookView xWindow="-120" yWindow="-120" windowWidth="29040" windowHeight="15840" xr2:uid="{36FDEF8E-2028-41F3-984F-31364FEAAD24}"/>
  </bookViews>
  <sheets>
    <sheet name="dotace 2026 k 30.6.2026" sheetId="1" r:id="rId1"/>
  </sheets>
  <definedNames>
    <definedName name="_xlnm._FilterDatabase" localSheetId="0" hidden="1">'dotace 2026 k 30.6.2026'!$A$6:$ER$64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N64" i="1" l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W64" i="1"/>
  <c r="CV64" i="1"/>
  <c r="CS64" i="1"/>
  <c r="CR64" i="1"/>
  <c r="CH64" i="1"/>
  <c r="CG64" i="1"/>
  <c r="CF64" i="1"/>
  <c r="CE64" i="1"/>
  <c r="CD64" i="1"/>
  <c r="CB64" i="1"/>
  <c r="CA64" i="1"/>
  <c r="BZ64" i="1"/>
  <c r="BY64" i="1"/>
  <c r="BX64" i="1"/>
  <c r="BO64" i="1"/>
  <c r="BN64" i="1"/>
  <c r="BM64" i="1"/>
  <c r="BL64" i="1"/>
  <c r="BK64" i="1"/>
  <c r="BI64" i="1"/>
  <c r="BH64" i="1"/>
  <c r="BG64" i="1"/>
  <c r="BF64" i="1"/>
  <c r="BE64" i="1"/>
  <c r="AT64" i="1"/>
  <c r="AO64" i="1"/>
  <c r="AJ64" i="1"/>
  <c r="AE64" i="1"/>
  <c r="Z64" i="1"/>
  <c r="U64" i="1"/>
  <c r="T64" i="1"/>
  <c r="S64" i="1"/>
  <c r="O64" i="1"/>
  <c r="N64" i="1"/>
  <c r="L64" i="1"/>
  <c r="K64" i="1"/>
  <c r="J64" i="1"/>
  <c r="EQ63" i="1"/>
  <c r="CX63" i="1"/>
  <c r="CT63" i="1"/>
  <c r="CN63" i="1"/>
  <c r="CM63" i="1"/>
  <c r="CL63" i="1"/>
  <c r="CK63" i="1"/>
  <c r="CJ63" i="1"/>
  <c r="CI63" i="1"/>
  <c r="CC63" i="1"/>
  <c r="BU63" i="1"/>
  <c r="BT63" i="1"/>
  <c r="BS63" i="1"/>
  <c r="BR63" i="1"/>
  <c r="BQ63" i="1"/>
  <c r="BP63" i="1"/>
  <c r="BJ63" i="1"/>
  <c r="BA63" i="1"/>
  <c r="V63" i="1"/>
  <c r="P63" i="1"/>
  <c r="AZ63" i="1"/>
  <c r="M63" i="1"/>
  <c r="EQ62" i="1"/>
  <c r="CX62" i="1"/>
  <c r="CT62" i="1"/>
  <c r="CN62" i="1"/>
  <c r="CM62" i="1"/>
  <c r="CL62" i="1"/>
  <c r="CK62" i="1"/>
  <c r="CJ62" i="1"/>
  <c r="CI62" i="1"/>
  <c r="CC62" i="1"/>
  <c r="BU62" i="1"/>
  <c r="BT62" i="1"/>
  <c r="BS62" i="1"/>
  <c r="BR62" i="1"/>
  <c r="BQ62" i="1"/>
  <c r="BP62" i="1"/>
  <c r="BJ62" i="1"/>
  <c r="BA62" i="1"/>
  <c r="V62" i="1"/>
  <c r="P62" i="1"/>
  <c r="AZ62" i="1"/>
  <c r="M62" i="1"/>
  <c r="EQ61" i="1"/>
  <c r="CX61" i="1"/>
  <c r="CT61" i="1"/>
  <c r="CN61" i="1"/>
  <c r="CM61" i="1"/>
  <c r="CL61" i="1"/>
  <c r="CK61" i="1"/>
  <c r="CJ61" i="1"/>
  <c r="CI61" i="1"/>
  <c r="CC61" i="1"/>
  <c r="BU61" i="1"/>
  <c r="BT61" i="1"/>
  <c r="BS61" i="1"/>
  <c r="BR61" i="1"/>
  <c r="BQ61" i="1"/>
  <c r="BP61" i="1"/>
  <c r="BJ61" i="1"/>
  <c r="BA61" i="1"/>
  <c r="V61" i="1"/>
  <c r="P61" i="1"/>
  <c r="M61" i="1"/>
  <c r="EQ60" i="1"/>
  <c r="CX60" i="1"/>
  <c r="CT60" i="1"/>
  <c r="CN60" i="1"/>
  <c r="CM60" i="1"/>
  <c r="CL60" i="1"/>
  <c r="CK60" i="1"/>
  <c r="CJ60" i="1"/>
  <c r="CI60" i="1"/>
  <c r="CC60" i="1"/>
  <c r="BU60" i="1"/>
  <c r="BT60" i="1"/>
  <c r="BS60" i="1"/>
  <c r="BR60" i="1"/>
  <c r="BQ60" i="1"/>
  <c r="BP60" i="1"/>
  <c r="BJ60" i="1"/>
  <c r="BA60" i="1"/>
  <c r="V60" i="1"/>
  <c r="P60" i="1"/>
  <c r="AZ60" i="1"/>
  <c r="M60" i="1"/>
  <c r="EQ59" i="1"/>
  <c r="CX59" i="1"/>
  <c r="CT59" i="1"/>
  <c r="CN59" i="1"/>
  <c r="CM59" i="1"/>
  <c r="CL59" i="1"/>
  <c r="CK59" i="1"/>
  <c r="CJ59" i="1"/>
  <c r="CI59" i="1"/>
  <c r="CC59" i="1"/>
  <c r="BU59" i="1"/>
  <c r="BT59" i="1"/>
  <c r="BS59" i="1"/>
  <c r="BR59" i="1"/>
  <c r="BQ59" i="1"/>
  <c r="BP59" i="1"/>
  <c r="BJ59" i="1"/>
  <c r="BA59" i="1"/>
  <c r="V59" i="1"/>
  <c r="P59" i="1"/>
  <c r="M59" i="1"/>
  <c r="EQ58" i="1"/>
  <c r="CX58" i="1"/>
  <c r="CT58" i="1"/>
  <c r="CN58" i="1"/>
  <c r="CM58" i="1"/>
  <c r="CL58" i="1"/>
  <c r="CK58" i="1"/>
  <c r="CJ58" i="1"/>
  <c r="CI58" i="1"/>
  <c r="CC58" i="1"/>
  <c r="BU58" i="1"/>
  <c r="BT58" i="1"/>
  <c r="BS58" i="1"/>
  <c r="BR58" i="1"/>
  <c r="BQ58" i="1"/>
  <c r="BP58" i="1"/>
  <c r="BJ58" i="1"/>
  <c r="BA58" i="1"/>
  <c r="V58" i="1"/>
  <c r="P58" i="1"/>
  <c r="AZ58" i="1"/>
  <c r="M58" i="1"/>
  <c r="EQ57" i="1"/>
  <c r="CX57" i="1"/>
  <c r="CT57" i="1"/>
  <c r="CN57" i="1"/>
  <c r="CM57" i="1"/>
  <c r="CL57" i="1"/>
  <c r="CK57" i="1"/>
  <c r="CJ57" i="1"/>
  <c r="CI57" i="1"/>
  <c r="CC57" i="1"/>
  <c r="BU57" i="1"/>
  <c r="BT57" i="1"/>
  <c r="BS57" i="1"/>
  <c r="BR57" i="1"/>
  <c r="BQ57" i="1"/>
  <c r="BP57" i="1"/>
  <c r="BJ57" i="1"/>
  <c r="BA57" i="1"/>
  <c r="V57" i="1"/>
  <c r="P57" i="1"/>
  <c r="AZ57" i="1"/>
  <c r="M57" i="1"/>
  <c r="EQ56" i="1"/>
  <c r="CX56" i="1"/>
  <c r="CT56" i="1"/>
  <c r="CN56" i="1"/>
  <c r="CM56" i="1"/>
  <c r="CL56" i="1"/>
  <c r="CK56" i="1"/>
  <c r="CJ56" i="1"/>
  <c r="CI56" i="1"/>
  <c r="CC56" i="1"/>
  <c r="BU56" i="1"/>
  <c r="BT56" i="1"/>
  <c r="BS56" i="1"/>
  <c r="BR56" i="1"/>
  <c r="BQ56" i="1"/>
  <c r="BP56" i="1"/>
  <c r="BJ56" i="1"/>
  <c r="BA56" i="1"/>
  <c r="V56" i="1"/>
  <c r="P56" i="1"/>
  <c r="M56" i="1"/>
  <c r="EQ55" i="1"/>
  <c r="CX55" i="1"/>
  <c r="CT55" i="1"/>
  <c r="CN55" i="1"/>
  <c r="CM55" i="1"/>
  <c r="CL55" i="1"/>
  <c r="CK55" i="1"/>
  <c r="CJ55" i="1"/>
  <c r="CI55" i="1"/>
  <c r="CC55" i="1"/>
  <c r="BU55" i="1"/>
  <c r="BT55" i="1"/>
  <c r="BS55" i="1"/>
  <c r="BR55" i="1"/>
  <c r="BQ55" i="1"/>
  <c r="BP55" i="1"/>
  <c r="BJ55" i="1"/>
  <c r="BA55" i="1"/>
  <c r="V55" i="1"/>
  <c r="P55" i="1"/>
  <c r="M55" i="1"/>
  <c r="EQ54" i="1"/>
  <c r="CX54" i="1"/>
  <c r="CT54" i="1"/>
  <c r="CN54" i="1"/>
  <c r="CM54" i="1"/>
  <c r="CL54" i="1"/>
  <c r="CK54" i="1"/>
  <c r="CJ54" i="1"/>
  <c r="CI54" i="1"/>
  <c r="CC54" i="1"/>
  <c r="BU54" i="1"/>
  <c r="BT54" i="1"/>
  <c r="BS54" i="1"/>
  <c r="BR54" i="1"/>
  <c r="BQ54" i="1"/>
  <c r="BP54" i="1"/>
  <c r="BJ54" i="1"/>
  <c r="BA54" i="1"/>
  <c r="V54" i="1"/>
  <c r="P54" i="1"/>
  <c r="AZ54" i="1"/>
  <c r="M54" i="1"/>
  <c r="EQ53" i="1"/>
  <c r="CX53" i="1"/>
  <c r="CT53" i="1"/>
  <c r="CN53" i="1"/>
  <c r="CM53" i="1"/>
  <c r="CL53" i="1"/>
  <c r="CK53" i="1"/>
  <c r="CJ53" i="1"/>
  <c r="CI53" i="1"/>
  <c r="CC53" i="1"/>
  <c r="BU53" i="1"/>
  <c r="BT53" i="1"/>
  <c r="BS53" i="1"/>
  <c r="BR53" i="1"/>
  <c r="BQ53" i="1"/>
  <c r="BP53" i="1"/>
  <c r="BJ53" i="1"/>
  <c r="BA53" i="1"/>
  <c r="V53" i="1"/>
  <c r="P53" i="1"/>
  <c r="M53" i="1"/>
  <c r="EQ52" i="1"/>
  <c r="CX52" i="1"/>
  <c r="CT52" i="1"/>
  <c r="CN52" i="1"/>
  <c r="CM52" i="1"/>
  <c r="CL52" i="1"/>
  <c r="CK52" i="1"/>
  <c r="CJ52" i="1"/>
  <c r="CI52" i="1"/>
  <c r="CC52" i="1"/>
  <c r="BU52" i="1"/>
  <c r="BT52" i="1"/>
  <c r="BS52" i="1"/>
  <c r="BR52" i="1"/>
  <c r="BQ52" i="1"/>
  <c r="BP52" i="1"/>
  <c r="BJ52" i="1"/>
  <c r="BA52" i="1"/>
  <c r="V52" i="1"/>
  <c r="P52" i="1"/>
  <c r="M52" i="1"/>
  <c r="EQ51" i="1"/>
  <c r="CX51" i="1"/>
  <c r="CT51" i="1"/>
  <c r="CN51" i="1"/>
  <c r="CM51" i="1"/>
  <c r="CL51" i="1"/>
  <c r="CK51" i="1"/>
  <c r="CJ51" i="1"/>
  <c r="CI51" i="1"/>
  <c r="CC51" i="1"/>
  <c r="BU51" i="1"/>
  <c r="BT51" i="1"/>
  <c r="BS51" i="1"/>
  <c r="BR51" i="1"/>
  <c r="BQ51" i="1"/>
  <c r="BP51" i="1"/>
  <c r="BJ51" i="1"/>
  <c r="BA51" i="1"/>
  <c r="V51" i="1"/>
  <c r="P51" i="1"/>
  <c r="AZ51" i="1"/>
  <c r="M51" i="1"/>
  <c r="EQ50" i="1"/>
  <c r="CX50" i="1"/>
  <c r="CT50" i="1"/>
  <c r="CN50" i="1"/>
  <c r="CM50" i="1"/>
  <c r="CL50" i="1"/>
  <c r="CK50" i="1"/>
  <c r="CJ50" i="1"/>
  <c r="CI50" i="1"/>
  <c r="CC50" i="1"/>
  <c r="BU50" i="1"/>
  <c r="BT50" i="1"/>
  <c r="BS50" i="1"/>
  <c r="BR50" i="1"/>
  <c r="BQ50" i="1"/>
  <c r="BP50" i="1"/>
  <c r="BJ50" i="1"/>
  <c r="BA50" i="1"/>
  <c r="V50" i="1"/>
  <c r="P50" i="1"/>
  <c r="AZ50" i="1"/>
  <c r="M50" i="1"/>
  <c r="EQ49" i="1"/>
  <c r="CX49" i="1"/>
  <c r="CT49" i="1"/>
  <c r="CN49" i="1"/>
  <c r="CM49" i="1"/>
  <c r="CL49" i="1"/>
  <c r="CK49" i="1"/>
  <c r="CJ49" i="1"/>
  <c r="CI49" i="1"/>
  <c r="CC49" i="1"/>
  <c r="BU49" i="1"/>
  <c r="BT49" i="1"/>
  <c r="BS49" i="1"/>
  <c r="BR49" i="1"/>
  <c r="BQ49" i="1"/>
  <c r="BP49" i="1"/>
  <c r="BJ49" i="1"/>
  <c r="BA49" i="1"/>
  <c r="V49" i="1"/>
  <c r="P49" i="1"/>
  <c r="AZ49" i="1"/>
  <c r="M49" i="1"/>
  <c r="EQ48" i="1"/>
  <c r="CX48" i="1"/>
  <c r="CT48" i="1"/>
  <c r="CN48" i="1"/>
  <c r="CM48" i="1"/>
  <c r="CL48" i="1"/>
  <c r="CK48" i="1"/>
  <c r="CJ48" i="1"/>
  <c r="CI48" i="1"/>
  <c r="CC48" i="1"/>
  <c r="BU48" i="1"/>
  <c r="BT48" i="1"/>
  <c r="BS48" i="1"/>
  <c r="BR48" i="1"/>
  <c r="BQ48" i="1"/>
  <c r="BP48" i="1"/>
  <c r="BJ48" i="1"/>
  <c r="BA48" i="1"/>
  <c r="V48" i="1"/>
  <c r="P48" i="1"/>
  <c r="M48" i="1"/>
  <c r="EQ47" i="1"/>
  <c r="CX47" i="1"/>
  <c r="CT47" i="1"/>
  <c r="CN47" i="1"/>
  <c r="CM47" i="1"/>
  <c r="CL47" i="1"/>
  <c r="CK47" i="1"/>
  <c r="CJ47" i="1"/>
  <c r="CI47" i="1"/>
  <c r="CC47" i="1"/>
  <c r="BU47" i="1"/>
  <c r="BT47" i="1"/>
  <c r="BS47" i="1"/>
  <c r="BR47" i="1"/>
  <c r="BQ47" i="1"/>
  <c r="BP47" i="1"/>
  <c r="BJ47" i="1"/>
  <c r="BA47" i="1"/>
  <c r="V47" i="1"/>
  <c r="P47" i="1"/>
  <c r="M47" i="1"/>
  <c r="EQ46" i="1"/>
  <c r="CX46" i="1"/>
  <c r="CT46" i="1"/>
  <c r="CN46" i="1"/>
  <c r="CM46" i="1"/>
  <c r="CL46" i="1"/>
  <c r="CK46" i="1"/>
  <c r="CJ46" i="1"/>
  <c r="CI46" i="1"/>
  <c r="CC46" i="1"/>
  <c r="BU46" i="1"/>
  <c r="BT46" i="1"/>
  <c r="BS46" i="1"/>
  <c r="BR46" i="1"/>
  <c r="BQ46" i="1"/>
  <c r="BP46" i="1"/>
  <c r="BJ46" i="1"/>
  <c r="BA46" i="1"/>
  <c r="V46" i="1"/>
  <c r="P46" i="1"/>
  <c r="M46" i="1"/>
  <c r="EQ45" i="1"/>
  <c r="CX45" i="1"/>
  <c r="CT45" i="1"/>
  <c r="CN45" i="1"/>
  <c r="CM45" i="1"/>
  <c r="CL45" i="1"/>
  <c r="CK45" i="1"/>
  <c r="CJ45" i="1"/>
  <c r="CI45" i="1"/>
  <c r="CC45" i="1"/>
  <c r="BU45" i="1"/>
  <c r="BT45" i="1"/>
  <c r="BS45" i="1"/>
  <c r="BR45" i="1"/>
  <c r="BQ45" i="1"/>
  <c r="BP45" i="1"/>
  <c r="BJ45" i="1"/>
  <c r="BA45" i="1"/>
  <c r="V45" i="1"/>
  <c r="P45" i="1"/>
  <c r="AZ45" i="1"/>
  <c r="M45" i="1"/>
  <c r="EQ44" i="1"/>
  <c r="CX44" i="1"/>
  <c r="CT44" i="1"/>
  <c r="CN44" i="1"/>
  <c r="CM44" i="1"/>
  <c r="CL44" i="1"/>
  <c r="CK44" i="1"/>
  <c r="CJ44" i="1"/>
  <c r="CI44" i="1"/>
  <c r="CC44" i="1"/>
  <c r="BU44" i="1"/>
  <c r="BT44" i="1"/>
  <c r="BS44" i="1"/>
  <c r="BR44" i="1"/>
  <c r="BQ44" i="1"/>
  <c r="BP44" i="1"/>
  <c r="BJ44" i="1"/>
  <c r="BA44" i="1"/>
  <c r="V44" i="1"/>
  <c r="P44" i="1"/>
  <c r="AZ44" i="1"/>
  <c r="M44" i="1"/>
  <c r="EQ43" i="1"/>
  <c r="CX43" i="1"/>
  <c r="CT43" i="1"/>
  <c r="CN43" i="1"/>
  <c r="CM43" i="1"/>
  <c r="CL43" i="1"/>
  <c r="CK43" i="1"/>
  <c r="CJ43" i="1"/>
  <c r="CI43" i="1"/>
  <c r="CC43" i="1"/>
  <c r="BU43" i="1"/>
  <c r="BT43" i="1"/>
  <c r="BS43" i="1"/>
  <c r="BR43" i="1"/>
  <c r="BQ43" i="1"/>
  <c r="BP43" i="1"/>
  <c r="BJ43" i="1"/>
  <c r="BA43" i="1"/>
  <c r="V43" i="1"/>
  <c r="P43" i="1"/>
  <c r="M43" i="1"/>
  <c r="EQ42" i="1"/>
  <c r="CX42" i="1"/>
  <c r="CT42" i="1"/>
  <c r="CN42" i="1"/>
  <c r="CM42" i="1"/>
  <c r="CL42" i="1"/>
  <c r="CK42" i="1"/>
  <c r="CJ42" i="1"/>
  <c r="CI42" i="1"/>
  <c r="CC42" i="1"/>
  <c r="BU42" i="1"/>
  <c r="BT42" i="1"/>
  <c r="BS42" i="1"/>
  <c r="BR42" i="1"/>
  <c r="BQ42" i="1"/>
  <c r="BP42" i="1"/>
  <c r="BJ42" i="1"/>
  <c r="BA42" i="1"/>
  <c r="V42" i="1"/>
  <c r="P42" i="1"/>
  <c r="AZ42" i="1"/>
  <c r="M42" i="1"/>
  <c r="EQ41" i="1"/>
  <c r="CX41" i="1"/>
  <c r="CT41" i="1"/>
  <c r="CN41" i="1"/>
  <c r="CM41" i="1"/>
  <c r="CL41" i="1"/>
  <c r="CK41" i="1"/>
  <c r="CJ41" i="1"/>
  <c r="CI41" i="1"/>
  <c r="CC41" i="1"/>
  <c r="BU41" i="1"/>
  <c r="BT41" i="1"/>
  <c r="BS41" i="1"/>
  <c r="BR41" i="1"/>
  <c r="BQ41" i="1"/>
  <c r="BP41" i="1"/>
  <c r="BJ41" i="1"/>
  <c r="BA41" i="1"/>
  <c r="V41" i="1"/>
  <c r="P41" i="1"/>
  <c r="AZ41" i="1"/>
  <c r="M41" i="1"/>
  <c r="EQ40" i="1"/>
  <c r="CX40" i="1"/>
  <c r="CT40" i="1"/>
  <c r="CN40" i="1"/>
  <c r="CM40" i="1"/>
  <c r="CL40" i="1"/>
  <c r="CK40" i="1"/>
  <c r="CJ40" i="1"/>
  <c r="CI40" i="1"/>
  <c r="CC40" i="1"/>
  <c r="BU40" i="1"/>
  <c r="BT40" i="1"/>
  <c r="BS40" i="1"/>
  <c r="BR40" i="1"/>
  <c r="BQ40" i="1"/>
  <c r="BP40" i="1"/>
  <c r="BJ40" i="1"/>
  <c r="BA40" i="1"/>
  <c r="V40" i="1"/>
  <c r="P40" i="1"/>
  <c r="AZ40" i="1"/>
  <c r="M40" i="1"/>
  <c r="EQ39" i="1"/>
  <c r="CX39" i="1"/>
  <c r="CT39" i="1"/>
  <c r="CN39" i="1"/>
  <c r="CM39" i="1"/>
  <c r="CL39" i="1"/>
  <c r="CK39" i="1"/>
  <c r="CJ39" i="1"/>
  <c r="CI39" i="1"/>
  <c r="CC39" i="1"/>
  <c r="BU39" i="1"/>
  <c r="BT39" i="1"/>
  <c r="BS39" i="1"/>
  <c r="BR39" i="1"/>
  <c r="BQ39" i="1"/>
  <c r="BP39" i="1"/>
  <c r="BJ39" i="1"/>
  <c r="BA39" i="1"/>
  <c r="V39" i="1"/>
  <c r="P39" i="1"/>
  <c r="AZ39" i="1"/>
  <c r="M39" i="1"/>
  <c r="EQ38" i="1"/>
  <c r="CX38" i="1"/>
  <c r="CT38" i="1"/>
  <c r="CN38" i="1"/>
  <c r="CM38" i="1"/>
  <c r="CL38" i="1"/>
  <c r="CK38" i="1"/>
  <c r="CJ38" i="1"/>
  <c r="CI38" i="1"/>
  <c r="CC38" i="1"/>
  <c r="BU38" i="1"/>
  <c r="BT38" i="1"/>
  <c r="BS38" i="1"/>
  <c r="BR38" i="1"/>
  <c r="BQ38" i="1"/>
  <c r="BP38" i="1"/>
  <c r="BJ38" i="1"/>
  <c r="BA38" i="1"/>
  <c r="V38" i="1"/>
  <c r="P38" i="1"/>
  <c r="M38" i="1"/>
  <c r="EQ37" i="1"/>
  <c r="CX37" i="1"/>
  <c r="CT37" i="1"/>
  <c r="CN37" i="1"/>
  <c r="CM37" i="1"/>
  <c r="CL37" i="1"/>
  <c r="CK37" i="1"/>
  <c r="CJ37" i="1"/>
  <c r="CI37" i="1"/>
  <c r="CC37" i="1"/>
  <c r="BU37" i="1"/>
  <c r="BT37" i="1"/>
  <c r="BS37" i="1"/>
  <c r="BR37" i="1"/>
  <c r="BQ37" i="1"/>
  <c r="BP37" i="1"/>
  <c r="BJ37" i="1"/>
  <c r="BA37" i="1"/>
  <c r="V37" i="1"/>
  <c r="P37" i="1"/>
  <c r="M37" i="1"/>
  <c r="EQ36" i="1"/>
  <c r="CX36" i="1"/>
  <c r="CT36" i="1"/>
  <c r="CN36" i="1"/>
  <c r="CM36" i="1"/>
  <c r="CL36" i="1"/>
  <c r="CK36" i="1"/>
  <c r="CJ36" i="1"/>
  <c r="CI36" i="1"/>
  <c r="CC36" i="1"/>
  <c r="BU36" i="1"/>
  <c r="BT36" i="1"/>
  <c r="BS36" i="1"/>
  <c r="BR36" i="1"/>
  <c r="BQ36" i="1"/>
  <c r="BP36" i="1"/>
  <c r="BJ36" i="1"/>
  <c r="BA36" i="1"/>
  <c r="V36" i="1"/>
  <c r="P36" i="1"/>
  <c r="AZ36" i="1"/>
  <c r="M36" i="1"/>
  <c r="EQ35" i="1"/>
  <c r="CX35" i="1"/>
  <c r="CT35" i="1"/>
  <c r="CN35" i="1"/>
  <c r="CM35" i="1"/>
  <c r="CL35" i="1"/>
  <c r="CK35" i="1"/>
  <c r="CJ35" i="1"/>
  <c r="CI35" i="1"/>
  <c r="CC35" i="1"/>
  <c r="BU35" i="1"/>
  <c r="BT35" i="1"/>
  <c r="BS35" i="1"/>
  <c r="BR35" i="1"/>
  <c r="BQ35" i="1"/>
  <c r="BP35" i="1"/>
  <c r="BJ35" i="1"/>
  <c r="BA35" i="1"/>
  <c r="V35" i="1"/>
  <c r="P35" i="1"/>
  <c r="M35" i="1"/>
  <c r="EQ34" i="1"/>
  <c r="CX34" i="1"/>
  <c r="CT34" i="1"/>
  <c r="CN34" i="1"/>
  <c r="CM34" i="1"/>
  <c r="CL34" i="1"/>
  <c r="CK34" i="1"/>
  <c r="CJ34" i="1"/>
  <c r="CI34" i="1"/>
  <c r="CC34" i="1"/>
  <c r="BU34" i="1"/>
  <c r="BT34" i="1"/>
  <c r="BS34" i="1"/>
  <c r="BR34" i="1"/>
  <c r="BQ34" i="1"/>
  <c r="BP34" i="1"/>
  <c r="BJ34" i="1"/>
  <c r="BA34" i="1"/>
  <c r="V34" i="1"/>
  <c r="P34" i="1"/>
  <c r="M34" i="1"/>
  <c r="EQ33" i="1"/>
  <c r="CX33" i="1"/>
  <c r="CT33" i="1"/>
  <c r="CN33" i="1"/>
  <c r="CM33" i="1"/>
  <c r="CL33" i="1"/>
  <c r="CK33" i="1"/>
  <c r="CJ33" i="1"/>
  <c r="CI33" i="1"/>
  <c r="CC33" i="1"/>
  <c r="BU33" i="1"/>
  <c r="BT33" i="1"/>
  <c r="BS33" i="1"/>
  <c r="BR33" i="1"/>
  <c r="BQ33" i="1"/>
  <c r="BP33" i="1"/>
  <c r="BJ33" i="1"/>
  <c r="BA33" i="1"/>
  <c r="V33" i="1"/>
  <c r="P33" i="1"/>
  <c r="AZ33" i="1"/>
  <c r="M33" i="1"/>
  <c r="EQ32" i="1"/>
  <c r="CX32" i="1"/>
  <c r="CT32" i="1"/>
  <c r="CN32" i="1"/>
  <c r="CM32" i="1"/>
  <c r="CL32" i="1"/>
  <c r="CK32" i="1"/>
  <c r="CJ32" i="1"/>
  <c r="CI32" i="1"/>
  <c r="CC32" i="1"/>
  <c r="BU32" i="1"/>
  <c r="BT32" i="1"/>
  <c r="BS32" i="1"/>
  <c r="BR32" i="1"/>
  <c r="BQ32" i="1"/>
  <c r="BP32" i="1"/>
  <c r="BJ32" i="1"/>
  <c r="BA32" i="1"/>
  <c r="V32" i="1"/>
  <c r="P32" i="1"/>
  <c r="AZ32" i="1"/>
  <c r="M32" i="1"/>
  <c r="EQ31" i="1"/>
  <c r="CX31" i="1"/>
  <c r="CT31" i="1"/>
  <c r="CN31" i="1"/>
  <c r="CM31" i="1"/>
  <c r="CL31" i="1"/>
  <c r="CK31" i="1"/>
  <c r="CJ31" i="1"/>
  <c r="CI31" i="1"/>
  <c r="CC31" i="1"/>
  <c r="BU31" i="1"/>
  <c r="BT31" i="1"/>
  <c r="BS31" i="1"/>
  <c r="BR31" i="1"/>
  <c r="BQ31" i="1"/>
  <c r="BP31" i="1"/>
  <c r="BJ31" i="1"/>
  <c r="BA31" i="1"/>
  <c r="V31" i="1"/>
  <c r="P31" i="1"/>
  <c r="AZ31" i="1"/>
  <c r="M31" i="1"/>
  <c r="EQ30" i="1"/>
  <c r="CX30" i="1"/>
  <c r="CT30" i="1"/>
  <c r="CN30" i="1"/>
  <c r="CM30" i="1"/>
  <c r="CL30" i="1"/>
  <c r="CK30" i="1"/>
  <c r="CJ30" i="1"/>
  <c r="CI30" i="1"/>
  <c r="CC30" i="1"/>
  <c r="BU30" i="1"/>
  <c r="BT30" i="1"/>
  <c r="BS30" i="1"/>
  <c r="BR30" i="1"/>
  <c r="BQ30" i="1"/>
  <c r="BP30" i="1"/>
  <c r="BJ30" i="1"/>
  <c r="BA30" i="1"/>
  <c r="V30" i="1"/>
  <c r="P30" i="1"/>
  <c r="M30" i="1"/>
  <c r="EQ29" i="1"/>
  <c r="CX29" i="1"/>
  <c r="CT29" i="1"/>
  <c r="CN29" i="1"/>
  <c r="CM29" i="1"/>
  <c r="CL29" i="1"/>
  <c r="CK29" i="1"/>
  <c r="CJ29" i="1"/>
  <c r="CI29" i="1"/>
  <c r="CC29" i="1"/>
  <c r="BU29" i="1"/>
  <c r="BT29" i="1"/>
  <c r="BS29" i="1"/>
  <c r="BR29" i="1"/>
  <c r="BQ29" i="1"/>
  <c r="BP29" i="1"/>
  <c r="BJ29" i="1"/>
  <c r="BA29" i="1"/>
  <c r="V29" i="1"/>
  <c r="P29" i="1"/>
  <c r="M29" i="1"/>
  <c r="EQ28" i="1"/>
  <c r="CX28" i="1"/>
  <c r="CT28" i="1"/>
  <c r="CN28" i="1"/>
  <c r="CM28" i="1"/>
  <c r="CL28" i="1"/>
  <c r="CK28" i="1"/>
  <c r="CJ28" i="1"/>
  <c r="CI28" i="1"/>
  <c r="CC28" i="1"/>
  <c r="BU28" i="1"/>
  <c r="BT28" i="1"/>
  <c r="BS28" i="1"/>
  <c r="BR28" i="1"/>
  <c r="BQ28" i="1"/>
  <c r="BP28" i="1"/>
  <c r="BJ28" i="1"/>
  <c r="BA28" i="1"/>
  <c r="V28" i="1"/>
  <c r="P28" i="1"/>
  <c r="M28" i="1"/>
  <c r="EQ27" i="1"/>
  <c r="CX27" i="1"/>
  <c r="CT27" i="1"/>
  <c r="CN27" i="1"/>
  <c r="CM27" i="1"/>
  <c r="CL27" i="1"/>
  <c r="CK27" i="1"/>
  <c r="CJ27" i="1"/>
  <c r="CI27" i="1"/>
  <c r="CC27" i="1"/>
  <c r="BU27" i="1"/>
  <c r="BT27" i="1"/>
  <c r="BS27" i="1"/>
  <c r="BR27" i="1"/>
  <c r="BQ27" i="1"/>
  <c r="BP27" i="1"/>
  <c r="BJ27" i="1"/>
  <c r="BA27" i="1"/>
  <c r="V27" i="1"/>
  <c r="P27" i="1"/>
  <c r="AZ27" i="1"/>
  <c r="M27" i="1"/>
  <c r="EQ26" i="1"/>
  <c r="CX26" i="1"/>
  <c r="CT26" i="1"/>
  <c r="CN26" i="1"/>
  <c r="CM26" i="1"/>
  <c r="CL26" i="1"/>
  <c r="CK26" i="1"/>
  <c r="CJ26" i="1"/>
  <c r="CI26" i="1"/>
  <c r="CC26" i="1"/>
  <c r="BU26" i="1"/>
  <c r="BT26" i="1"/>
  <c r="BS26" i="1"/>
  <c r="BR26" i="1"/>
  <c r="BQ26" i="1"/>
  <c r="BP26" i="1"/>
  <c r="BJ26" i="1"/>
  <c r="BA26" i="1"/>
  <c r="V26" i="1"/>
  <c r="P26" i="1"/>
  <c r="AZ26" i="1"/>
  <c r="M26" i="1"/>
  <c r="EQ25" i="1"/>
  <c r="CX25" i="1"/>
  <c r="CT25" i="1"/>
  <c r="CN25" i="1"/>
  <c r="CM25" i="1"/>
  <c r="CL25" i="1"/>
  <c r="CK25" i="1"/>
  <c r="CJ25" i="1"/>
  <c r="CI25" i="1"/>
  <c r="CC25" i="1"/>
  <c r="BU25" i="1"/>
  <c r="BT25" i="1"/>
  <c r="BS25" i="1"/>
  <c r="BR25" i="1"/>
  <c r="BQ25" i="1"/>
  <c r="BP25" i="1"/>
  <c r="BJ25" i="1"/>
  <c r="BA25" i="1"/>
  <c r="V25" i="1"/>
  <c r="P25" i="1"/>
  <c r="M25" i="1"/>
  <c r="EQ24" i="1"/>
  <c r="CX24" i="1"/>
  <c r="CT24" i="1"/>
  <c r="CN24" i="1"/>
  <c r="CM24" i="1"/>
  <c r="CL24" i="1"/>
  <c r="CK24" i="1"/>
  <c r="CJ24" i="1"/>
  <c r="CI24" i="1"/>
  <c r="CC24" i="1"/>
  <c r="BU24" i="1"/>
  <c r="BT24" i="1"/>
  <c r="BS24" i="1"/>
  <c r="BR24" i="1"/>
  <c r="BQ24" i="1"/>
  <c r="BP24" i="1"/>
  <c r="BJ24" i="1"/>
  <c r="BA24" i="1"/>
  <c r="V24" i="1"/>
  <c r="P24" i="1"/>
  <c r="M24" i="1"/>
  <c r="AZ24" i="1"/>
  <c r="EQ23" i="1"/>
  <c r="CX23" i="1"/>
  <c r="CT23" i="1"/>
  <c r="CN23" i="1"/>
  <c r="CM23" i="1"/>
  <c r="CL23" i="1"/>
  <c r="CK23" i="1"/>
  <c r="CJ23" i="1"/>
  <c r="CI23" i="1"/>
  <c r="CC23" i="1"/>
  <c r="BU23" i="1"/>
  <c r="BT23" i="1"/>
  <c r="BS23" i="1"/>
  <c r="BR23" i="1"/>
  <c r="BQ23" i="1"/>
  <c r="BP23" i="1"/>
  <c r="BJ23" i="1"/>
  <c r="BA23" i="1"/>
  <c r="V23" i="1"/>
  <c r="P23" i="1"/>
  <c r="M23" i="1"/>
  <c r="AZ23" i="1"/>
  <c r="EQ22" i="1"/>
  <c r="CX22" i="1"/>
  <c r="CT22" i="1"/>
  <c r="CN22" i="1"/>
  <c r="CM22" i="1"/>
  <c r="CL22" i="1"/>
  <c r="CK22" i="1"/>
  <c r="CJ22" i="1"/>
  <c r="CI22" i="1"/>
  <c r="CC22" i="1"/>
  <c r="BU22" i="1"/>
  <c r="BT22" i="1"/>
  <c r="BS22" i="1"/>
  <c r="BR22" i="1"/>
  <c r="BQ22" i="1"/>
  <c r="BP22" i="1"/>
  <c r="BJ22" i="1"/>
  <c r="BA22" i="1"/>
  <c r="V22" i="1"/>
  <c r="P22" i="1"/>
  <c r="AZ22" i="1"/>
  <c r="M22" i="1"/>
  <c r="EQ21" i="1"/>
  <c r="CX21" i="1"/>
  <c r="CT21" i="1"/>
  <c r="CN21" i="1"/>
  <c r="CM21" i="1"/>
  <c r="CL21" i="1"/>
  <c r="CK21" i="1"/>
  <c r="CJ21" i="1"/>
  <c r="CI21" i="1"/>
  <c r="CC21" i="1"/>
  <c r="BU21" i="1"/>
  <c r="BT21" i="1"/>
  <c r="BS21" i="1"/>
  <c r="BR21" i="1"/>
  <c r="BQ21" i="1"/>
  <c r="BP21" i="1"/>
  <c r="BJ21" i="1"/>
  <c r="BA21" i="1"/>
  <c r="V21" i="1"/>
  <c r="P21" i="1"/>
  <c r="AZ21" i="1"/>
  <c r="M21" i="1"/>
  <c r="EQ20" i="1"/>
  <c r="CX20" i="1"/>
  <c r="CT20" i="1"/>
  <c r="CN20" i="1"/>
  <c r="CM20" i="1"/>
  <c r="CL20" i="1"/>
  <c r="CK20" i="1"/>
  <c r="CJ20" i="1"/>
  <c r="CI20" i="1"/>
  <c r="CC20" i="1"/>
  <c r="BU20" i="1"/>
  <c r="BT20" i="1"/>
  <c r="BS20" i="1"/>
  <c r="BR20" i="1"/>
  <c r="BQ20" i="1"/>
  <c r="BP20" i="1"/>
  <c r="BJ20" i="1"/>
  <c r="BA20" i="1"/>
  <c r="V20" i="1"/>
  <c r="P20" i="1"/>
  <c r="M20" i="1"/>
  <c r="EQ19" i="1"/>
  <c r="CX19" i="1"/>
  <c r="CT19" i="1"/>
  <c r="CN19" i="1"/>
  <c r="CM19" i="1"/>
  <c r="CL19" i="1"/>
  <c r="CK19" i="1"/>
  <c r="CJ19" i="1"/>
  <c r="CI19" i="1"/>
  <c r="CC19" i="1"/>
  <c r="BU19" i="1"/>
  <c r="BT19" i="1"/>
  <c r="BS19" i="1"/>
  <c r="BR19" i="1"/>
  <c r="BQ19" i="1"/>
  <c r="BP19" i="1"/>
  <c r="BJ19" i="1"/>
  <c r="BA19" i="1"/>
  <c r="V19" i="1"/>
  <c r="P19" i="1"/>
  <c r="M19" i="1"/>
  <c r="EQ18" i="1"/>
  <c r="CX18" i="1"/>
  <c r="CT18" i="1"/>
  <c r="CN18" i="1"/>
  <c r="CM18" i="1"/>
  <c r="CL18" i="1"/>
  <c r="CK18" i="1"/>
  <c r="CJ18" i="1"/>
  <c r="CI18" i="1"/>
  <c r="CC18" i="1"/>
  <c r="BU18" i="1"/>
  <c r="BT18" i="1"/>
  <c r="BS18" i="1"/>
  <c r="BR18" i="1"/>
  <c r="BQ18" i="1"/>
  <c r="BP18" i="1"/>
  <c r="BJ18" i="1"/>
  <c r="BA18" i="1"/>
  <c r="V18" i="1"/>
  <c r="P18" i="1"/>
  <c r="AZ18" i="1"/>
  <c r="M18" i="1"/>
  <c r="EQ17" i="1"/>
  <c r="CX17" i="1"/>
  <c r="CT17" i="1"/>
  <c r="CN17" i="1"/>
  <c r="CM17" i="1"/>
  <c r="CL17" i="1"/>
  <c r="CK17" i="1"/>
  <c r="CJ17" i="1"/>
  <c r="CI17" i="1"/>
  <c r="CC17" i="1"/>
  <c r="BU17" i="1"/>
  <c r="BT17" i="1"/>
  <c r="BS17" i="1"/>
  <c r="BR17" i="1"/>
  <c r="BQ17" i="1"/>
  <c r="BP17" i="1"/>
  <c r="BJ17" i="1"/>
  <c r="BA17" i="1"/>
  <c r="V17" i="1"/>
  <c r="P17" i="1"/>
  <c r="M17" i="1"/>
  <c r="EQ16" i="1"/>
  <c r="CX16" i="1"/>
  <c r="CT16" i="1"/>
  <c r="CN16" i="1"/>
  <c r="CM16" i="1"/>
  <c r="CL16" i="1"/>
  <c r="CK16" i="1"/>
  <c r="CJ16" i="1"/>
  <c r="CI16" i="1"/>
  <c r="CC16" i="1"/>
  <c r="BU16" i="1"/>
  <c r="BT16" i="1"/>
  <c r="BS16" i="1"/>
  <c r="BR16" i="1"/>
  <c r="BQ16" i="1"/>
  <c r="BP16" i="1"/>
  <c r="BJ16" i="1"/>
  <c r="BA16" i="1"/>
  <c r="V16" i="1"/>
  <c r="P16" i="1"/>
  <c r="M16" i="1"/>
  <c r="EQ15" i="1"/>
  <c r="CX15" i="1"/>
  <c r="CT15" i="1"/>
  <c r="CN15" i="1"/>
  <c r="CM15" i="1"/>
  <c r="CL15" i="1"/>
  <c r="CK15" i="1"/>
  <c r="CJ15" i="1"/>
  <c r="CI15" i="1"/>
  <c r="CC15" i="1"/>
  <c r="BU15" i="1"/>
  <c r="BT15" i="1"/>
  <c r="BS15" i="1"/>
  <c r="BR15" i="1"/>
  <c r="BQ15" i="1"/>
  <c r="BP15" i="1"/>
  <c r="BJ15" i="1"/>
  <c r="BA15" i="1"/>
  <c r="V15" i="1"/>
  <c r="P15" i="1"/>
  <c r="M15" i="1"/>
  <c r="EQ14" i="1"/>
  <c r="CX14" i="1"/>
  <c r="CT14" i="1"/>
  <c r="CN14" i="1"/>
  <c r="CM14" i="1"/>
  <c r="CL14" i="1"/>
  <c r="CK14" i="1"/>
  <c r="CJ14" i="1"/>
  <c r="CI14" i="1"/>
  <c r="CC14" i="1"/>
  <c r="BU14" i="1"/>
  <c r="BT14" i="1"/>
  <c r="BS14" i="1"/>
  <c r="BR14" i="1"/>
  <c r="BQ14" i="1"/>
  <c r="BP14" i="1"/>
  <c r="BJ14" i="1"/>
  <c r="BA14" i="1"/>
  <c r="V14" i="1"/>
  <c r="P14" i="1"/>
  <c r="AZ14" i="1"/>
  <c r="M14" i="1"/>
  <c r="EQ13" i="1"/>
  <c r="CX13" i="1"/>
  <c r="CT13" i="1"/>
  <c r="CN13" i="1"/>
  <c r="CM13" i="1"/>
  <c r="CL13" i="1"/>
  <c r="CK13" i="1"/>
  <c r="CJ13" i="1"/>
  <c r="CI13" i="1"/>
  <c r="CC13" i="1"/>
  <c r="BU13" i="1"/>
  <c r="BT13" i="1"/>
  <c r="BS13" i="1"/>
  <c r="BR13" i="1"/>
  <c r="BQ13" i="1"/>
  <c r="BP13" i="1"/>
  <c r="BJ13" i="1"/>
  <c r="BA13" i="1"/>
  <c r="V13" i="1"/>
  <c r="P13" i="1"/>
  <c r="AZ13" i="1"/>
  <c r="M13" i="1"/>
  <c r="EQ12" i="1"/>
  <c r="CX12" i="1"/>
  <c r="CT12" i="1"/>
  <c r="CN12" i="1"/>
  <c r="CM12" i="1"/>
  <c r="CL12" i="1"/>
  <c r="CK12" i="1"/>
  <c r="CJ12" i="1"/>
  <c r="CI12" i="1"/>
  <c r="CC12" i="1"/>
  <c r="BU12" i="1"/>
  <c r="BT12" i="1"/>
  <c r="BS12" i="1"/>
  <c r="BR12" i="1"/>
  <c r="BQ12" i="1"/>
  <c r="BP12" i="1"/>
  <c r="BJ12" i="1"/>
  <c r="BA12" i="1"/>
  <c r="V12" i="1"/>
  <c r="P12" i="1"/>
  <c r="M12" i="1"/>
  <c r="EQ11" i="1"/>
  <c r="CX11" i="1"/>
  <c r="CT11" i="1"/>
  <c r="CN11" i="1"/>
  <c r="CM11" i="1"/>
  <c r="CL11" i="1"/>
  <c r="CK11" i="1"/>
  <c r="CJ11" i="1"/>
  <c r="CI11" i="1"/>
  <c r="CC11" i="1"/>
  <c r="BU11" i="1"/>
  <c r="BT11" i="1"/>
  <c r="BS11" i="1"/>
  <c r="BR11" i="1"/>
  <c r="BQ11" i="1"/>
  <c r="BP11" i="1"/>
  <c r="BJ11" i="1"/>
  <c r="BA11" i="1"/>
  <c r="V11" i="1"/>
  <c r="P11" i="1"/>
  <c r="AZ11" i="1"/>
  <c r="M11" i="1"/>
  <c r="EQ10" i="1"/>
  <c r="CX10" i="1"/>
  <c r="CT10" i="1"/>
  <c r="CN10" i="1"/>
  <c r="CM10" i="1"/>
  <c r="CL10" i="1"/>
  <c r="CK10" i="1"/>
  <c r="CJ10" i="1"/>
  <c r="CI10" i="1"/>
  <c r="CC10" i="1"/>
  <c r="BU10" i="1"/>
  <c r="BT10" i="1"/>
  <c r="BS10" i="1"/>
  <c r="BR10" i="1"/>
  <c r="BQ10" i="1"/>
  <c r="BP10" i="1"/>
  <c r="BJ10" i="1"/>
  <c r="BA10" i="1"/>
  <c r="V10" i="1"/>
  <c r="P10" i="1"/>
  <c r="AZ10" i="1"/>
  <c r="M10" i="1"/>
  <c r="EQ9" i="1"/>
  <c r="CX9" i="1"/>
  <c r="CT9" i="1"/>
  <c r="CN9" i="1"/>
  <c r="CM9" i="1"/>
  <c r="CL9" i="1"/>
  <c r="CK9" i="1"/>
  <c r="CJ9" i="1"/>
  <c r="CI9" i="1"/>
  <c r="CC9" i="1"/>
  <c r="BU9" i="1"/>
  <c r="BT9" i="1"/>
  <c r="BS9" i="1"/>
  <c r="BR9" i="1"/>
  <c r="BQ9" i="1"/>
  <c r="BP9" i="1"/>
  <c r="BJ9" i="1"/>
  <c r="BA9" i="1"/>
  <c r="V9" i="1"/>
  <c r="P9" i="1"/>
  <c r="M9" i="1"/>
  <c r="AZ9" i="1"/>
  <c r="EQ8" i="1"/>
  <c r="CX8" i="1"/>
  <c r="CT8" i="1"/>
  <c r="CN8" i="1"/>
  <c r="CM8" i="1"/>
  <c r="CL8" i="1"/>
  <c r="CK8" i="1"/>
  <c r="CJ8" i="1"/>
  <c r="CI8" i="1"/>
  <c r="CC8" i="1"/>
  <c r="BU8" i="1"/>
  <c r="BT8" i="1"/>
  <c r="BS8" i="1"/>
  <c r="BR8" i="1"/>
  <c r="BQ8" i="1"/>
  <c r="BP8" i="1"/>
  <c r="BJ8" i="1"/>
  <c r="BA8" i="1"/>
  <c r="V8" i="1"/>
  <c r="P8" i="1"/>
  <c r="AZ8" i="1"/>
  <c r="M8" i="1"/>
  <c r="EQ7" i="1"/>
  <c r="CX7" i="1"/>
  <c r="CT7" i="1"/>
  <c r="CN7" i="1"/>
  <c r="CM7" i="1"/>
  <c r="CL7" i="1"/>
  <c r="CK7" i="1"/>
  <c r="CJ7" i="1"/>
  <c r="CI7" i="1"/>
  <c r="CC7" i="1"/>
  <c r="BU7" i="1"/>
  <c r="BT7" i="1"/>
  <c r="BS7" i="1"/>
  <c r="BR7" i="1"/>
  <c r="BQ7" i="1"/>
  <c r="BP7" i="1"/>
  <c r="BJ7" i="1"/>
  <c r="BA7" i="1"/>
  <c r="V7" i="1"/>
  <c r="P7" i="1"/>
  <c r="M7" i="1"/>
  <c r="BB24" i="1" l="1"/>
  <c r="BB13" i="1"/>
  <c r="BB51" i="1"/>
  <c r="BB14" i="1"/>
  <c r="BB26" i="1"/>
  <c r="BB44" i="1"/>
  <c r="BB21" i="1"/>
  <c r="BB36" i="1"/>
  <c r="BB11" i="1"/>
  <c r="BB18" i="1"/>
  <c r="BB40" i="1"/>
  <c r="BB50" i="1"/>
  <c r="BB57" i="1"/>
  <c r="BB22" i="1"/>
  <c r="BB32" i="1"/>
  <c r="BB42" i="1"/>
  <c r="BB8" i="1"/>
  <c r="BB27" i="1"/>
  <c r="BB31" i="1"/>
  <c r="BB33" i="1"/>
  <c r="BB41" i="1"/>
  <c r="BB45" i="1"/>
  <c r="BB49" i="1"/>
  <c r="BV59" i="1"/>
  <c r="CO14" i="1"/>
  <c r="CO21" i="1"/>
  <c r="BS64" i="1"/>
  <c r="CK64" i="1"/>
  <c r="EQ64" i="1"/>
  <c r="CO9" i="1"/>
  <c r="BV26" i="1"/>
  <c r="BV17" i="1"/>
  <c r="BB23" i="1"/>
  <c r="CO24" i="1"/>
  <c r="CO30" i="1"/>
  <c r="BV32" i="1"/>
  <c r="BV38" i="1"/>
  <c r="CO8" i="1"/>
  <c r="BV23" i="1"/>
  <c r="BV50" i="1"/>
  <c r="BB10" i="1"/>
  <c r="CO45" i="1"/>
  <c r="BV53" i="1"/>
  <c r="BB54" i="1"/>
  <c r="BB9" i="1"/>
  <c r="BV20" i="1"/>
  <c r="BV22" i="1"/>
  <c r="BV25" i="1"/>
  <c r="CO35" i="1"/>
  <c r="BV41" i="1"/>
  <c r="CO39" i="1"/>
  <c r="CO27" i="1"/>
  <c r="BV29" i="1"/>
  <c r="CO33" i="1"/>
  <c r="CO51" i="1"/>
  <c r="CO18" i="1"/>
  <c r="CO36" i="1"/>
  <c r="CO57" i="1"/>
  <c r="BV35" i="1"/>
  <c r="CO42" i="1"/>
  <c r="BB39" i="1"/>
  <c r="BV44" i="1"/>
  <c r="CO54" i="1"/>
  <c r="BB62" i="1"/>
  <c r="BV47" i="1"/>
  <c r="BV56" i="1"/>
  <c r="CO48" i="1"/>
  <c r="BV51" i="1"/>
  <c r="BV61" i="1"/>
  <c r="BA64" i="1"/>
  <c r="BT64" i="1"/>
  <c r="CO11" i="1"/>
  <c r="AZ12" i="1"/>
  <c r="BB12" i="1" s="1"/>
  <c r="BV16" i="1"/>
  <c r="CO25" i="1"/>
  <c r="CO41" i="1"/>
  <c r="AZ48" i="1"/>
  <c r="BB48" i="1" s="1"/>
  <c r="CO53" i="1"/>
  <c r="BV58" i="1"/>
  <c r="BV10" i="1"/>
  <c r="CO12" i="1"/>
  <c r="BV13" i="1"/>
  <c r="CO16" i="1"/>
  <c r="BV33" i="1"/>
  <c r="BV42" i="1"/>
  <c r="BB63" i="1"/>
  <c r="CO63" i="1"/>
  <c r="BV14" i="1"/>
  <c r="AZ15" i="1"/>
  <c r="BB15" i="1" s="1"/>
  <c r="CO17" i="1"/>
  <c r="CO23" i="1"/>
  <c r="AZ30" i="1"/>
  <c r="BB30" i="1" s="1"/>
  <c r="CO37" i="1"/>
  <c r="CO38" i="1"/>
  <c r="BV46" i="1"/>
  <c r="BB58" i="1"/>
  <c r="BV7" i="1"/>
  <c r="CT64" i="1"/>
  <c r="BV9" i="1"/>
  <c r="BV24" i="1"/>
  <c r="BV43" i="1"/>
  <c r="BV8" i="1"/>
  <c r="BV11" i="1"/>
  <c r="CO15" i="1"/>
  <c r="BV28" i="1"/>
  <c r="CO34" i="1"/>
  <c r="BV36" i="1"/>
  <c r="BV40" i="1"/>
  <c r="CO43" i="1"/>
  <c r="BB60" i="1"/>
  <c r="CO60" i="1"/>
  <c r="CO55" i="1"/>
  <c r="CO59" i="1"/>
  <c r="CO52" i="1"/>
  <c r="CO62" i="1"/>
  <c r="BV52" i="1"/>
  <c r="BV54" i="1"/>
  <c r="BV62" i="1"/>
  <c r="M64" i="1"/>
  <c r="BJ64" i="1"/>
  <c r="BV15" i="1"/>
  <c r="AZ17" i="1"/>
  <c r="BB17" i="1" s="1"/>
  <c r="AZ25" i="1"/>
  <c r="BB25" i="1" s="1"/>
  <c r="CO26" i="1"/>
  <c r="BV27" i="1"/>
  <c r="CO28" i="1"/>
  <c r="BV31" i="1"/>
  <c r="AZ35" i="1"/>
  <c r="BB35" i="1" s="1"/>
  <c r="AZ43" i="1"/>
  <c r="BB43" i="1" s="1"/>
  <c r="CO44" i="1"/>
  <c r="BV45" i="1"/>
  <c r="CO46" i="1"/>
  <c r="BV49" i="1"/>
  <c r="AZ53" i="1"/>
  <c r="BB53" i="1" s="1"/>
  <c r="CO56" i="1"/>
  <c r="BP64" i="1"/>
  <c r="CM64" i="1"/>
  <c r="CO10" i="1"/>
  <c r="AZ20" i="1"/>
  <c r="BB20" i="1" s="1"/>
  <c r="AZ28" i="1"/>
  <c r="BB28" i="1" s="1"/>
  <c r="CO29" i="1"/>
  <c r="BV30" i="1"/>
  <c r="CO31" i="1"/>
  <c r="BV34" i="1"/>
  <c r="AZ38" i="1"/>
  <c r="BB38" i="1" s="1"/>
  <c r="AZ46" i="1"/>
  <c r="BB46" i="1" s="1"/>
  <c r="CO47" i="1"/>
  <c r="BV48" i="1"/>
  <c r="CO49" i="1"/>
  <c r="AZ56" i="1"/>
  <c r="BB56" i="1" s="1"/>
  <c r="AZ59" i="1"/>
  <c r="BB59" i="1" s="1"/>
  <c r="AZ7" i="1"/>
  <c r="P64" i="1"/>
  <c r="BQ64" i="1"/>
  <c r="CC64" i="1"/>
  <c r="CN64" i="1"/>
  <c r="BV12" i="1"/>
  <c r="BV19" i="1"/>
  <c r="CO32" i="1"/>
  <c r="BV37" i="1"/>
  <c r="EP37" i="1" s="1"/>
  <c r="ER37" i="1" s="1"/>
  <c r="V64" i="1"/>
  <c r="CI64" i="1"/>
  <c r="AZ16" i="1"/>
  <c r="BB16" i="1" s="1"/>
  <c r="BV18" i="1"/>
  <c r="CO19" i="1"/>
  <c r="AZ34" i="1"/>
  <c r="BB34" i="1" s="1"/>
  <c r="AZ52" i="1"/>
  <c r="BB52" i="1" s="1"/>
  <c r="CO7" i="1"/>
  <c r="CJ64" i="1"/>
  <c r="CX64" i="1"/>
  <c r="CO13" i="1"/>
  <c r="AZ19" i="1"/>
  <c r="BB19" i="1" s="1"/>
  <c r="CO20" i="1"/>
  <c r="BV21" i="1"/>
  <c r="CO22" i="1"/>
  <c r="AZ29" i="1"/>
  <c r="BB29" i="1" s="1"/>
  <c r="AZ37" i="1"/>
  <c r="BB37" i="1" s="1"/>
  <c r="BV39" i="1"/>
  <c r="CO40" i="1"/>
  <c r="AZ47" i="1"/>
  <c r="BB47" i="1" s="1"/>
  <c r="CO50" i="1"/>
  <c r="AZ55" i="1"/>
  <c r="BB55" i="1" s="1"/>
  <c r="BV55" i="1"/>
  <c r="BV57" i="1"/>
  <c r="BU64" i="1"/>
  <c r="CL64" i="1"/>
  <c r="BV60" i="1"/>
  <c r="AZ61" i="1"/>
  <c r="BB61" i="1" s="1"/>
  <c r="CO61" i="1"/>
  <c r="BR64" i="1"/>
  <c r="BV63" i="1"/>
  <c r="CO58" i="1"/>
  <c r="EP36" i="1" l="1"/>
  <c r="ER36" i="1" s="1"/>
  <c r="EP23" i="1"/>
  <c r="ER23" i="1" s="1"/>
  <c r="EP28" i="1"/>
  <c r="ER28" i="1" s="1"/>
  <c r="EP47" i="1"/>
  <c r="ER47" i="1" s="1"/>
  <c r="EP29" i="1"/>
  <c r="ER29" i="1" s="1"/>
  <c r="BV64" i="1"/>
  <c r="EP17" i="1"/>
  <c r="ER17" i="1" s="1"/>
  <c r="EP57" i="1"/>
  <c r="ER57" i="1" s="1"/>
  <c r="EP39" i="1"/>
  <c r="ER39" i="1" s="1"/>
  <c r="EP20" i="1"/>
  <c r="ER20" i="1" s="1"/>
  <c r="EP11" i="1"/>
  <c r="ER11" i="1" s="1"/>
  <c r="EP32" i="1"/>
  <c r="ER32" i="1" s="1"/>
  <c r="EP18" i="1"/>
  <c r="ER18" i="1" s="1"/>
  <c r="EP49" i="1"/>
  <c r="ER49" i="1" s="1"/>
  <c r="EP62" i="1"/>
  <c r="ER62" i="1" s="1"/>
  <c r="EP56" i="1"/>
  <c r="ER56" i="1" s="1"/>
  <c r="EP41" i="1"/>
  <c r="ER41" i="1" s="1"/>
  <c r="CO64" i="1"/>
  <c r="EP48" i="1"/>
  <c r="ER48" i="1" s="1"/>
  <c r="EP31" i="1"/>
  <c r="ER31" i="1" s="1"/>
  <c r="EP27" i="1"/>
  <c r="ER27" i="1" s="1"/>
  <c r="EP45" i="1"/>
  <c r="ER45" i="1" s="1"/>
  <c r="EP34" i="1"/>
  <c r="ER34" i="1" s="1"/>
  <c r="EP10" i="1"/>
  <c r="ER10" i="1" s="1"/>
  <c r="EP16" i="1"/>
  <c r="ER16" i="1" s="1"/>
  <c r="EP21" i="1"/>
  <c r="ER21" i="1" s="1"/>
  <c r="EP15" i="1"/>
  <c r="ER15" i="1" s="1"/>
  <c r="EP60" i="1"/>
  <c r="ER60" i="1" s="1"/>
  <c r="EP46" i="1"/>
  <c r="ER46" i="1" s="1"/>
  <c r="EP53" i="1"/>
  <c r="ER53" i="1" s="1"/>
  <c r="EP43" i="1"/>
  <c r="ER43" i="1" s="1"/>
  <c r="EP33" i="1"/>
  <c r="ER33" i="1" s="1"/>
  <c r="EP9" i="1"/>
  <c r="ER9" i="1" s="1"/>
  <c r="EP50" i="1"/>
  <c r="ER50" i="1" s="1"/>
  <c r="EP14" i="1"/>
  <c r="ER14" i="1" s="1"/>
  <c r="EP54" i="1"/>
  <c r="ER54" i="1" s="1"/>
  <c r="EP58" i="1"/>
  <c r="ER58" i="1" s="1"/>
  <c r="EP40" i="1"/>
  <c r="ER40" i="1" s="1"/>
  <c r="EP35" i="1"/>
  <c r="ER35" i="1" s="1"/>
  <c r="EP42" i="1"/>
  <c r="ER42" i="1" s="1"/>
  <c r="EP55" i="1"/>
  <c r="ER55" i="1" s="1"/>
  <c r="EP61" i="1"/>
  <c r="ER61" i="1" s="1"/>
  <c r="EP38" i="1"/>
  <c r="ER38" i="1" s="1"/>
  <c r="AZ64" i="1"/>
  <c r="BB7" i="1"/>
  <c r="BB64" i="1" s="1"/>
  <c r="EP52" i="1"/>
  <c r="ER52" i="1" s="1"/>
  <c r="EP25" i="1"/>
  <c r="ER25" i="1" s="1"/>
  <c r="EP63" i="1"/>
  <c r="ER63" i="1" s="1"/>
  <c r="EP13" i="1"/>
  <c r="ER13" i="1" s="1"/>
  <c r="EP26" i="1"/>
  <c r="ER26" i="1" s="1"/>
  <c r="EP22" i="1"/>
  <c r="ER22" i="1" s="1"/>
  <c r="EP12" i="1"/>
  <c r="ER12" i="1" s="1"/>
  <c r="EP44" i="1"/>
  <c r="ER44" i="1" s="1"/>
  <c r="EP24" i="1"/>
  <c r="ER24" i="1" s="1"/>
  <c r="EP59" i="1"/>
  <c r="ER59" i="1" s="1"/>
  <c r="EP51" i="1"/>
  <c r="ER51" i="1" s="1"/>
  <c r="EP30" i="1"/>
  <c r="ER30" i="1" s="1"/>
  <c r="EP19" i="1"/>
  <c r="ER19" i="1" s="1"/>
  <c r="EP8" i="1"/>
  <c r="ER8" i="1" s="1"/>
  <c r="EP7" i="1" l="1"/>
  <c r="EP64" i="1" l="1"/>
  <c r="ER7" i="1"/>
  <c r="ER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AD31" authorId="0" shapeId="0" xr:uid="{3974C5CB-DF94-4F9C-80B5-81F18142F4C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Komentář je ze zdílené tabulky: V listopadu 2023 jsme měli zakázku za 2 miliony na výpočetní techniku, nelze čerpat.</t>
        </r>
      </text>
    </comment>
    <comment ref="H39" authorId="0" shapeId="0" xr:uid="{9ECC50DB-D5BB-4E53-83DF-A4617EEE6B6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 3123 opraveno dne 6.5.2025</t>
        </r>
      </text>
    </comment>
  </commentList>
</comments>
</file>

<file path=xl/sharedStrings.xml><?xml version="1.0" encoding="utf-8"?>
<sst xmlns="http://schemas.openxmlformats.org/spreadsheetml/2006/main" count="283" uniqueCount="152">
  <si>
    <t>příprava (k 6.1.2026)</t>
  </si>
  <si>
    <t>Dotace 2026</t>
  </si>
  <si>
    <t>Zákon 218/2000 Sb., § 14 odst. 4</t>
  </si>
  <si>
    <t>VÍCELETÉ PROJEKTY</t>
  </si>
  <si>
    <t>1. projekt</t>
  </si>
  <si>
    <t>2. projekt</t>
  </si>
  <si>
    <t>nemáme avízo se zdůvodněním nevyužití</t>
  </si>
  <si>
    <t>por</t>
  </si>
  <si>
    <t>cis_KU</t>
  </si>
  <si>
    <t>ICO</t>
  </si>
  <si>
    <t>číselník obcí/zřizovatelů (dle KULK)</t>
  </si>
  <si>
    <t>RED IZO</t>
  </si>
  <si>
    <t>§ (323/2002)</t>
  </si>
  <si>
    <t>Plný název</t>
  </si>
  <si>
    <t>Výzva na podporu oborových soutěží/ odborných činností/ soutěží v progresivních vědních a technických oborech v roce 2026</t>
  </si>
  <si>
    <t>"Šablony II" OP JAK</t>
  </si>
  <si>
    <t xml:space="preserve"> "Šablony" OP JAK</t>
  </si>
  <si>
    <t>20095-5827461/0710</t>
  </si>
  <si>
    <t>20096-5827461/0710</t>
  </si>
  <si>
    <t>vyúčtování k 31.12.2025 - Výzvy na podporu škol s nadprůměrným zastoupením sociálně znevýhodněných žáků</t>
  </si>
  <si>
    <t>máme avízo, ale chybí důvod nevyužití</t>
  </si>
  <si>
    <t>ÚZ 33354 - POSKYTNUTO</t>
  </si>
  <si>
    <t>VRÁCENÉ PROSTŘEDKY v průběhu roku 2025 (podrobně)</t>
  </si>
  <si>
    <t>kontrola</t>
  </si>
  <si>
    <t>POSKYTNUTO</t>
  </si>
  <si>
    <t>POUŽITO</t>
  </si>
  <si>
    <t>VRÁCENO po 1.1.2026</t>
  </si>
  <si>
    <t>č. projektu</t>
  </si>
  <si>
    <t>vyúčtování k 31.12.2025</t>
  </si>
  <si>
    <t>VRÁCENÉ PROSTŘEDKY po 1. 1. 2026 (podrobně)</t>
  </si>
  <si>
    <t>Mzdové prostředky</t>
  </si>
  <si>
    <t>Odvody</t>
  </si>
  <si>
    <t>FKSP</t>
  </si>
  <si>
    <t>ONIV</t>
  </si>
  <si>
    <t>celkem dotace</t>
  </si>
  <si>
    <t>ostatní náklady</t>
  </si>
  <si>
    <t>podíl EU</t>
  </si>
  <si>
    <t>podíl SR</t>
  </si>
  <si>
    <t>číslo projektu</t>
  </si>
  <si>
    <t>odesláno na účet školy, zřizovatele dne:</t>
  </si>
  <si>
    <t>vráceno celkem</t>
  </si>
  <si>
    <t>připsáno na účet KÚLK dne:</t>
  </si>
  <si>
    <t>33095 - dotace na financování adaptačních a integračních aktivit cizinců s doč. ochr. (leden-červen 2025)</t>
  </si>
  <si>
    <t>33095 - dotace na financování adaptačních a integračních aktivit cizinců s doč. ochr. (červenec-prosinec 2025)</t>
  </si>
  <si>
    <t>33351 - dotace na financování provázejících učitelů a zajištění pedagogických praxí</t>
  </si>
  <si>
    <t>33353 - dotace na financování psychologů a speciálních pedagogů</t>
  </si>
  <si>
    <t>33353 - dotace na financování nepedagogických zaměstnanců</t>
  </si>
  <si>
    <t>ÚZ 33093</t>
  </si>
  <si>
    <t>ÚZ 33092</t>
  </si>
  <si>
    <t>ÚZ 33354 - sportovní gymnázia</t>
  </si>
  <si>
    <t>ÚZ 33353 - přímé náklady</t>
  </si>
  <si>
    <t>ÚZ 33093 - NPO pro sociálně znevýhodněné žáky</t>
  </si>
  <si>
    <t>číslo dle zřizovatele</t>
  </si>
  <si>
    <t>Platy</t>
  </si>
  <si>
    <t>OON</t>
  </si>
  <si>
    <t>částka</t>
  </si>
  <si>
    <t>vráceno na účet KÚLK dne</t>
  </si>
  <si>
    <t>č. účtu KÚLK</t>
  </si>
  <si>
    <t>vráceno na účet MŠMT dne</t>
  </si>
  <si>
    <t>zdůvodnění nevyužití</t>
  </si>
  <si>
    <t>informace o vrácení</t>
  </si>
  <si>
    <t>skutečně zasláno</t>
  </si>
  <si>
    <t>rozdíl</t>
  </si>
  <si>
    <t>Skutečně čerpáno celkem
k 31. 12. 2025</t>
  </si>
  <si>
    <t>Skutečně použito celkem
k 31. 12. 2025</t>
  </si>
  <si>
    <t>nevyužito</t>
  </si>
  <si>
    <t>předepsaná výše úhrady</t>
  </si>
  <si>
    <t>Gymnázium, Česká Lípa, Žitavská 2969, příspěvková organizace</t>
  </si>
  <si>
    <t>CZ.02.02.02/00/24_035/0017907</t>
  </si>
  <si>
    <t>Gymnázium, Mimoň, Letná 263, příspěvková organizace</t>
  </si>
  <si>
    <t>CZ.02.02.XX/00/24_035/0018047</t>
  </si>
  <si>
    <t>Gymnázium, Jablonec nad Nisou, U Balvanu 16, příspěvková organizace</t>
  </si>
  <si>
    <t>Gymnázium, Tanvald, příspěvková organizace</t>
  </si>
  <si>
    <t>Gymnázium F. X. Šaldy, Liberec 11, Partyzánská 530, příspěvková organizace</t>
  </si>
  <si>
    <t>CZ.02.02.XX/00/24_035/0017346</t>
  </si>
  <si>
    <t>CZ.02.02.XX/00/22_003/0003622</t>
  </si>
  <si>
    <t>Gymnázium, Frýdlant, Mládeže 884, příspěvková organizace</t>
  </si>
  <si>
    <t>Gymnázium Ivana Olbrachta, Semily, Nad Špejcharem 574, příspěvková organizace</t>
  </si>
  <si>
    <t>CZ.02.02.XX/00/24_035/0018072</t>
  </si>
  <si>
    <t>CZ.02.02.XX/00/22_003/0003658</t>
  </si>
  <si>
    <t>Gymnázium, Turnov, Jana Palacha 804, příspěvková organizace</t>
  </si>
  <si>
    <t>CZ.02.02.XX/00/24_035/0018043</t>
  </si>
  <si>
    <t>CZ.02.02.XX/00/22_003/0002838</t>
  </si>
  <si>
    <t>Gymnázium Dr. Antona Randy, Jablonec nad Nisou, příspěvková organizace</t>
  </si>
  <si>
    <t>CZ.02.02.02/00/24_035/0018154</t>
  </si>
  <si>
    <t>Gymnázium, Střední odborná škola a Střední zdravotnická škola, Jilemnice, příspěvková organizace</t>
  </si>
  <si>
    <t>CZ.02.02.XX/00/24_035/0018159</t>
  </si>
  <si>
    <t>CZ.02.02.XX/00/22_003/0004149</t>
  </si>
  <si>
    <t>Gymnázium a Střední odborná škola pedagogická, Liberec, Jeronýmova 425/27, příspěvková organizace</t>
  </si>
  <si>
    <t>CZ.02.02.XX/00/22_003/0002590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</si>
  <si>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</si>
  <si>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</si>
  <si>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</si>
  <si>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</si>
  <si>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CZ.02.02.02/00/24_035/0018109</t>
  </si>
  <si>
    <t>Střední průmyslová škola stavební, Liberec 1, Sokolovské náměstí 14, příspěvková organizace</t>
  </si>
  <si>
    <t>CZ.02.02.XX/00/22_003/0003321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</si>
  <si>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</si>
  <si>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</si>
  <si>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CZ.02.02.02/00/24_035/0018075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</si>
  <si>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</si>
  <si>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</si>
  <si>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</si>
  <si>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>CZ.02.02.XX/00/24_035/0018138</t>
  </si>
  <si>
    <t>Střední uměleckoprůmyslová škola a Vyšší odborná škola, Turnov, Skálova 373, příspěvková organizace</t>
  </si>
  <si>
    <t>CZ.02.02.XX/00/24_035/0017876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</si>
  <si>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</si>
  <si>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</si>
  <si>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</si>
  <si>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</si>
  <si>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</si>
  <si>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CZ.02.02.04/00/24_035/0017882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</si>
  <si>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</si>
  <si>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</si>
  <si>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</si>
  <si>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CZ.02.02.XX/00/24_035/0017995</t>
  </si>
  <si>
    <t>Střední škola řemesel a služeb, Jablonec nad Nisou, Smetanova 66, příspěvková organizace</t>
  </si>
  <si>
    <t>CZ.02.02.04/00/24_035/0017951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</si>
  <si>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</si>
  <si>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</si>
  <si>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</si>
  <si>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</si>
  <si>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CZ.02.02.04/00/24_035/0015027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</si>
  <si>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</si>
  <si>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</si>
  <si>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škola, Liberec, Zeyerova,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</si>
  <si>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</si>
  <si>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</si>
  <si>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 při nemocnici, Liberec,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</si>
  <si>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</si>
  <si>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</si>
  <si>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</si>
  <si>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</si>
  <si>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</si>
  <si>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</si>
  <si>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Krompach, příspěvková organizace</t>
  </si>
  <si>
    <t>Dětský domov, Dubá-Deštná 6, příspěvková organizace</t>
  </si>
  <si>
    <t>Dětský domov, Jablonec nad Nisou, Pasecká 20, příspěvková organizace</t>
  </si>
  <si>
    <t>Dětský domov, Frýdlant,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</si>
  <si>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</si>
  <si>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</si>
  <si>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</si>
  <si>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</si>
  <si>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</si>
  <si>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</si>
  <si>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</si>
  <si>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x</t>
  </si>
  <si>
    <t>k 30.6.2026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</si>
  <si>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1.1.2026 do 30. 6. 2026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</si>
  <si>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1.1.2026 do 30.6.2026</t>
    </r>
  </si>
  <si>
    <t>CZ.02.02.XX/00/22_003/0003809</t>
  </si>
  <si>
    <t>zpracovala: Maryšková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</si>
</sst>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36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2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2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62CD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66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left" vertical="center"/>
    </xf>
    <xf numFmtId="4" fontId="8" fillId="0" borderId="0" xfId="0" applyNumberFormat="1" applyFont="1"/>
    <xf numFmtId="4" fontId="10" fillId="3" borderId="0" xfId="0" applyNumberFormat="1" applyFont="1" applyFill="1" applyAlignment="1">
      <alignment horizontal="centerContinuous" vertical="center"/>
    </xf>
    <xf numFmtId="4" fontId="1" fillId="4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Continuous" vertical="center" wrapText="1"/>
    </xf>
    <xf numFmtId="4" fontId="12" fillId="6" borderId="9" xfId="0" applyNumberFormat="1" applyFont="1" applyFill="1" applyBorder="1" applyAlignment="1">
      <alignment horizontal="centerContinuous" vertical="center" wrapText="1"/>
    </xf>
    <xf numFmtId="0" fontId="13" fillId="11" borderId="8" xfId="0" applyFont="1" applyFill="1" applyBorder="1" applyAlignment="1">
      <alignment horizontal="centerContinuous" vertical="center"/>
    </xf>
    <xf numFmtId="0" fontId="13" fillId="11" borderId="9" xfId="0" applyFont="1" applyFill="1" applyBorder="1" applyAlignment="1">
      <alignment horizontal="centerContinuous" vertical="center"/>
    </xf>
    <xf numFmtId="0" fontId="13" fillId="11" borderId="10" xfId="0" applyFont="1" applyFill="1" applyBorder="1" applyAlignment="1">
      <alignment horizontal="centerContinuous" vertical="center"/>
    </xf>
    <xf numFmtId="0" fontId="14" fillId="0" borderId="0" xfId="0" applyFont="1"/>
    <xf numFmtId="4" fontId="13" fillId="12" borderId="8" xfId="0" applyNumberFormat="1" applyFont="1" applyFill="1" applyBorder="1" applyAlignment="1">
      <alignment horizontal="centerContinuous" vertical="center" wrapText="1"/>
    </xf>
    <xf numFmtId="4" fontId="13" fillId="12" borderId="9" xfId="0" applyNumberFormat="1" applyFont="1" applyFill="1" applyBorder="1" applyAlignment="1">
      <alignment horizontal="centerContinuous" vertical="center" wrapText="1"/>
    </xf>
    <xf numFmtId="4" fontId="13" fillId="12" borderId="10" xfId="0" applyNumberFormat="1" applyFont="1" applyFill="1" applyBorder="1" applyAlignment="1">
      <alignment horizontal="centerContinuous" vertical="center" wrapText="1"/>
    </xf>
    <xf numFmtId="4" fontId="15" fillId="10" borderId="1" xfId="0" applyNumberFormat="1" applyFont="1" applyFill="1" applyBorder="1" applyAlignment="1">
      <alignment horizontal="centerContinuous" vertical="center" wrapText="1"/>
    </xf>
    <xf numFmtId="0" fontId="1" fillId="10" borderId="2" xfId="0" applyFont="1" applyFill="1" applyBorder="1" applyAlignment="1">
      <alignment horizontal="centerContinuous" vertical="center"/>
    </xf>
    <xf numFmtId="4" fontId="5" fillId="10" borderId="2" xfId="0" applyNumberFormat="1" applyFont="1" applyFill="1" applyBorder="1" applyAlignment="1">
      <alignment horizontal="centerContinuous" vertical="center"/>
    </xf>
    <xf numFmtId="4" fontId="15" fillId="10" borderId="2" xfId="0" applyNumberFormat="1" applyFont="1" applyFill="1" applyBorder="1" applyAlignment="1">
      <alignment horizontal="centerContinuous" vertical="center" wrapText="1"/>
    </xf>
    <xf numFmtId="4" fontId="16" fillId="10" borderId="2" xfId="0" applyNumberFormat="1" applyFont="1" applyFill="1" applyBorder="1" applyAlignment="1">
      <alignment horizontal="centerContinuous" vertical="center" wrapText="1"/>
    </xf>
    <xf numFmtId="4" fontId="16" fillId="10" borderId="4" xfId="0" applyNumberFormat="1" applyFont="1" applyFill="1" applyBorder="1" applyAlignment="1">
      <alignment horizontal="centerContinuous" vertical="center" wrapText="1"/>
    </xf>
    <xf numFmtId="4" fontId="15" fillId="12" borderId="1" xfId="0" applyNumberFormat="1" applyFont="1" applyFill="1" applyBorder="1" applyAlignment="1">
      <alignment horizontal="centerContinuous" vertical="center" wrapText="1"/>
    </xf>
    <xf numFmtId="4" fontId="1" fillId="12" borderId="2" xfId="0" applyNumberFormat="1" applyFont="1" applyFill="1" applyBorder="1" applyAlignment="1">
      <alignment horizontal="centerContinuous" vertical="center"/>
    </xf>
    <xf numFmtId="4" fontId="5" fillId="12" borderId="2" xfId="0" applyNumberFormat="1" applyFont="1" applyFill="1" applyBorder="1" applyAlignment="1">
      <alignment horizontal="centerContinuous" vertical="center"/>
    </xf>
    <xf numFmtId="4" fontId="15" fillId="12" borderId="2" xfId="0" applyNumberFormat="1" applyFont="1" applyFill="1" applyBorder="1" applyAlignment="1">
      <alignment horizontal="centerContinuous" vertical="center" wrapText="1"/>
    </xf>
    <xf numFmtId="4" fontId="16" fillId="12" borderId="2" xfId="0" applyNumberFormat="1" applyFont="1" applyFill="1" applyBorder="1" applyAlignment="1">
      <alignment horizontal="centerContinuous" vertical="center" wrapText="1"/>
    </xf>
    <xf numFmtId="4" fontId="16" fillId="12" borderId="4" xfId="0" applyNumberFormat="1" applyFont="1" applyFill="1" applyBorder="1" applyAlignment="1">
      <alignment horizontal="centerContinuous" vertical="center" wrapText="1"/>
    </xf>
    <xf numFmtId="4" fontId="16" fillId="13" borderId="1" xfId="0" applyNumberFormat="1" applyFont="1" applyFill="1" applyBorder="1" applyAlignment="1">
      <alignment horizontal="centerContinuous" vertical="center" wrapText="1"/>
    </xf>
    <xf numFmtId="4" fontId="16" fillId="13" borderId="2" xfId="0" applyNumberFormat="1" applyFont="1" applyFill="1" applyBorder="1" applyAlignment="1">
      <alignment horizontal="centerContinuous" vertical="center" wrapText="1"/>
    </xf>
    <xf numFmtId="4" fontId="16" fillId="13" borderId="4" xfId="0" applyNumberFormat="1" applyFont="1" applyFill="1" applyBorder="1" applyAlignment="1">
      <alignment horizontal="centerContinuous" vertical="center" wrapText="1"/>
    </xf>
    <xf numFmtId="4" fontId="1" fillId="14" borderId="0" xfId="0" applyNumberFormat="1" applyFont="1" applyFill="1"/>
    <xf numFmtId="0" fontId="2" fillId="0" borderId="13" xfId="0" applyFont="1" applyBorder="1" applyAlignment="1">
      <alignment horizontal="center" vertical="center" wrapText="1"/>
    </xf>
    <xf numFmtId="4" fontId="17" fillId="0" borderId="16" xfId="0" applyNumberFormat="1" applyFont="1" applyBorder="1" applyAlignment="1">
      <alignment horizontal="centerContinuous" vertical="center" wrapText="1"/>
    </xf>
    <xf numFmtId="4" fontId="18" fillId="0" borderId="23" xfId="0" applyNumberFormat="1" applyFont="1" applyBorder="1" applyAlignment="1">
      <alignment horizontal="centerContinuous" vertical="center"/>
    </xf>
    <xf numFmtId="4" fontId="18" fillId="0" borderId="24" xfId="0" applyNumberFormat="1" applyFont="1" applyBorder="1" applyAlignment="1">
      <alignment horizontal="centerContinuous" vertical="center"/>
    </xf>
    <xf numFmtId="14" fontId="18" fillId="0" borderId="22" xfId="0" applyNumberFormat="1" applyFont="1" applyBorder="1" applyAlignment="1">
      <alignment horizontal="centerContinuous" vertical="center"/>
    </xf>
    <xf numFmtId="4" fontId="18" fillId="0" borderId="15" xfId="0" applyNumberFormat="1" applyFont="1" applyBorder="1" applyAlignment="1">
      <alignment horizontal="centerContinuous" vertical="center" wrapText="1"/>
    </xf>
    <xf numFmtId="4" fontId="18" fillId="0" borderId="16" xfId="0" applyNumberFormat="1" applyFont="1" applyBorder="1" applyAlignment="1">
      <alignment horizontal="centerContinuous" vertical="center" wrapText="1"/>
    </xf>
    <xf numFmtId="4" fontId="18" fillId="0" borderId="17" xfId="0" applyNumberFormat="1" applyFont="1" applyBorder="1" applyAlignment="1">
      <alignment horizontal="centerContinuous" vertical="center" wrapText="1"/>
    </xf>
    <xf numFmtId="4" fontId="19" fillId="0" borderId="5" xfId="0" applyNumberFormat="1" applyFont="1" applyBorder="1" applyAlignment="1">
      <alignment horizontal="centerContinuous" vertical="center"/>
    </xf>
    <xf numFmtId="4" fontId="20" fillId="0" borderId="6" xfId="0" applyNumberFormat="1" applyFont="1" applyBorder="1" applyAlignment="1">
      <alignment horizontal="centerContinuous" vertical="center"/>
    </xf>
    <xf numFmtId="4" fontId="1" fillId="2" borderId="12" xfId="0" applyNumberFormat="1" applyFont="1" applyFill="1" applyBorder="1" applyAlignment="1">
      <alignment horizontal="centerContinuous" vertical="center"/>
    </xf>
    <xf numFmtId="4" fontId="21" fillId="0" borderId="15" xfId="0" applyNumberFormat="1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4" fontId="5" fillId="0" borderId="16" xfId="0" applyNumberFormat="1" applyFont="1" applyBorder="1" applyAlignment="1">
      <alignment horizontal="centerContinuous" vertical="center"/>
    </xf>
    <xf numFmtId="4" fontId="21" fillId="0" borderId="25" xfId="0" applyNumberFormat="1" applyFont="1" applyBorder="1" applyAlignment="1">
      <alignment horizontal="centerContinuous" vertical="center"/>
    </xf>
    <xf numFmtId="4" fontId="19" fillId="0" borderId="16" xfId="0" applyNumberFormat="1" applyFont="1" applyBorder="1" applyAlignment="1">
      <alignment horizontal="centerContinuous" vertical="center"/>
    </xf>
    <xf numFmtId="4" fontId="19" fillId="0" borderId="18" xfId="0" applyNumberFormat="1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" fontId="1" fillId="0" borderId="16" xfId="0" applyNumberFormat="1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2" xfId="0" applyFont="1" applyBorder="1" applyAlignment="1">
      <alignment horizontal="centerContinuous" vertical="center"/>
    </xf>
    <xf numFmtId="4" fontId="19" fillId="0" borderId="23" xfId="0" applyNumberFormat="1" applyFont="1" applyBorder="1" applyAlignment="1">
      <alignment horizontal="centerContinuous" vertical="center"/>
    </xf>
    <xf numFmtId="4" fontId="19" fillId="0" borderId="24" xfId="0" applyNumberFormat="1" applyFont="1" applyBorder="1" applyAlignment="1">
      <alignment horizontal="centerContinuous" vertical="center"/>
    </xf>
    <xf numFmtId="4" fontId="22" fillId="0" borderId="5" xfId="0" applyNumberFormat="1" applyFont="1" applyBorder="1" applyAlignment="1">
      <alignment horizontal="centerContinuous" vertical="center"/>
    </xf>
    <xf numFmtId="4" fontId="22" fillId="0" borderId="6" xfId="0" applyNumberFormat="1" applyFont="1" applyBorder="1" applyAlignment="1">
      <alignment horizontal="centerContinuous" vertical="center"/>
    </xf>
    <xf numFmtId="4" fontId="22" fillId="0" borderId="7" xfId="0" applyNumberFormat="1" applyFont="1" applyBorder="1" applyAlignment="1">
      <alignment horizontal="centerContinuous" vertical="center"/>
    </xf>
    <xf numFmtId="4" fontId="23" fillId="0" borderId="0" xfId="0" applyNumberFormat="1" applyFont="1"/>
    <xf numFmtId="4" fontId="8" fillId="6" borderId="16" xfId="0" applyNumberFormat="1" applyFont="1" applyFill="1" applyBorder="1" applyAlignment="1">
      <alignment horizontal="centerContinuous" vertical="center" wrapText="1"/>
    </xf>
    <xf numFmtId="4" fontId="8" fillId="6" borderId="18" xfId="0" applyNumberFormat="1" applyFont="1" applyFill="1" applyBorder="1" applyAlignment="1">
      <alignment horizontal="centerContinuous" vertical="center"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8" xfId="0" applyFont="1" applyFill="1" applyBorder="1" applyAlignment="1">
      <alignment horizontal="centerContinuous" vertical="center" wrapText="1"/>
    </xf>
    <xf numFmtId="0" fontId="1" fillId="4" borderId="9" xfId="0" applyFont="1" applyFill="1" applyBorder="1" applyAlignment="1">
      <alignment horizontal="centerContinuous" vertical="center" wrapText="1"/>
    </xf>
    <xf numFmtId="0" fontId="1" fillId="4" borderId="10" xfId="0" applyFont="1" applyFill="1" applyBorder="1" applyAlignment="1">
      <alignment horizontal="centerContinuous" vertical="center" wrapText="1"/>
    </xf>
    <xf numFmtId="0" fontId="1" fillId="5" borderId="8" xfId="0" applyFont="1" applyFill="1" applyBorder="1" applyAlignment="1">
      <alignment horizontal="centerContinuous" vertical="center" wrapText="1"/>
    </xf>
    <xf numFmtId="0" fontId="1" fillId="5" borderId="9" xfId="0" applyFont="1" applyFill="1" applyBorder="1" applyAlignment="1">
      <alignment horizontal="centerContinuous" vertical="center" wrapText="1"/>
    </xf>
    <xf numFmtId="0" fontId="1" fillId="5" borderId="10" xfId="0" applyFont="1" applyFill="1" applyBorder="1" applyAlignment="1">
      <alignment horizontal="centerContinuous" vertical="center" wrapText="1"/>
    </xf>
    <xf numFmtId="0" fontId="1" fillId="16" borderId="9" xfId="0" applyFont="1" applyFill="1" applyBorder="1" applyAlignment="1">
      <alignment horizontal="centerContinuous" vertical="center" wrapText="1"/>
    </xf>
    <xf numFmtId="0" fontId="1" fillId="7" borderId="9" xfId="0" applyFont="1" applyFill="1" applyBorder="1" applyAlignment="1">
      <alignment horizontal="centerContinuous" vertical="center" wrapText="1"/>
    </xf>
    <xf numFmtId="4" fontId="1" fillId="8" borderId="1" xfId="0" applyNumberFormat="1" applyFont="1" applyFill="1" applyBorder="1" applyAlignment="1">
      <alignment horizontal="centerContinuous" vertical="center" wrapText="1"/>
    </xf>
    <xf numFmtId="0" fontId="1" fillId="8" borderId="2" xfId="0" applyFont="1" applyFill="1" applyBorder="1" applyAlignment="1">
      <alignment horizontal="centerContinuous" vertical="center" wrapText="1"/>
    </xf>
    <xf numFmtId="4" fontId="1" fillId="2" borderId="12" xfId="0" applyNumberFormat="1" applyFont="1" applyFill="1" applyBorder="1" applyAlignment="1">
      <alignment horizontal="centerContinuous" vertical="center" wrapText="1"/>
    </xf>
    <xf numFmtId="4" fontId="19" fillId="0" borderId="19" xfId="0" applyNumberFormat="1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4" fontId="19" fillId="0" borderId="20" xfId="0" applyNumberFormat="1" applyFont="1" applyBorder="1" applyAlignment="1">
      <alignment horizontal="centerContinuous" vertical="center" wrapText="1"/>
    </xf>
    <xf numFmtId="0" fontId="19" fillId="0" borderId="21" xfId="0" applyFont="1" applyBorder="1" applyAlignment="1">
      <alignment horizontal="centerContinuous" vertical="center" wrapText="1"/>
    </xf>
    <xf numFmtId="4" fontId="1" fillId="0" borderId="0" xfId="0" applyNumberFormat="1" applyFont="1" applyAlignment="1">
      <alignment horizontal="centerContinuous" vertical="center"/>
    </xf>
    <xf numFmtId="4" fontId="5" fillId="0" borderId="0" xfId="0" applyNumberFormat="1" applyFont="1" applyAlignment="1">
      <alignment horizontal="centerContinuous" vertical="center" wrapText="1"/>
    </xf>
    <xf numFmtId="0" fontId="19" fillId="0" borderId="19" xfId="0" applyFont="1" applyBorder="1" applyAlignment="1">
      <alignment horizontal="centerContinuous" vertical="center" wrapText="1"/>
    </xf>
    <xf numFmtId="0" fontId="19" fillId="0" borderId="20" xfId="0" applyFont="1" applyBorder="1" applyAlignment="1">
      <alignment horizontal="centerContinuous" vertical="center" wrapText="1"/>
    </xf>
    <xf numFmtId="4" fontId="1" fillId="4" borderId="19" xfId="0" applyNumberFormat="1" applyFont="1" applyFill="1" applyBorder="1" applyAlignment="1">
      <alignment horizontal="centerContinuous" vertical="center" wrapText="1"/>
    </xf>
    <xf numFmtId="4" fontId="1" fillId="4" borderId="20" xfId="0" applyNumberFormat="1" applyFont="1" applyFill="1" applyBorder="1" applyAlignment="1">
      <alignment horizontal="centerContinuous" vertical="center" wrapText="1"/>
    </xf>
    <xf numFmtId="4" fontId="1" fillId="4" borderId="21" xfId="0" applyNumberFormat="1" applyFont="1" applyFill="1" applyBorder="1" applyAlignment="1">
      <alignment horizontal="centerContinuous" vertical="center" wrapText="1"/>
    </xf>
    <xf numFmtId="4" fontId="1" fillId="5" borderId="19" xfId="0" applyNumberFormat="1" applyFont="1" applyFill="1" applyBorder="1" applyAlignment="1">
      <alignment horizontal="centerContinuous" vertical="center" wrapText="1"/>
    </xf>
    <xf numFmtId="4" fontId="1" fillId="5" borderId="20" xfId="0" applyNumberFormat="1" applyFont="1" applyFill="1" applyBorder="1" applyAlignment="1">
      <alignment horizontal="centerContinuous" vertical="center" wrapText="1"/>
    </xf>
    <xf numFmtId="4" fontId="1" fillId="5" borderId="21" xfId="0" applyNumberFormat="1" applyFont="1" applyFill="1" applyBorder="1" applyAlignment="1">
      <alignment horizontal="centerContinuous" vertical="center" wrapText="1"/>
    </xf>
    <xf numFmtId="4" fontId="1" fillId="16" borderId="19" xfId="0" applyNumberFormat="1" applyFont="1" applyFill="1" applyBorder="1" applyAlignment="1">
      <alignment horizontal="centerContinuous" vertical="center" wrapText="1"/>
    </xf>
    <xf numFmtId="4" fontId="1" fillId="16" borderId="20" xfId="0" applyNumberFormat="1" applyFont="1" applyFill="1" applyBorder="1" applyAlignment="1">
      <alignment horizontal="centerContinuous" vertical="center" wrapText="1"/>
    </xf>
    <xf numFmtId="4" fontId="1" fillId="16" borderId="21" xfId="0" applyNumberFormat="1" applyFont="1" applyFill="1" applyBorder="1" applyAlignment="1">
      <alignment horizontal="centerContinuous" vertical="center" wrapText="1"/>
    </xf>
    <xf numFmtId="4" fontId="1" fillId="7" borderId="19" xfId="0" applyNumberFormat="1" applyFont="1" applyFill="1" applyBorder="1" applyAlignment="1">
      <alignment horizontal="centerContinuous" vertical="center" wrapText="1"/>
    </xf>
    <xf numFmtId="4" fontId="1" fillId="7" borderId="20" xfId="0" applyNumberFormat="1" applyFont="1" applyFill="1" applyBorder="1" applyAlignment="1">
      <alignment horizontal="centerContinuous" vertical="center" wrapText="1"/>
    </xf>
    <xf numFmtId="4" fontId="1" fillId="7" borderId="21" xfId="0" applyNumberFormat="1" applyFont="1" applyFill="1" applyBorder="1" applyAlignment="1">
      <alignment horizontal="centerContinuous" vertical="center" wrapText="1"/>
    </xf>
    <xf numFmtId="4" fontId="1" fillId="8" borderId="29" xfId="0" applyNumberFormat="1" applyFont="1" applyFill="1" applyBorder="1" applyAlignment="1">
      <alignment horizontal="centerContinuous" vertical="center" wrapText="1"/>
    </xf>
    <xf numFmtId="4" fontId="1" fillId="8" borderId="30" xfId="0" applyNumberFormat="1" applyFont="1" applyFill="1" applyBorder="1" applyAlignment="1">
      <alignment horizontal="centerContinuous" vertical="center" wrapText="1"/>
    </xf>
    <xf numFmtId="4" fontId="1" fillId="8" borderId="31" xfId="0" applyNumberFormat="1" applyFont="1" applyFill="1" applyBorder="1" applyAlignment="1">
      <alignment horizontal="centerContinuous" vertical="center" wrapText="1"/>
    </xf>
    <xf numFmtId="4" fontId="1" fillId="0" borderId="0" xfId="0" applyNumberFormat="1" applyFont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4" fontId="8" fillId="6" borderId="38" xfId="0" applyNumberFormat="1" applyFont="1" applyFill="1" applyBorder="1" applyAlignment="1">
      <alignment horizontal="center" vertical="center" wrapText="1"/>
    </xf>
    <xf numFmtId="4" fontId="8" fillId="6" borderId="26" xfId="0" applyNumberFormat="1" applyFont="1" applyFill="1" applyBorder="1" applyAlignment="1">
      <alignment horizontal="center" vertical="center" wrapText="1"/>
    </xf>
    <xf numFmtId="4" fontId="1" fillId="4" borderId="32" xfId="0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vertical="center" wrapText="1"/>
    </xf>
    <xf numFmtId="4" fontId="1" fillId="5" borderId="32" xfId="0" applyNumberFormat="1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24" fillId="16" borderId="37" xfId="0" applyFont="1" applyFill="1" applyBorder="1" applyAlignment="1">
      <alignment horizontal="center" vertical="center" wrapText="1"/>
    </xf>
    <xf numFmtId="4" fontId="1" fillId="7" borderId="32" xfId="0" applyNumberFormat="1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4" fontId="1" fillId="8" borderId="32" xfId="0" applyNumberFormat="1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24" fillId="8" borderId="33" xfId="0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25" fillId="2" borderId="12" xfId="0" applyNumberFormat="1" applyFont="1" applyFill="1" applyBorder="1" applyAlignment="1">
      <alignment horizontal="center" vertical="center" wrapText="1"/>
    </xf>
    <xf numFmtId="4" fontId="9" fillId="9" borderId="32" xfId="0" applyNumberFormat="1" applyFont="1" applyFill="1" applyBorder="1" applyAlignment="1">
      <alignment horizontal="center" vertical="center" wrapText="1"/>
    </xf>
    <xf numFmtId="4" fontId="9" fillId="9" borderId="33" xfId="0" applyNumberFormat="1" applyFont="1" applyFill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9" fillId="9" borderId="36" xfId="0" applyNumberFormat="1" applyFont="1" applyFill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4" borderId="28" xfId="0" applyNumberFormat="1" applyFont="1" applyFill="1" applyBorder="1" applyAlignment="1">
      <alignment horizontal="center" vertical="center" wrapText="1"/>
    </xf>
    <xf numFmtId="4" fontId="1" fillId="4" borderId="26" xfId="0" applyNumberFormat="1" applyFont="1" applyFill="1" applyBorder="1" applyAlignment="1">
      <alignment horizontal="center" vertical="center" wrapText="1"/>
    </xf>
    <xf numFmtId="4" fontId="24" fillId="4" borderId="27" xfId="0" applyNumberFormat="1" applyFont="1" applyFill="1" applyBorder="1" applyAlignment="1">
      <alignment horizontal="center" vertical="center" wrapText="1"/>
    </xf>
    <xf numFmtId="4" fontId="1" fillId="5" borderId="28" xfId="0" applyNumberFormat="1" applyFont="1" applyFill="1" applyBorder="1" applyAlignment="1">
      <alignment horizontal="center" vertical="center" wrapText="1"/>
    </xf>
    <xf numFmtId="4" fontId="1" fillId="5" borderId="26" xfId="0" applyNumberFormat="1" applyFont="1" applyFill="1" applyBorder="1" applyAlignment="1">
      <alignment horizontal="center" vertical="center" wrapText="1"/>
    </xf>
    <xf numFmtId="4" fontId="24" fillId="5" borderId="27" xfId="0" applyNumberFormat="1" applyFont="1" applyFill="1" applyBorder="1" applyAlignment="1">
      <alignment horizontal="center" vertical="center" wrapText="1"/>
    </xf>
    <xf numFmtId="4" fontId="24" fillId="16" borderId="23" xfId="0" applyNumberFormat="1" applyFont="1" applyFill="1" applyBorder="1" applyAlignment="1">
      <alignment horizontal="center" vertical="center" wrapText="1"/>
    </xf>
    <xf numFmtId="4" fontId="24" fillId="16" borderId="24" xfId="0" applyNumberFormat="1" applyFont="1" applyFill="1" applyBorder="1" applyAlignment="1">
      <alignment horizontal="center" vertical="center" wrapText="1"/>
    </xf>
    <xf numFmtId="4" fontId="24" fillId="16" borderId="22" xfId="0" applyNumberFormat="1" applyFont="1" applyFill="1" applyBorder="1" applyAlignment="1">
      <alignment horizontal="center" vertical="center" wrapText="1"/>
    </xf>
    <xf numFmtId="4" fontId="1" fillId="7" borderId="28" xfId="0" applyNumberFormat="1" applyFont="1" applyFill="1" applyBorder="1" applyAlignment="1">
      <alignment horizontal="center" vertical="center" wrapText="1"/>
    </xf>
    <xf numFmtId="4" fontId="1" fillId="7" borderId="26" xfId="0" applyNumberFormat="1" applyFont="1" applyFill="1" applyBorder="1" applyAlignment="1">
      <alignment horizontal="center" vertical="center" wrapText="1"/>
    </xf>
    <xf numFmtId="4" fontId="24" fillId="7" borderId="27" xfId="0" applyNumberFormat="1" applyFont="1" applyFill="1" applyBorder="1" applyAlignment="1">
      <alignment horizontal="center" vertical="center" wrapText="1"/>
    </xf>
    <xf numFmtId="4" fontId="1" fillId="8" borderId="28" xfId="0" applyNumberFormat="1" applyFont="1" applyFill="1" applyBorder="1" applyAlignment="1">
      <alignment horizontal="center" vertical="center" wrapText="1"/>
    </xf>
    <xf numFmtId="4" fontId="1" fillId="8" borderId="26" xfId="0" applyNumberFormat="1" applyFont="1" applyFill="1" applyBorder="1" applyAlignment="1">
      <alignment horizontal="center" vertical="center" wrapText="1"/>
    </xf>
    <xf numFmtId="4" fontId="24" fillId="8" borderId="27" xfId="0" applyNumberFormat="1" applyFont="1" applyFill="1" applyBorder="1" applyAlignment="1">
      <alignment horizontal="center" vertical="center" wrapText="1"/>
    </xf>
    <xf numFmtId="4" fontId="1" fillId="9" borderId="28" xfId="0" applyNumberFormat="1" applyFont="1" applyFill="1" applyBorder="1" applyAlignment="1">
      <alignment horizontal="center" vertical="center" wrapText="1"/>
    </xf>
    <xf numFmtId="4" fontId="1" fillId="9" borderId="26" xfId="0" applyNumberFormat="1" applyFont="1" applyFill="1" applyBorder="1" applyAlignment="1">
      <alignment horizontal="center" vertical="center" wrapText="1"/>
    </xf>
    <xf numFmtId="4" fontId="24" fillId="9" borderId="27" xfId="0" applyNumberFormat="1" applyFont="1" applyFill="1" applyBorder="1" applyAlignment="1">
      <alignment horizontal="center" vertical="center" wrapText="1"/>
    </xf>
    <xf numFmtId="4" fontId="24" fillId="17" borderId="28" xfId="0" applyNumberFormat="1" applyFont="1" applyFill="1" applyBorder="1" applyAlignment="1">
      <alignment horizontal="center" vertical="center" wrapText="1"/>
    </xf>
    <xf numFmtId="4" fontId="24" fillId="17" borderId="26" xfId="0" applyNumberFormat="1" applyFont="1" applyFill="1" applyBorder="1" applyAlignment="1">
      <alignment horizontal="center" vertical="center" wrapText="1"/>
    </xf>
    <xf numFmtId="4" fontId="24" fillId="17" borderId="27" xfId="0" applyNumberFormat="1" applyFont="1" applyFill="1" applyBorder="1" applyAlignment="1">
      <alignment horizontal="center" vertical="center" wrapText="1"/>
    </xf>
    <xf numFmtId="4" fontId="24" fillId="10" borderId="28" xfId="0" applyNumberFormat="1" applyFont="1" applyFill="1" applyBorder="1" applyAlignment="1">
      <alignment horizontal="center" vertical="center" wrapText="1"/>
    </xf>
    <xf numFmtId="4" fontId="24" fillId="10" borderId="26" xfId="0" applyNumberFormat="1" applyFont="1" applyFill="1" applyBorder="1" applyAlignment="1">
      <alignment horizontal="center" vertical="center" wrapText="1"/>
    </xf>
    <xf numFmtId="4" fontId="24" fillId="10" borderId="27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25" fillId="15" borderId="26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4" fontId="8" fillId="0" borderId="42" xfId="0" applyNumberFormat="1" applyFont="1" applyBorder="1"/>
    <xf numFmtId="4" fontId="8" fillId="0" borderId="2" xfId="0" applyNumberFormat="1" applyFont="1" applyBorder="1"/>
    <xf numFmtId="4" fontId="8" fillId="0" borderId="4" xfId="0" applyNumberFormat="1" applyFont="1" applyBorder="1"/>
    <xf numFmtId="4" fontId="26" fillId="0" borderId="1" xfId="0" applyNumberFormat="1" applyFont="1" applyBorder="1"/>
    <xf numFmtId="4" fontId="26" fillId="0" borderId="2" xfId="0" applyNumberFormat="1" applyFont="1" applyBorder="1"/>
    <xf numFmtId="14" fontId="26" fillId="0" borderId="4" xfId="0" applyNumberFormat="1" applyFont="1" applyBorder="1"/>
    <xf numFmtId="14" fontId="26" fillId="0" borderId="2" xfId="0" applyNumberFormat="1" applyFont="1" applyBorder="1"/>
    <xf numFmtId="4" fontId="1" fillId="0" borderId="30" xfId="0" applyNumberFormat="1" applyFont="1" applyBorder="1"/>
    <xf numFmtId="0" fontId="1" fillId="0" borderId="30" xfId="0" applyFont="1" applyBorder="1"/>
    <xf numFmtId="4" fontId="1" fillId="0" borderId="12" xfId="0" applyNumberFormat="1" applyFont="1" applyBorder="1"/>
    <xf numFmtId="4" fontId="1" fillId="2" borderId="12" xfId="0" applyNumberFormat="1" applyFont="1" applyFill="1" applyBorder="1"/>
    <xf numFmtId="0" fontId="1" fillId="0" borderId="1" xfId="0" applyFont="1" applyBorder="1"/>
    <xf numFmtId="0" fontId="1" fillId="0" borderId="2" xfId="0" applyFont="1" applyBorder="1"/>
    <xf numFmtId="4" fontId="5" fillId="0" borderId="42" xfId="0" applyNumberFormat="1" applyFont="1" applyBorder="1"/>
    <xf numFmtId="4" fontId="1" fillId="0" borderId="2" xfId="0" applyNumberFormat="1" applyFont="1" applyBorder="1"/>
    <xf numFmtId="4" fontId="5" fillId="0" borderId="2" xfId="0" applyNumberFormat="1" applyFont="1" applyBorder="1"/>
    <xf numFmtId="0" fontId="1" fillId="0" borderId="4" xfId="0" applyFont="1" applyBorder="1"/>
    <xf numFmtId="4" fontId="1" fillId="0" borderId="1" xfId="0" applyNumberFormat="1" applyFont="1" applyBorder="1"/>
    <xf numFmtId="4" fontId="1" fillId="0" borderId="29" xfId="0" applyNumberFormat="1" applyFont="1" applyBorder="1"/>
    <xf numFmtId="0" fontId="1" fillId="0" borderId="31" xfId="0" applyFont="1" applyBorder="1"/>
    <xf numFmtId="4" fontId="1" fillId="0" borderId="11" xfId="0" applyNumberFormat="1" applyFont="1" applyBorder="1"/>
    <xf numFmtId="4" fontId="1" fillId="0" borderId="14" xfId="0" applyNumberFormat="1" applyFont="1" applyBorder="1"/>
    <xf numFmtId="4" fontId="1" fillId="0" borderId="4" xfId="0" applyNumberFormat="1" applyFont="1" applyBorder="1"/>
    <xf numFmtId="4" fontId="8" fillId="0" borderId="18" xfId="0" applyNumberFormat="1" applyFont="1" applyBorder="1"/>
    <xf numFmtId="4" fontId="8" fillId="0" borderId="12" xfId="0" applyNumberFormat="1" applyFont="1" applyBorder="1"/>
    <xf numFmtId="4" fontId="8" fillId="0" borderId="14" xfId="0" applyNumberFormat="1" applyFont="1" applyBorder="1"/>
    <xf numFmtId="4" fontId="26" fillId="0" borderId="11" xfId="0" applyNumberFormat="1" applyFont="1" applyBorder="1"/>
    <xf numFmtId="4" fontId="26" fillId="0" borderId="12" xfId="0" applyNumberFormat="1" applyFont="1" applyBorder="1"/>
    <xf numFmtId="0" fontId="26" fillId="0" borderId="12" xfId="0" applyFont="1" applyBorder="1"/>
    <xf numFmtId="14" fontId="26" fillId="0" borderId="14" xfId="0" applyNumberFormat="1" applyFont="1" applyBorder="1"/>
    <xf numFmtId="14" fontId="26" fillId="0" borderId="12" xfId="0" applyNumberFormat="1" applyFont="1" applyBorder="1"/>
    <xf numFmtId="0" fontId="1" fillId="0" borderId="12" xfId="0" applyFont="1" applyBorder="1"/>
    <xf numFmtId="0" fontId="1" fillId="0" borderId="11" xfId="0" applyFont="1" applyBorder="1"/>
    <xf numFmtId="4" fontId="5" fillId="0" borderId="18" xfId="0" applyNumberFormat="1" applyFont="1" applyBorder="1"/>
    <xf numFmtId="4" fontId="5" fillId="0" borderId="12" xfId="0" applyNumberFormat="1" applyFont="1" applyBorder="1"/>
    <xf numFmtId="0" fontId="1" fillId="0" borderId="14" xfId="0" applyFont="1" applyBorder="1"/>
    <xf numFmtId="14" fontId="1" fillId="0" borderId="12" xfId="0" applyNumberFormat="1" applyFont="1" applyBorder="1"/>
    <xf numFmtId="0" fontId="26" fillId="0" borderId="12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4" fontId="26" fillId="0" borderId="1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12" xfId="0" applyNumberFormat="1" applyFont="1" applyBorder="1" applyAlignment="1">
      <alignment vertical="center"/>
    </xf>
    <xf numFmtId="14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4" fontId="1" fillId="4" borderId="11" xfId="0" applyNumberFormat="1" applyFont="1" applyFill="1" applyBorder="1"/>
    <xf numFmtId="4" fontId="1" fillId="4" borderId="12" xfId="0" applyNumberFormat="1" applyFont="1" applyFill="1" applyBorder="1"/>
    <xf numFmtId="0" fontId="1" fillId="4" borderId="14" xfId="0" applyFont="1" applyFill="1" applyBorder="1"/>
    <xf numFmtId="4" fontId="1" fillId="0" borderId="11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4" fontId="7" fillId="3" borderId="18" xfId="0" applyNumberFormat="1" applyFont="1" applyFill="1" applyBorder="1"/>
    <xf numFmtId="4" fontId="7" fillId="3" borderId="12" xfId="0" applyNumberFormat="1" applyFont="1" applyFill="1" applyBorder="1"/>
    <xf numFmtId="4" fontId="8" fillId="3" borderId="18" xfId="0" applyNumberFormat="1" applyFont="1" applyFill="1" applyBorder="1"/>
    <xf numFmtId="4" fontId="8" fillId="3" borderId="12" xfId="0" applyNumberFormat="1" applyFont="1" applyFill="1" applyBorder="1"/>
    <xf numFmtId="4" fontId="8" fillId="3" borderId="14" xfId="0" applyNumberFormat="1" applyFont="1" applyFill="1" applyBorder="1"/>
    <xf numFmtId="4" fontId="8" fillId="3" borderId="11" xfId="0" applyNumberFormat="1" applyFont="1" applyFill="1" applyBorder="1"/>
    <xf numFmtId="4" fontId="8" fillId="3" borderId="16" xfId="0" applyNumberFormat="1" applyFont="1" applyFill="1" applyBorder="1"/>
    <xf numFmtId="0" fontId="5" fillId="3" borderId="0" xfId="0" applyFont="1" applyFill="1"/>
    <xf numFmtId="4" fontId="5" fillId="3" borderId="12" xfId="0" applyNumberFormat="1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4" fontId="5" fillId="3" borderId="18" xfId="0" applyNumberFormat="1" applyFont="1" applyFill="1" applyBorder="1"/>
    <xf numFmtId="4" fontId="1" fillId="3" borderId="12" xfId="0" applyNumberFormat="1" applyFont="1" applyFill="1" applyBorder="1"/>
    <xf numFmtId="0" fontId="1" fillId="3" borderId="14" xfId="0" applyFont="1" applyFill="1" applyBorder="1"/>
    <xf numFmtId="4" fontId="1" fillId="3" borderId="11" xfId="0" applyNumberFormat="1" applyFont="1" applyFill="1" applyBorder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4" fontId="5" fillId="3" borderId="0" xfId="0" applyNumberFormat="1" applyFont="1" applyFill="1"/>
    <xf numFmtId="14" fontId="14" fillId="0" borderId="0" xfId="0" applyNumberFormat="1" applyFont="1"/>
    <xf numFmtId="4" fontId="27" fillId="0" borderId="0" xfId="0" applyNumberFormat="1" applyFont="1"/>
    <xf numFmtId="4" fontId="0" fillId="0" borderId="0" xfId="0" applyNumberFormat="1"/>
    <xf numFmtId="14" fontId="30" fillId="0" borderId="12" xfId="0" applyNumberFormat="1" applyFont="1" applyBorder="1" applyAlignment="1">
      <alignment horizontal="right"/>
    </xf>
    <xf numFmtId="4" fontId="1" fillId="10" borderId="8" xfId="0" applyNumberFormat="1" applyFont="1" applyFill="1" applyBorder="1" applyAlignment="1">
      <alignment horizontal="center" vertical="center" wrapText="1"/>
    </xf>
    <xf numFmtId="4" fontId="1" fillId="10" borderId="9" xfId="0" applyNumberFormat="1" applyFont="1" applyFill="1" applyBorder="1" applyAlignment="1">
      <alignment horizontal="center" vertical="center" wrapText="1"/>
    </xf>
    <xf numFmtId="4" fontId="1" fillId="10" borderId="10" xfId="0" applyNumberFormat="1" applyFont="1" applyFill="1" applyBorder="1" applyAlignment="1">
      <alignment horizontal="center" vertical="center" wrapText="1"/>
    </xf>
    <xf numFmtId="4" fontId="8" fillId="6" borderId="43" xfId="0" applyNumberFormat="1" applyFont="1" applyFill="1" applyBorder="1" applyAlignment="1">
      <alignment horizontal="center" vertical="center" wrapText="1"/>
    </xf>
    <xf numFmtId="4" fontId="8" fillId="6" borderId="44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41" xfId="0" applyNumberFormat="1" applyFont="1" applyBorder="1" applyAlignment="1">
      <alignment horizontal="center" vertical="center" wrapText="1"/>
    </xf>
    <xf numFmtId="4" fontId="1" fillId="9" borderId="29" xfId="0" applyNumberFormat="1" applyFont="1" applyFill="1" applyBorder="1" applyAlignment="1">
      <alignment horizontal="center" vertical="center" wrapText="1"/>
    </xf>
    <xf numFmtId="4" fontId="1" fillId="9" borderId="30" xfId="0" applyNumberFormat="1" applyFont="1" applyFill="1" applyBorder="1" applyAlignment="1">
      <alignment horizontal="center" vertical="center" wrapText="1"/>
    </xf>
    <xf numFmtId="4" fontId="1" fillId="9" borderId="31" xfId="0" applyNumberFormat="1" applyFont="1" applyFill="1" applyBorder="1" applyAlignment="1">
      <alignment horizontal="center" vertical="center" wrapText="1"/>
    </xf>
    <xf numFmtId="4" fontId="1" fillId="17" borderId="8" xfId="0" applyNumberFormat="1" applyFont="1" applyFill="1" applyBorder="1" applyAlignment="1">
      <alignment horizontal="center" vertical="center" wrapText="1"/>
    </xf>
    <xf numFmtId="4" fontId="1" fillId="17" borderId="9" xfId="0" applyNumberFormat="1" applyFont="1" applyFill="1" applyBorder="1" applyAlignment="1">
      <alignment horizontal="center" vertical="center" wrapText="1"/>
    </xf>
    <xf numFmtId="4" fontId="1" fillId="17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4" fontId="2" fillId="0" borderId="40" xfId="0" applyNumberFormat="1" applyFont="1" applyBorder="1" applyAlignment="1">
      <alignment horizontal="center" vertical="center" wrapText="1"/>
    </xf>
    <xf numFmtId="4" fontId="8" fillId="6" borderId="27" xfId="0" applyNumberFormat="1" applyFont="1" applyFill="1" applyBorder="1" applyAlignment="1">
      <alignment horizontal="center" vertical="center" wrapText="1"/>
    </xf>
    <xf numFmtId="4" fontId="8" fillId="6" borderId="39" xfId="0" applyNumberFormat="1" applyFont="1" applyFill="1" applyBorder="1" applyAlignment="1">
      <alignment horizontal="center" vertical="center" wrapText="1"/>
    </xf>
    <xf numFmtId="4" fontId="23" fillId="15" borderId="12" xfId="0" applyNumberFormat="1" applyFont="1" applyFill="1" applyBorder="1" applyAlignment="1">
      <alignment horizontal="center" vertical="center"/>
    </xf>
    <xf numFmtId="4" fontId="1" fillId="15" borderId="1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B9BD-EDAA-40C1-B3D3-DB6A7A4F7E00}">
  <dimension ref="A1:MK66"/>
  <sheetViews>
    <sheetView showGridLines="0" tabSelected="1" zoomScale="80" zoomScaleNormal="80" workbookViewId="0">
      <pane xSplit="9" ySplit="6" topLeftCell="J7" activePane="bottomRight" state="frozen"/>
      <selection pane="topRight" activeCell="I1" sqref="I1"/>
      <selection pane="bottomLeft" activeCell="A7" sqref="A7"/>
      <selection pane="bottomRight" activeCell="I68" sqref="I68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9.28515625" style="1" customWidth="1"/>
    <col min="5" max="6" width="6.5703125" style="1" customWidth="1"/>
    <col min="7" max="7" width="12.85546875" style="1" customWidth="1"/>
    <col min="8" max="8" width="6" style="1" customWidth="1"/>
    <col min="9" max="9" width="88.7109375" style="1" customWidth="1"/>
    <col min="10" max="10" width="9.85546875" style="11" customWidth="1"/>
    <col min="11" max="11" width="11" style="11" bestFit="1" customWidth="1"/>
    <col min="12" max="13" width="10.85546875" style="11" bestFit="1" customWidth="1"/>
    <col min="14" max="16" width="19.42578125" style="20" customWidth="1"/>
    <col min="17" max="17" width="30.28515625" style="20" customWidth="1"/>
    <col min="18" max="18" width="12.7109375" style="240" customWidth="1"/>
    <col min="19" max="19" width="1.85546875" style="20" customWidth="1"/>
    <col min="20" max="20" width="19.42578125" style="20" customWidth="1"/>
    <col min="21" max="21" width="12.42578125" style="20" bestFit="1" customWidth="1"/>
    <col min="22" max="22" width="15.28515625" style="241" customWidth="1"/>
    <col min="23" max="23" width="30.140625" style="20" customWidth="1"/>
    <col min="24" max="24" width="14.7109375" style="20" customWidth="1"/>
    <col min="25" max="25" width="9.140625" style="5" hidden="1" customWidth="1"/>
    <col min="26" max="26" width="13.28515625" style="6" hidden="1" customWidth="1"/>
    <col min="27" max="27" width="10.85546875" style="5" hidden="1" customWidth="1"/>
    <col min="28" max="28" width="9.140625" style="5" hidden="1" customWidth="1"/>
    <col min="29" max="29" width="11.85546875" style="5" hidden="1" customWidth="1"/>
    <col min="30" max="40" width="9.140625" style="5" hidden="1" customWidth="1"/>
    <col min="41" max="41" width="13.28515625" style="5" hidden="1" customWidth="1"/>
    <col min="42" max="42" width="10.85546875" style="5" hidden="1" customWidth="1"/>
    <col min="43" max="45" width="9.140625" style="5" hidden="1" customWidth="1"/>
    <col min="46" max="46" width="11.28515625" style="6" hidden="1" customWidth="1"/>
    <col min="47" max="47" width="10.5703125" style="5" hidden="1" customWidth="1"/>
    <col min="48" max="51" width="9.140625" style="5" hidden="1" customWidth="1"/>
    <col min="52" max="52" width="12.7109375" style="6" hidden="1" customWidth="1"/>
    <col min="53" max="53" width="13" style="6" hidden="1" customWidth="1"/>
    <col min="54" max="54" width="14.28515625" style="7" hidden="1" customWidth="1"/>
    <col min="55" max="56" width="9.140625" style="5" hidden="1" customWidth="1"/>
    <col min="57" max="61" width="6" style="5" hidden="1" customWidth="1"/>
    <col min="62" max="62" width="16.42578125" style="9" hidden="1" customWidth="1"/>
    <col min="63" max="67" width="6" style="6" hidden="1" customWidth="1"/>
    <col min="68" max="68" width="12.85546875" style="9" hidden="1" customWidth="1"/>
    <col min="69" max="73" width="6" style="6" hidden="1" customWidth="1"/>
    <col min="74" max="74" width="14.140625" style="9" hidden="1" customWidth="1"/>
    <col min="75" max="75" width="19" style="5" hidden="1" customWidth="1"/>
    <col min="76" max="80" width="6" style="6" hidden="1" customWidth="1"/>
    <col min="81" max="81" width="13.85546875" style="9" hidden="1" customWidth="1"/>
    <col min="82" max="86" width="6" style="6" hidden="1" customWidth="1"/>
    <col min="87" max="87" width="9.140625" style="9" hidden="1" customWidth="1"/>
    <col min="88" max="92" width="6" style="6" hidden="1" customWidth="1"/>
    <col min="93" max="93" width="16" style="9" hidden="1" customWidth="1"/>
    <col min="94" max="94" width="19.5703125" style="5" hidden="1" customWidth="1"/>
    <col min="95" max="95" width="4" style="5" hidden="1" customWidth="1"/>
    <col min="96" max="96" width="16.42578125" style="5" hidden="1" customWidth="1"/>
    <col min="97" max="97" width="16.28515625" style="5" hidden="1" customWidth="1"/>
    <col min="98" max="98" width="15.42578125" style="5" hidden="1" customWidth="1"/>
    <col min="99" max="99" width="33" style="5" hidden="1" customWidth="1"/>
    <col min="100" max="100" width="16.42578125" style="6" hidden="1" customWidth="1"/>
    <col min="101" max="101" width="16.28515625" style="6" hidden="1" customWidth="1"/>
    <col min="102" max="102" width="15.42578125" style="6" hidden="1" customWidth="1"/>
    <col min="103" max="103" width="33" style="5" hidden="1" customWidth="1"/>
    <col min="104" max="104" width="0" style="5" hidden="1" customWidth="1"/>
    <col min="105" max="144" width="9.28515625" style="6" hidden="1" customWidth="1"/>
    <col min="145" max="145" width="16.28515625" style="6" hidden="1" customWidth="1"/>
    <col min="146" max="146" width="15.85546875" style="6" hidden="1" customWidth="1"/>
    <col min="147" max="147" width="9.28515625" style="6" hidden="1" customWidth="1"/>
    <col min="148" max="148" width="15.85546875" style="6" hidden="1" customWidth="1"/>
    <col min="149" max="16384" width="9.140625" style="5"/>
  </cols>
  <sheetData>
    <row r="1" spans="1:148" x14ac:dyDescent="0.25">
      <c r="J1" s="3">
        <v>46120</v>
      </c>
      <c r="K1" s="1"/>
      <c r="L1" s="1"/>
      <c r="M1" s="1"/>
      <c r="N1" s="1" t="s">
        <v>147</v>
      </c>
      <c r="O1" s="1"/>
      <c r="P1" s="1"/>
      <c r="Q1" s="1"/>
      <c r="R1" s="1"/>
      <c r="S1" s="1"/>
      <c r="T1" s="1" t="s">
        <v>147</v>
      </c>
      <c r="U1" s="1"/>
      <c r="V1" s="4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E1" s="6" t="s">
        <v>0</v>
      </c>
      <c r="BJ1" s="8"/>
      <c r="BX1" s="6" t="s">
        <v>0</v>
      </c>
      <c r="CR1" s="5" t="s">
        <v>0</v>
      </c>
    </row>
    <row r="2" spans="1:148" ht="51" customHeight="1" thickBot="1" x14ac:dyDescent="0.3">
      <c r="A2" s="10" t="s">
        <v>1</v>
      </c>
      <c r="J2" s="11" t="s">
        <v>2</v>
      </c>
      <c r="N2" s="12" t="s">
        <v>3</v>
      </c>
      <c r="O2" s="12"/>
      <c r="P2" s="12"/>
      <c r="Q2" s="12"/>
      <c r="R2" s="12"/>
      <c r="S2" s="12"/>
      <c r="T2" s="12"/>
      <c r="U2" s="12"/>
      <c r="V2" s="12"/>
      <c r="W2" s="12"/>
      <c r="X2" s="12"/>
      <c r="BE2" s="6" t="s">
        <v>4</v>
      </c>
      <c r="BJ2" s="8"/>
      <c r="BX2" s="275" t="s">
        <v>5</v>
      </c>
      <c r="BY2" s="275"/>
      <c r="BZ2" s="275"/>
      <c r="CR2" s="276" t="s">
        <v>4</v>
      </c>
      <c r="CS2" s="276"/>
      <c r="CT2" s="276"/>
      <c r="CV2" s="275" t="s">
        <v>5</v>
      </c>
      <c r="CW2" s="275"/>
      <c r="CX2" s="275"/>
      <c r="DJ2" s="13" t="s">
        <v>6</v>
      </c>
    </row>
    <row r="3" spans="1:148" ht="58.5" customHeight="1" thickBot="1" x14ac:dyDescent="0.3">
      <c r="A3" s="277" t="s">
        <v>7</v>
      </c>
      <c r="B3" s="280" t="s">
        <v>8</v>
      </c>
      <c r="C3" s="280" t="s">
        <v>9</v>
      </c>
      <c r="D3" s="280" t="s">
        <v>8</v>
      </c>
      <c r="E3" s="283" t="s">
        <v>10</v>
      </c>
      <c r="F3" s="14"/>
      <c r="G3" s="283" t="s">
        <v>11</v>
      </c>
      <c r="H3" s="280" t="s">
        <v>12</v>
      </c>
      <c r="I3" s="272" t="s">
        <v>13</v>
      </c>
      <c r="J3" s="15" t="s">
        <v>14</v>
      </c>
      <c r="K3" s="16"/>
      <c r="L3" s="16"/>
      <c r="M3" s="16"/>
      <c r="N3" s="17" t="s">
        <v>15</v>
      </c>
      <c r="O3" s="18"/>
      <c r="P3" s="18"/>
      <c r="Q3" s="18"/>
      <c r="R3" s="19"/>
      <c r="T3" s="21" t="s">
        <v>16</v>
      </c>
      <c r="U3" s="22"/>
      <c r="V3" s="22"/>
      <c r="W3" s="22"/>
      <c r="X3" s="23"/>
      <c r="AB3" s="5" t="s">
        <v>17</v>
      </c>
      <c r="AV3" s="5" t="s">
        <v>18</v>
      </c>
      <c r="BE3" s="24" t="s">
        <v>19</v>
      </c>
      <c r="BF3" s="25"/>
      <c r="BG3" s="25"/>
      <c r="BH3" s="25"/>
      <c r="BI3" s="25"/>
      <c r="BJ3" s="26"/>
      <c r="BK3" s="27"/>
      <c r="BL3" s="27"/>
      <c r="BM3" s="27"/>
      <c r="BN3" s="27"/>
      <c r="BO3" s="27"/>
      <c r="BP3" s="28"/>
      <c r="BQ3" s="28"/>
      <c r="BR3" s="28"/>
      <c r="BS3" s="28"/>
      <c r="BT3" s="28"/>
      <c r="BU3" s="28"/>
      <c r="BV3" s="28"/>
      <c r="BW3" s="29"/>
      <c r="BX3" s="30" t="s">
        <v>19</v>
      </c>
      <c r="BY3" s="31"/>
      <c r="BZ3" s="31"/>
      <c r="CA3" s="31"/>
      <c r="CB3" s="31"/>
      <c r="CC3" s="32"/>
      <c r="CD3" s="33"/>
      <c r="CE3" s="33"/>
      <c r="CF3" s="33"/>
      <c r="CG3" s="33"/>
      <c r="CH3" s="33"/>
      <c r="CI3" s="34"/>
      <c r="CJ3" s="34"/>
      <c r="CK3" s="34"/>
      <c r="CL3" s="34"/>
      <c r="CM3" s="34"/>
      <c r="CN3" s="34"/>
      <c r="CO3" s="34"/>
      <c r="CP3" s="35"/>
      <c r="CR3" s="36" t="s">
        <v>16</v>
      </c>
      <c r="CS3" s="37"/>
      <c r="CT3" s="37"/>
      <c r="CU3" s="38"/>
      <c r="CV3" s="36" t="s">
        <v>16</v>
      </c>
      <c r="CW3" s="37"/>
      <c r="CX3" s="37"/>
      <c r="CY3" s="38"/>
      <c r="DJ3" s="39" t="s">
        <v>20</v>
      </c>
    </row>
    <row r="4" spans="1:148" ht="35.25" customHeight="1" thickBot="1" x14ac:dyDescent="0.3">
      <c r="A4" s="278"/>
      <c r="B4" s="281"/>
      <c r="C4" s="281"/>
      <c r="D4" s="281"/>
      <c r="E4" s="284"/>
      <c r="F4" s="40"/>
      <c r="G4" s="284"/>
      <c r="H4" s="281"/>
      <c r="I4" s="273"/>
      <c r="J4" s="41" t="s">
        <v>21</v>
      </c>
      <c r="K4" s="41"/>
      <c r="L4" s="41"/>
      <c r="M4" s="41"/>
      <c r="N4" s="42" t="s">
        <v>148</v>
      </c>
      <c r="O4" s="43"/>
      <c r="P4" s="43"/>
      <c r="Q4" s="43"/>
      <c r="R4" s="44"/>
      <c r="T4" s="45" t="s">
        <v>149</v>
      </c>
      <c r="U4" s="46"/>
      <c r="V4" s="41"/>
      <c r="W4" s="46"/>
      <c r="X4" s="47"/>
      <c r="Z4" s="48" t="s">
        <v>22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Z4" s="50" t="s">
        <v>23</v>
      </c>
      <c r="BA4" s="50"/>
      <c r="BB4" s="50"/>
      <c r="BE4" s="51" t="s">
        <v>24</v>
      </c>
      <c r="BF4" s="52"/>
      <c r="BG4" s="52"/>
      <c r="BH4" s="52"/>
      <c r="BI4" s="52"/>
      <c r="BJ4" s="53"/>
      <c r="BK4" s="54" t="s">
        <v>25</v>
      </c>
      <c r="BL4" s="55"/>
      <c r="BM4" s="55"/>
      <c r="BN4" s="55"/>
      <c r="BO4" s="55"/>
      <c r="BP4" s="56"/>
      <c r="BQ4" s="54" t="s">
        <v>26</v>
      </c>
      <c r="BR4" s="55"/>
      <c r="BS4" s="55"/>
      <c r="BT4" s="55"/>
      <c r="BU4" s="55"/>
      <c r="BV4" s="56"/>
      <c r="BW4" s="57" t="s">
        <v>27</v>
      </c>
      <c r="BX4" s="51" t="s">
        <v>24</v>
      </c>
      <c r="BY4" s="58"/>
      <c r="BZ4" s="58"/>
      <c r="CA4" s="58"/>
      <c r="CB4" s="58"/>
      <c r="CC4" s="53"/>
      <c r="CD4" s="54" t="s">
        <v>25</v>
      </c>
      <c r="CE4" s="55"/>
      <c r="CF4" s="55"/>
      <c r="CG4" s="55"/>
      <c r="CH4" s="55"/>
      <c r="CI4" s="56"/>
      <c r="CJ4" s="54" t="s">
        <v>26</v>
      </c>
      <c r="CK4" s="55"/>
      <c r="CL4" s="55"/>
      <c r="CM4" s="55"/>
      <c r="CN4" s="55"/>
      <c r="CO4" s="56"/>
      <c r="CP4" s="57" t="s">
        <v>27</v>
      </c>
      <c r="CR4" s="59" t="s">
        <v>28</v>
      </c>
      <c r="CS4" s="60"/>
      <c r="CT4" s="60"/>
      <c r="CU4" s="61"/>
      <c r="CV4" s="62" t="s">
        <v>28</v>
      </c>
      <c r="CW4" s="63"/>
      <c r="CX4" s="63"/>
      <c r="CY4" s="61"/>
      <c r="DA4" s="64" t="s">
        <v>29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6"/>
      <c r="EJ4" s="65"/>
      <c r="EK4" s="65"/>
      <c r="EL4" s="65"/>
      <c r="EM4" s="65"/>
      <c r="EN4" s="66"/>
      <c r="EO4" s="67"/>
      <c r="EP4" s="270" t="s">
        <v>23</v>
      </c>
      <c r="EQ4" s="270"/>
      <c r="ER4" s="270"/>
    </row>
    <row r="5" spans="1:148" s="71" customFormat="1" ht="27" customHeight="1" x14ac:dyDescent="0.25">
      <c r="A5" s="278"/>
      <c r="B5" s="281"/>
      <c r="C5" s="281"/>
      <c r="D5" s="281"/>
      <c r="E5" s="284"/>
      <c r="F5" s="40"/>
      <c r="G5" s="284"/>
      <c r="H5" s="281"/>
      <c r="I5" s="273"/>
      <c r="J5" s="68" t="s">
        <v>30</v>
      </c>
      <c r="K5" s="69"/>
      <c r="L5" s="247" t="s">
        <v>35</v>
      </c>
      <c r="M5" s="268" t="s">
        <v>34</v>
      </c>
      <c r="N5" s="261" t="s">
        <v>36</v>
      </c>
      <c r="O5" s="263" t="s">
        <v>37</v>
      </c>
      <c r="P5" s="264" t="s">
        <v>34</v>
      </c>
      <c r="Q5" s="249" t="s">
        <v>38</v>
      </c>
      <c r="R5" s="253" t="s">
        <v>39</v>
      </c>
      <c r="S5" s="70"/>
      <c r="T5" s="262" t="s">
        <v>36</v>
      </c>
      <c r="U5" s="249" t="s">
        <v>37</v>
      </c>
      <c r="V5" s="251" t="s">
        <v>40</v>
      </c>
      <c r="W5" s="249" t="s">
        <v>38</v>
      </c>
      <c r="X5" s="253" t="s">
        <v>41</v>
      </c>
      <c r="Z5" s="72" t="s">
        <v>42</v>
      </c>
      <c r="AA5" s="73"/>
      <c r="AB5" s="73"/>
      <c r="AC5" s="73"/>
      <c r="AD5" s="74"/>
      <c r="AE5" s="75" t="s">
        <v>43</v>
      </c>
      <c r="AF5" s="76"/>
      <c r="AG5" s="76"/>
      <c r="AH5" s="76"/>
      <c r="AI5" s="77"/>
      <c r="AJ5" s="78" t="s">
        <v>44</v>
      </c>
      <c r="AK5" s="78"/>
      <c r="AL5" s="78"/>
      <c r="AM5" s="78"/>
      <c r="AN5" s="78"/>
      <c r="AO5" s="79" t="s">
        <v>45</v>
      </c>
      <c r="AP5" s="79"/>
      <c r="AQ5" s="79"/>
      <c r="AR5" s="79"/>
      <c r="AS5" s="79"/>
      <c r="AT5" s="80" t="s">
        <v>46</v>
      </c>
      <c r="AU5" s="81"/>
      <c r="AV5" s="81"/>
      <c r="AW5" s="81"/>
      <c r="AX5" s="81"/>
      <c r="AZ5" s="82"/>
      <c r="BA5" s="82"/>
      <c r="BB5" s="82"/>
      <c r="BE5" s="83" t="s">
        <v>47</v>
      </c>
      <c r="BF5" s="84"/>
      <c r="BG5" s="84"/>
      <c r="BH5" s="84"/>
      <c r="BI5" s="84"/>
      <c r="BJ5" s="85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7"/>
      <c r="BX5" s="83" t="s">
        <v>47</v>
      </c>
      <c r="BY5" s="88"/>
      <c r="BZ5" s="88"/>
      <c r="CA5" s="88"/>
      <c r="CB5" s="88"/>
      <c r="CC5" s="89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7"/>
      <c r="CR5" s="90" t="s">
        <v>48</v>
      </c>
      <c r="CS5" s="91"/>
      <c r="CT5" s="91"/>
      <c r="CU5" s="87"/>
      <c r="CV5" s="83" t="s">
        <v>48</v>
      </c>
      <c r="CW5" s="86"/>
      <c r="CX5" s="86"/>
      <c r="CY5" s="87"/>
      <c r="DA5" s="92" t="s">
        <v>42</v>
      </c>
      <c r="DB5" s="93"/>
      <c r="DC5" s="93"/>
      <c r="DD5" s="93"/>
      <c r="DE5" s="94"/>
      <c r="DF5" s="95" t="s">
        <v>43</v>
      </c>
      <c r="DG5" s="96"/>
      <c r="DH5" s="96"/>
      <c r="DI5" s="96"/>
      <c r="DJ5" s="97"/>
      <c r="DK5" s="98" t="s">
        <v>44</v>
      </c>
      <c r="DL5" s="99"/>
      <c r="DM5" s="99"/>
      <c r="DN5" s="99"/>
      <c r="DO5" s="100"/>
      <c r="DP5" s="101" t="s">
        <v>45</v>
      </c>
      <c r="DQ5" s="102"/>
      <c r="DR5" s="102"/>
      <c r="DS5" s="102"/>
      <c r="DT5" s="103"/>
      <c r="DU5" s="104" t="s">
        <v>46</v>
      </c>
      <c r="DV5" s="105"/>
      <c r="DW5" s="105"/>
      <c r="DX5" s="105"/>
      <c r="DY5" s="106"/>
      <c r="DZ5" s="255" t="s">
        <v>49</v>
      </c>
      <c r="EA5" s="256"/>
      <c r="EB5" s="256"/>
      <c r="EC5" s="256"/>
      <c r="ED5" s="257"/>
      <c r="EE5" s="258" t="s">
        <v>50</v>
      </c>
      <c r="EF5" s="259"/>
      <c r="EG5" s="259"/>
      <c r="EH5" s="259"/>
      <c r="EI5" s="260"/>
      <c r="EJ5" s="244" t="s">
        <v>51</v>
      </c>
      <c r="EK5" s="245"/>
      <c r="EL5" s="245"/>
      <c r="EM5" s="245"/>
      <c r="EN5" s="246"/>
      <c r="EO5" s="107"/>
      <c r="EP5" s="271"/>
      <c r="EQ5" s="271"/>
      <c r="ER5" s="271"/>
    </row>
    <row r="6" spans="1:148" s="71" customFormat="1" ht="75.75" thickBot="1" x14ac:dyDescent="0.3">
      <c r="A6" s="279"/>
      <c r="B6" s="282"/>
      <c r="C6" s="282"/>
      <c r="D6" s="282"/>
      <c r="E6" s="285"/>
      <c r="F6" s="108" t="s">
        <v>52</v>
      </c>
      <c r="G6" s="285"/>
      <c r="H6" s="282"/>
      <c r="I6" s="274"/>
      <c r="J6" s="109" t="s">
        <v>53</v>
      </c>
      <c r="K6" s="110" t="s">
        <v>54</v>
      </c>
      <c r="L6" s="248"/>
      <c r="M6" s="269"/>
      <c r="N6" s="262"/>
      <c r="O6" s="249"/>
      <c r="P6" s="251"/>
      <c r="Q6" s="265"/>
      <c r="R6" s="266"/>
      <c r="S6" s="70"/>
      <c r="T6" s="267"/>
      <c r="U6" s="250"/>
      <c r="V6" s="252"/>
      <c r="W6" s="250"/>
      <c r="X6" s="254"/>
      <c r="Z6" s="111" t="s">
        <v>55</v>
      </c>
      <c r="AA6" s="112" t="s">
        <v>56</v>
      </c>
      <c r="AB6" s="112" t="s">
        <v>57</v>
      </c>
      <c r="AC6" s="112" t="s">
        <v>58</v>
      </c>
      <c r="AD6" s="113" t="s">
        <v>59</v>
      </c>
      <c r="AE6" s="114" t="s">
        <v>55</v>
      </c>
      <c r="AF6" s="115" t="s">
        <v>56</v>
      </c>
      <c r="AG6" s="115" t="s">
        <v>57</v>
      </c>
      <c r="AH6" s="115" t="s">
        <v>58</v>
      </c>
      <c r="AI6" s="116" t="s">
        <v>59</v>
      </c>
      <c r="AJ6" s="117" t="s">
        <v>55</v>
      </c>
      <c r="AK6" s="117" t="s">
        <v>56</v>
      </c>
      <c r="AL6" s="117" t="s">
        <v>57</v>
      </c>
      <c r="AM6" s="117" t="s">
        <v>58</v>
      </c>
      <c r="AN6" s="117" t="s">
        <v>59</v>
      </c>
      <c r="AO6" s="118" t="s">
        <v>55</v>
      </c>
      <c r="AP6" s="119" t="s">
        <v>56</v>
      </c>
      <c r="AQ6" s="119" t="s">
        <v>57</v>
      </c>
      <c r="AR6" s="119" t="s">
        <v>58</v>
      </c>
      <c r="AS6" s="120" t="s">
        <v>59</v>
      </c>
      <c r="AT6" s="121" t="s">
        <v>55</v>
      </c>
      <c r="AU6" s="122" t="s">
        <v>56</v>
      </c>
      <c r="AV6" s="122" t="s">
        <v>57</v>
      </c>
      <c r="AW6" s="122" t="s">
        <v>58</v>
      </c>
      <c r="AX6" s="123" t="s">
        <v>59</v>
      </c>
      <c r="AZ6" s="124" t="s">
        <v>60</v>
      </c>
      <c r="BA6" s="124" t="s">
        <v>61</v>
      </c>
      <c r="BB6" s="125" t="s">
        <v>62</v>
      </c>
      <c r="BE6" s="126" t="s">
        <v>53</v>
      </c>
      <c r="BF6" s="127" t="s">
        <v>54</v>
      </c>
      <c r="BG6" s="127" t="s">
        <v>31</v>
      </c>
      <c r="BH6" s="127" t="s">
        <v>32</v>
      </c>
      <c r="BI6" s="127" t="s">
        <v>33</v>
      </c>
      <c r="BJ6" s="128" t="s">
        <v>63</v>
      </c>
      <c r="BK6" s="129" t="s">
        <v>53</v>
      </c>
      <c r="BL6" s="127" t="s">
        <v>54</v>
      </c>
      <c r="BM6" s="127" t="s">
        <v>31</v>
      </c>
      <c r="BN6" s="127" t="s">
        <v>32</v>
      </c>
      <c r="BO6" s="127" t="s">
        <v>33</v>
      </c>
      <c r="BP6" s="130" t="s">
        <v>64</v>
      </c>
      <c r="BQ6" s="129" t="s">
        <v>53</v>
      </c>
      <c r="BR6" s="127" t="s">
        <v>54</v>
      </c>
      <c r="BS6" s="127" t="s">
        <v>31</v>
      </c>
      <c r="BT6" s="127" t="s">
        <v>32</v>
      </c>
      <c r="BU6" s="127" t="s">
        <v>33</v>
      </c>
      <c r="BV6" s="130" t="s">
        <v>65</v>
      </c>
      <c r="BW6" s="131" t="s">
        <v>38</v>
      </c>
      <c r="BX6" s="126" t="s">
        <v>53</v>
      </c>
      <c r="BY6" s="127" t="s">
        <v>54</v>
      </c>
      <c r="BZ6" s="127" t="s">
        <v>31</v>
      </c>
      <c r="CA6" s="127" t="s">
        <v>32</v>
      </c>
      <c r="CB6" s="127" t="s">
        <v>33</v>
      </c>
      <c r="CC6" s="130" t="s">
        <v>63</v>
      </c>
      <c r="CD6" s="129" t="s">
        <v>53</v>
      </c>
      <c r="CE6" s="127" t="s">
        <v>54</v>
      </c>
      <c r="CF6" s="127" t="s">
        <v>31</v>
      </c>
      <c r="CG6" s="127" t="s">
        <v>32</v>
      </c>
      <c r="CH6" s="127" t="s">
        <v>33</v>
      </c>
      <c r="CI6" s="130" t="s">
        <v>64</v>
      </c>
      <c r="CJ6" s="129" t="s">
        <v>53</v>
      </c>
      <c r="CK6" s="127" t="s">
        <v>54</v>
      </c>
      <c r="CL6" s="127" t="s">
        <v>31</v>
      </c>
      <c r="CM6" s="127" t="s">
        <v>32</v>
      </c>
      <c r="CN6" s="127" t="s">
        <v>33</v>
      </c>
      <c r="CO6" s="130" t="s">
        <v>65</v>
      </c>
      <c r="CP6" s="131" t="s">
        <v>38</v>
      </c>
      <c r="CR6" s="132" t="s">
        <v>63</v>
      </c>
      <c r="CS6" s="133" t="s">
        <v>64</v>
      </c>
      <c r="CT6" s="133" t="s">
        <v>66</v>
      </c>
      <c r="CU6" s="131" t="s">
        <v>38</v>
      </c>
      <c r="CV6" s="134" t="s">
        <v>63</v>
      </c>
      <c r="CW6" s="135" t="s">
        <v>64</v>
      </c>
      <c r="CX6" s="135" t="s">
        <v>66</v>
      </c>
      <c r="CY6" s="131" t="s">
        <v>38</v>
      </c>
      <c r="DA6" s="136" t="s">
        <v>55</v>
      </c>
      <c r="DB6" s="137" t="s">
        <v>56</v>
      </c>
      <c r="DC6" s="137" t="s">
        <v>57</v>
      </c>
      <c r="DD6" s="137" t="s">
        <v>58</v>
      </c>
      <c r="DE6" s="138" t="s">
        <v>59</v>
      </c>
      <c r="DF6" s="139" t="s">
        <v>55</v>
      </c>
      <c r="DG6" s="140" t="s">
        <v>56</v>
      </c>
      <c r="DH6" s="140" t="s">
        <v>57</v>
      </c>
      <c r="DI6" s="140" t="s">
        <v>58</v>
      </c>
      <c r="DJ6" s="141" t="s">
        <v>59</v>
      </c>
      <c r="DK6" s="142" t="s">
        <v>55</v>
      </c>
      <c r="DL6" s="143" t="s">
        <v>56</v>
      </c>
      <c r="DM6" s="143" t="s">
        <v>57</v>
      </c>
      <c r="DN6" s="143" t="s">
        <v>58</v>
      </c>
      <c r="DO6" s="144" t="s">
        <v>59</v>
      </c>
      <c r="DP6" s="145" t="s">
        <v>55</v>
      </c>
      <c r="DQ6" s="146" t="s">
        <v>56</v>
      </c>
      <c r="DR6" s="146" t="s">
        <v>57</v>
      </c>
      <c r="DS6" s="146" t="s">
        <v>58</v>
      </c>
      <c r="DT6" s="147" t="s">
        <v>59</v>
      </c>
      <c r="DU6" s="148" t="s">
        <v>55</v>
      </c>
      <c r="DV6" s="149" t="s">
        <v>56</v>
      </c>
      <c r="DW6" s="149" t="s">
        <v>57</v>
      </c>
      <c r="DX6" s="149" t="s">
        <v>58</v>
      </c>
      <c r="DY6" s="150" t="s">
        <v>59</v>
      </c>
      <c r="DZ6" s="151" t="s">
        <v>55</v>
      </c>
      <c r="EA6" s="152" t="s">
        <v>56</v>
      </c>
      <c r="EB6" s="152" t="s">
        <v>57</v>
      </c>
      <c r="EC6" s="152" t="s">
        <v>58</v>
      </c>
      <c r="ED6" s="153" t="s">
        <v>59</v>
      </c>
      <c r="EE6" s="154" t="s">
        <v>55</v>
      </c>
      <c r="EF6" s="155" t="s">
        <v>56</v>
      </c>
      <c r="EG6" s="155" t="s">
        <v>57</v>
      </c>
      <c r="EH6" s="155" t="s">
        <v>58</v>
      </c>
      <c r="EI6" s="156" t="s">
        <v>59</v>
      </c>
      <c r="EJ6" s="157" t="s">
        <v>55</v>
      </c>
      <c r="EK6" s="158" t="s">
        <v>56</v>
      </c>
      <c r="EL6" s="158" t="s">
        <v>57</v>
      </c>
      <c r="EM6" s="158" t="s">
        <v>58</v>
      </c>
      <c r="EN6" s="159" t="s">
        <v>59</v>
      </c>
      <c r="EO6" s="107"/>
      <c r="EP6" s="160" t="s">
        <v>60</v>
      </c>
      <c r="EQ6" s="160" t="s">
        <v>61</v>
      </c>
      <c r="ER6" s="161" t="s">
        <v>62</v>
      </c>
    </row>
    <row r="7" spans="1:148" x14ac:dyDescent="0.25">
      <c r="A7" s="162">
        <v>1</v>
      </c>
      <c r="B7" s="163">
        <v>1401</v>
      </c>
      <c r="C7" s="163">
        <v>62237004</v>
      </c>
      <c r="D7" s="163">
        <v>1401</v>
      </c>
      <c r="E7" s="163"/>
      <c r="F7" s="163">
        <v>7</v>
      </c>
      <c r="G7" s="163">
        <v>600009998</v>
      </c>
      <c r="H7" s="163">
        <v>3121</v>
      </c>
      <c r="I7" s="164" t="s">
        <v>67</v>
      </c>
      <c r="J7" s="165"/>
      <c r="K7" s="166"/>
      <c r="L7" s="166"/>
      <c r="M7" s="167">
        <f t="shared" ref="M7:M38" si="0">SUM(J7:L7)</f>
        <v>0</v>
      </c>
      <c r="N7" s="168">
        <v>1253015.03</v>
      </c>
      <c r="O7" s="169">
        <v>298251.37</v>
      </c>
      <c r="P7" s="166">
        <f t="shared" ref="P7:P63" si="1">SUM(N7:O7)</f>
        <v>1551266.4</v>
      </c>
      <c r="Q7" s="169" t="s">
        <v>68</v>
      </c>
      <c r="R7" s="170">
        <v>46085</v>
      </c>
      <c r="T7" s="168"/>
      <c r="U7" s="169"/>
      <c r="V7" s="166">
        <f t="shared" ref="V7:V63" si="2">SUM(T7:U7)</f>
        <v>0</v>
      </c>
      <c r="W7" s="171"/>
      <c r="X7" s="170"/>
      <c r="Z7" s="172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2"/>
      <c r="AU7" s="173"/>
      <c r="AV7" s="173"/>
      <c r="AW7" s="173"/>
      <c r="AX7" s="173"/>
      <c r="AZ7" s="174" t="e">
        <f>#REF!+#REF!+#REF!+#REF!+#REF!+#REF!</f>
        <v>#REF!</v>
      </c>
      <c r="BA7" s="174">
        <f t="shared" ref="BA7:BA63" si="3">Z7+AE7+AJ7+AO7+AT7</f>
        <v>0</v>
      </c>
      <c r="BB7" s="175" t="e">
        <f t="shared" ref="BB7:BB63" si="4">AZ7-BA7</f>
        <v>#REF!</v>
      </c>
      <c r="BE7" s="176"/>
      <c r="BF7" s="177"/>
      <c r="BG7" s="177"/>
      <c r="BH7" s="177"/>
      <c r="BI7" s="177"/>
      <c r="BJ7" s="178">
        <f t="shared" ref="BJ7:BJ63" si="5">SUM(BE7:BI7)</f>
        <v>0</v>
      </c>
      <c r="BK7" s="179"/>
      <c r="BL7" s="179"/>
      <c r="BM7" s="179"/>
      <c r="BN7" s="179"/>
      <c r="BO7" s="179"/>
      <c r="BP7" s="180">
        <f t="shared" ref="BP7:BP63" si="6">SUM(BK7:BO7)</f>
        <v>0</v>
      </c>
      <c r="BQ7" s="179">
        <f t="shared" ref="BQ7:BU38" si="7">BE7-BK7</f>
        <v>0</v>
      </c>
      <c r="BR7" s="179">
        <f t="shared" si="7"/>
        <v>0</v>
      </c>
      <c r="BS7" s="179">
        <f t="shared" si="7"/>
        <v>0</v>
      </c>
      <c r="BT7" s="179">
        <f t="shared" si="7"/>
        <v>0</v>
      </c>
      <c r="BU7" s="179">
        <f t="shared" si="7"/>
        <v>0</v>
      </c>
      <c r="BV7" s="180">
        <f t="shared" ref="BV7:BV63" si="8">SUM(BQ7:BU7)</f>
        <v>0</v>
      </c>
      <c r="BW7" s="181"/>
      <c r="BX7" s="182"/>
      <c r="BY7" s="179"/>
      <c r="BZ7" s="179"/>
      <c r="CA7" s="179"/>
      <c r="CB7" s="179"/>
      <c r="CC7" s="180">
        <f t="shared" ref="CC7:CC63" si="9">SUM(BX7:CB7)</f>
        <v>0</v>
      </c>
      <c r="CD7" s="179"/>
      <c r="CE7" s="179"/>
      <c r="CF7" s="179"/>
      <c r="CG7" s="179"/>
      <c r="CH7" s="179"/>
      <c r="CI7" s="180">
        <f t="shared" ref="CI7:CI63" si="10">SUM(CD7:CH7)</f>
        <v>0</v>
      </c>
      <c r="CJ7" s="179">
        <f t="shared" ref="CJ7:CN38" si="11">BX7-CD7</f>
        <v>0</v>
      </c>
      <c r="CK7" s="179">
        <f t="shared" si="11"/>
        <v>0</v>
      </c>
      <c r="CL7" s="179">
        <f t="shared" si="11"/>
        <v>0</v>
      </c>
      <c r="CM7" s="179">
        <f t="shared" si="11"/>
        <v>0</v>
      </c>
      <c r="CN7" s="179">
        <f t="shared" si="11"/>
        <v>0</v>
      </c>
      <c r="CO7" s="180">
        <f t="shared" ref="CO7:CO63" si="12">SUM(CJ7:CN7)</f>
        <v>0</v>
      </c>
      <c r="CP7" s="181"/>
      <c r="CR7" s="183"/>
      <c r="CS7" s="172"/>
      <c r="CT7" s="172">
        <f t="shared" ref="CT7:CT63" si="13">CR7-CS7</f>
        <v>0</v>
      </c>
      <c r="CU7" s="184"/>
      <c r="CV7" s="183"/>
      <c r="CW7" s="172"/>
      <c r="CX7" s="172">
        <f t="shared" ref="CX7:CX63" si="14">CV7-CW7</f>
        <v>0</v>
      </c>
      <c r="CY7" s="184"/>
      <c r="DA7" s="185"/>
      <c r="DB7" s="174"/>
      <c r="DC7" s="174"/>
      <c r="DD7" s="174"/>
      <c r="DE7" s="186"/>
      <c r="DF7" s="185"/>
      <c r="DG7" s="174"/>
      <c r="DH7" s="174"/>
      <c r="DI7" s="174"/>
      <c r="DJ7" s="186"/>
      <c r="DK7" s="185"/>
      <c r="DL7" s="174"/>
      <c r="DM7" s="174"/>
      <c r="DN7" s="174"/>
      <c r="DO7" s="186"/>
      <c r="DP7" s="185"/>
      <c r="DQ7" s="174"/>
      <c r="DR7" s="174"/>
      <c r="DS7" s="174"/>
      <c r="DT7" s="186"/>
      <c r="DU7" s="185"/>
      <c r="DV7" s="174"/>
      <c r="DW7" s="174"/>
      <c r="DX7" s="174"/>
      <c r="DY7" s="186"/>
      <c r="DZ7" s="185"/>
      <c r="EA7" s="174"/>
      <c r="EB7" s="174"/>
      <c r="EC7" s="174"/>
      <c r="ED7" s="186"/>
      <c r="EE7" s="185"/>
      <c r="EF7" s="174"/>
      <c r="EG7" s="174"/>
      <c r="EH7" s="174"/>
      <c r="EI7" s="186"/>
      <c r="EJ7" s="185"/>
      <c r="EK7" s="174"/>
      <c r="EL7" s="174"/>
      <c r="EM7" s="174"/>
      <c r="EN7" s="186"/>
      <c r="EP7" s="182" t="e">
        <f>#REF!+BV7+CO7</f>
        <v>#REF!</v>
      </c>
      <c r="EQ7" s="179">
        <f t="shared" ref="EQ7:EQ63" si="15">DA7+DF7+DK7+DP7+DU7+DZ7+EE7+EJ7</f>
        <v>0</v>
      </c>
      <c r="ER7" s="187" t="e">
        <f t="shared" ref="ER7:ER63" si="16">EP7-EQ7</f>
        <v>#REF!</v>
      </c>
    </row>
    <row r="8" spans="1:148" x14ac:dyDescent="0.25">
      <c r="A8" s="162">
        <v>2</v>
      </c>
      <c r="B8" s="163">
        <v>1402</v>
      </c>
      <c r="C8" s="163">
        <v>828840</v>
      </c>
      <c r="D8" s="163">
        <v>1402</v>
      </c>
      <c r="E8" s="163"/>
      <c r="F8" s="163">
        <v>7</v>
      </c>
      <c r="G8" s="163">
        <v>600010007</v>
      </c>
      <c r="H8" s="163">
        <v>3121</v>
      </c>
      <c r="I8" s="164" t="s">
        <v>69</v>
      </c>
      <c r="J8" s="188"/>
      <c r="K8" s="189"/>
      <c r="L8" s="189"/>
      <c r="M8" s="190">
        <f t="shared" si="0"/>
        <v>0</v>
      </c>
      <c r="N8" s="191">
        <v>704899.22</v>
      </c>
      <c r="O8" s="192">
        <v>167785.04</v>
      </c>
      <c r="P8" s="192">
        <f t="shared" si="1"/>
        <v>872684.26</v>
      </c>
      <c r="Q8" s="193" t="s">
        <v>70</v>
      </c>
      <c r="R8" s="194">
        <v>46139</v>
      </c>
      <c r="T8" s="191"/>
      <c r="U8" s="192"/>
      <c r="V8" s="189">
        <f t="shared" si="2"/>
        <v>0</v>
      </c>
      <c r="W8" s="195"/>
      <c r="X8" s="194"/>
      <c r="Z8" s="174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74"/>
      <c r="AU8" s="196"/>
      <c r="AV8" s="196"/>
      <c r="AW8" s="196"/>
      <c r="AX8" s="196"/>
      <c r="AZ8" s="174" t="e">
        <f>#REF!+#REF!+#REF!+#REF!+#REF!+#REF!</f>
        <v>#REF!</v>
      </c>
      <c r="BA8" s="174">
        <f t="shared" si="3"/>
        <v>0</v>
      </c>
      <c r="BB8" s="175" t="e">
        <f t="shared" si="4"/>
        <v>#REF!</v>
      </c>
      <c r="BE8" s="197"/>
      <c r="BF8" s="196"/>
      <c r="BG8" s="196"/>
      <c r="BH8" s="196"/>
      <c r="BI8" s="196"/>
      <c r="BJ8" s="198">
        <f t="shared" si="5"/>
        <v>0</v>
      </c>
      <c r="BK8" s="174"/>
      <c r="BL8" s="174"/>
      <c r="BM8" s="174"/>
      <c r="BN8" s="174"/>
      <c r="BO8" s="174"/>
      <c r="BP8" s="199">
        <f t="shared" si="6"/>
        <v>0</v>
      </c>
      <c r="BQ8" s="174">
        <f t="shared" si="7"/>
        <v>0</v>
      </c>
      <c r="BR8" s="174">
        <f t="shared" si="7"/>
        <v>0</v>
      </c>
      <c r="BS8" s="174">
        <f t="shared" si="7"/>
        <v>0</v>
      </c>
      <c r="BT8" s="174">
        <f t="shared" si="7"/>
        <v>0</v>
      </c>
      <c r="BU8" s="174">
        <f t="shared" si="7"/>
        <v>0</v>
      </c>
      <c r="BV8" s="199">
        <f t="shared" si="8"/>
        <v>0</v>
      </c>
      <c r="BW8" s="200"/>
      <c r="BX8" s="185"/>
      <c r="BY8" s="174"/>
      <c r="BZ8" s="174"/>
      <c r="CA8" s="174"/>
      <c r="CB8" s="174"/>
      <c r="CC8" s="199">
        <f t="shared" si="9"/>
        <v>0</v>
      </c>
      <c r="CD8" s="174"/>
      <c r="CE8" s="174"/>
      <c r="CF8" s="174"/>
      <c r="CG8" s="174"/>
      <c r="CH8" s="174"/>
      <c r="CI8" s="199">
        <f t="shared" si="10"/>
        <v>0</v>
      </c>
      <c r="CJ8" s="174">
        <f t="shared" si="11"/>
        <v>0</v>
      </c>
      <c r="CK8" s="174">
        <f t="shared" si="11"/>
        <v>0</v>
      </c>
      <c r="CL8" s="174">
        <f t="shared" si="11"/>
        <v>0</v>
      </c>
      <c r="CM8" s="174">
        <f t="shared" si="11"/>
        <v>0</v>
      </c>
      <c r="CN8" s="174">
        <f t="shared" si="11"/>
        <v>0</v>
      </c>
      <c r="CO8" s="199">
        <f t="shared" si="12"/>
        <v>0</v>
      </c>
      <c r="CP8" s="200"/>
      <c r="CR8" s="185"/>
      <c r="CS8" s="174"/>
      <c r="CT8" s="174">
        <f t="shared" si="13"/>
        <v>0</v>
      </c>
      <c r="CU8" s="200"/>
      <c r="CV8" s="185"/>
      <c r="CW8" s="174"/>
      <c r="CX8" s="174">
        <f t="shared" si="14"/>
        <v>0</v>
      </c>
      <c r="CY8" s="200"/>
      <c r="DA8" s="185"/>
      <c r="DB8" s="174"/>
      <c r="DC8" s="174"/>
      <c r="DD8" s="174"/>
      <c r="DE8" s="186"/>
      <c r="DF8" s="185"/>
      <c r="DG8" s="174"/>
      <c r="DH8" s="174"/>
      <c r="DI8" s="174"/>
      <c r="DJ8" s="186"/>
      <c r="DK8" s="185"/>
      <c r="DL8" s="174"/>
      <c r="DM8" s="174"/>
      <c r="DN8" s="174"/>
      <c r="DO8" s="186"/>
      <c r="DP8" s="185"/>
      <c r="DQ8" s="174"/>
      <c r="DR8" s="174"/>
      <c r="DS8" s="174"/>
      <c r="DT8" s="186"/>
      <c r="DU8" s="185"/>
      <c r="DV8" s="174"/>
      <c r="DW8" s="174"/>
      <c r="DX8" s="174"/>
      <c r="DY8" s="186"/>
      <c r="DZ8" s="185"/>
      <c r="EA8" s="174"/>
      <c r="EB8" s="174"/>
      <c r="EC8" s="174"/>
      <c r="ED8" s="186"/>
      <c r="EE8" s="185"/>
      <c r="EF8" s="174"/>
      <c r="EG8" s="174"/>
      <c r="EH8" s="174"/>
      <c r="EI8" s="186"/>
      <c r="EJ8" s="185"/>
      <c r="EK8" s="174"/>
      <c r="EL8" s="174"/>
      <c r="EM8" s="174"/>
      <c r="EN8" s="186"/>
      <c r="EP8" s="185" t="e">
        <f>#REF!+BV8+CO8</f>
        <v>#REF!</v>
      </c>
      <c r="EQ8" s="174">
        <f t="shared" si="15"/>
        <v>0</v>
      </c>
      <c r="ER8" s="186" t="e">
        <f t="shared" si="16"/>
        <v>#REF!</v>
      </c>
    </row>
    <row r="9" spans="1:148" x14ac:dyDescent="0.25">
      <c r="A9" s="162">
        <v>3</v>
      </c>
      <c r="B9" s="163">
        <v>1403</v>
      </c>
      <c r="C9" s="163">
        <v>60252758</v>
      </c>
      <c r="D9" s="163">
        <v>1403</v>
      </c>
      <c r="E9" s="163"/>
      <c r="F9" s="163">
        <v>7</v>
      </c>
      <c r="G9" s="163">
        <v>600010449</v>
      </c>
      <c r="H9" s="163">
        <v>3121</v>
      </c>
      <c r="I9" s="164" t="s">
        <v>71</v>
      </c>
      <c r="J9" s="188"/>
      <c r="K9" s="189"/>
      <c r="L9" s="189"/>
      <c r="M9" s="190">
        <f t="shared" si="0"/>
        <v>0</v>
      </c>
      <c r="N9" s="191"/>
      <c r="O9" s="192"/>
      <c r="P9" s="192">
        <f t="shared" si="1"/>
        <v>0</v>
      </c>
      <c r="Q9" s="193"/>
      <c r="R9" s="194"/>
      <c r="T9" s="191"/>
      <c r="U9" s="192"/>
      <c r="V9" s="189">
        <f t="shared" si="2"/>
        <v>0</v>
      </c>
      <c r="W9" s="195"/>
      <c r="X9" s="194"/>
      <c r="Z9" s="174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74"/>
      <c r="AU9" s="196"/>
      <c r="AV9" s="196"/>
      <c r="AW9" s="196"/>
      <c r="AX9" s="196"/>
      <c r="AZ9" s="174" t="e">
        <f>#REF!+#REF!+#REF!+#REF!+#REF!+#REF!</f>
        <v>#REF!</v>
      </c>
      <c r="BA9" s="174">
        <f t="shared" si="3"/>
        <v>0</v>
      </c>
      <c r="BB9" s="175" t="e">
        <f t="shared" si="4"/>
        <v>#REF!</v>
      </c>
      <c r="BE9" s="197"/>
      <c r="BF9" s="196"/>
      <c r="BG9" s="196"/>
      <c r="BH9" s="196"/>
      <c r="BI9" s="196"/>
      <c r="BJ9" s="198">
        <f t="shared" si="5"/>
        <v>0</v>
      </c>
      <c r="BK9" s="174"/>
      <c r="BL9" s="174"/>
      <c r="BM9" s="174"/>
      <c r="BN9" s="174"/>
      <c r="BO9" s="174"/>
      <c r="BP9" s="199">
        <f t="shared" si="6"/>
        <v>0</v>
      </c>
      <c r="BQ9" s="174">
        <f t="shared" si="7"/>
        <v>0</v>
      </c>
      <c r="BR9" s="174">
        <f t="shared" si="7"/>
        <v>0</v>
      </c>
      <c r="BS9" s="174">
        <f t="shared" si="7"/>
        <v>0</v>
      </c>
      <c r="BT9" s="174">
        <f t="shared" si="7"/>
        <v>0</v>
      </c>
      <c r="BU9" s="174">
        <f t="shared" si="7"/>
        <v>0</v>
      </c>
      <c r="BV9" s="199">
        <f t="shared" si="8"/>
        <v>0</v>
      </c>
      <c r="BW9" s="200"/>
      <c r="BX9" s="185"/>
      <c r="BY9" s="174"/>
      <c r="BZ9" s="174"/>
      <c r="CA9" s="174"/>
      <c r="CB9" s="174"/>
      <c r="CC9" s="199">
        <f t="shared" si="9"/>
        <v>0</v>
      </c>
      <c r="CD9" s="174"/>
      <c r="CE9" s="174"/>
      <c r="CF9" s="174"/>
      <c r="CG9" s="174"/>
      <c r="CH9" s="174"/>
      <c r="CI9" s="199">
        <f t="shared" si="10"/>
        <v>0</v>
      </c>
      <c r="CJ9" s="174">
        <f t="shared" si="11"/>
        <v>0</v>
      </c>
      <c r="CK9" s="174">
        <f t="shared" si="11"/>
        <v>0</v>
      </c>
      <c r="CL9" s="174">
        <f t="shared" si="11"/>
        <v>0</v>
      </c>
      <c r="CM9" s="174">
        <f t="shared" si="11"/>
        <v>0</v>
      </c>
      <c r="CN9" s="174">
        <f t="shared" si="11"/>
        <v>0</v>
      </c>
      <c r="CO9" s="199">
        <f t="shared" si="12"/>
        <v>0</v>
      </c>
      <c r="CP9" s="200"/>
      <c r="CR9" s="185"/>
      <c r="CS9" s="174"/>
      <c r="CT9" s="174">
        <f t="shared" si="13"/>
        <v>0</v>
      </c>
      <c r="CU9" s="200"/>
      <c r="CV9" s="185"/>
      <c r="CW9" s="174"/>
      <c r="CX9" s="174">
        <f t="shared" si="14"/>
        <v>0</v>
      </c>
      <c r="CY9" s="200"/>
      <c r="DA9" s="185"/>
      <c r="DB9" s="174"/>
      <c r="DC9" s="174"/>
      <c r="DD9" s="174"/>
      <c r="DE9" s="186"/>
      <c r="DF9" s="185"/>
      <c r="DG9" s="174"/>
      <c r="DH9" s="174"/>
      <c r="DI9" s="174"/>
      <c r="DJ9" s="186"/>
      <c r="DK9" s="185"/>
      <c r="DL9" s="174"/>
      <c r="DM9" s="174"/>
      <c r="DN9" s="174"/>
      <c r="DO9" s="186"/>
      <c r="DP9" s="185"/>
      <c r="DQ9" s="174"/>
      <c r="DR9" s="174"/>
      <c r="DS9" s="174"/>
      <c r="DT9" s="186"/>
      <c r="DU9" s="185"/>
      <c r="DV9" s="174"/>
      <c r="DW9" s="174"/>
      <c r="DX9" s="174"/>
      <c r="DY9" s="186"/>
      <c r="DZ9" s="185"/>
      <c r="EA9" s="174"/>
      <c r="EB9" s="174"/>
      <c r="EC9" s="174"/>
      <c r="ED9" s="186"/>
      <c r="EE9" s="185"/>
      <c r="EF9" s="174"/>
      <c r="EG9" s="174"/>
      <c r="EH9" s="174"/>
      <c r="EI9" s="186"/>
      <c r="EJ9" s="185"/>
      <c r="EK9" s="174"/>
      <c r="EL9" s="174"/>
      <c r="EM9" s="174"/>
      <c r="EN9" s="186"/>
      <c r="EP9" s="185" t="e">
        <f>#REF!+BV9+CO9</f>
        <v>#REF!</v>
      </c>
      <c r="EQ9" s="174">
        <f t="shared" si="15"/>
        <v>0</v>
      </c>
      <c r="ER9" s="186" t="e">
        <f t="shared" si="16"/>
        <v>#REF!</v>
      </c>
    </row>
    <row r="10" spans="1:148" x14ac:dyDescent="0.25">
      <c r="A10" s="162">
        <v>4</v>
      </c>
      <c r="B10" s="163">
        <v>1404</v>
      </c>
      <c r="C10" s="163">
        <v>60252570</v>
      </c>
      <c r="D10" s="163">
        <v>1404</v>
      </c>
      <c r="E10" s="163"/>
      <c r="F10" s="163">
        <v>7</v>
      </c>
      <c r="G10" s="163">
        <v>600010414</v>
      </c>
      <c r="H10" s="163">
        <v>3121</v>
      </c>
      <c r="I10" s="164" t="s">
        <v>72</v>
      </c>
      <c r="J10" s="188"/>
      <c r="K10" s="189"/>
      <c r="L10" s="189"/>
      <c r="M10" s="190">
        <f t="shared" si="0"/>
        <v>0</v>
      </c>
      <c r="N10" s="191"/>
      <c r="O10" s="192"/>
      <c r="P10" s="192">
        <f t="shared" si="1"/>
        <v>0</v>
      </c>
      <c r="Q10" s="193"/>
      <c r="R10" s="194"/>
      <c r="T10" s="191"/>
      <c r="U10" s="192"/>
      <c r="V10" s="189">
        <f t="shared" si="2"/>
        <v>0</v>
      </c>
      <c r="W10" s="195"/>
      <c r="X10" s="194"/>
      <c r="Z10" s="174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74"/>
      <c r="AU10" s="196"/>
      <c r="AV10" s="196"/>
      <c r="AW10" s="196"/>
      <c r="AX10" s="196"/>
      <c r="AZ10" s="174" t="e">
        <f>#REF!+#REF!+#REF!+#REF!+#REF!+#REF!</f>
        <v>#REF!</v>
      </c>
      <c r="BA10" s="174">
        <f t="shared" si="3"/>
        <v>0</v>
      </c>
      <c r="BB10" s="175" t="e">
        <f t="shared" si="4"/>
        <v>#REF!</v>
      </c>
      <c r="BE10" s="197"/>
      <c r="BF10" s="196"/>
      <c r="BG10" s="196"/>
      <c r="BH10" s="196"/>
      <c r="BI10" s="196"/>
      <c r="BJ10" s="198">
        <f t="shared" si="5"/>
        <v>0</v>
      </c>
      <c r="BK10" s="174"/>
      <c r="BL10" s="174"/>
      <c r="BM10" s="174"/>
      <c r="BN10" s="174"/>
      <c r="BO10" s="174"/>
      <c r="BP10" s="199">
        <f t="shared" si="6"/>
        <v>0</v>
      </c>
      <c r="BQ10" s="174">
        <f t="shared" si="7"/>
        <v>0</v>
      </c>
      <c r="BR10" s="174">
        <f t="shared" si="7"/>
        <v>0</v>
      </c>
      <c r="BS10" s="174">
        <f t="shared" si="7"/>
        <v>0</v>
      </c>
      <c r="BT10" s="174">
        <f t="shared" si="7"/>
        <v>0</v>
      </c>
      <c r="BU10" s="174">
        <f t="shared" si="7"/>
        <v>0</v>
      </c>
      <c r="BV10" s="199">
        <f t="shared" si="8"/>
        <v>0</v>
      </c>
      <c r="BW10" s="200"/>
      <c r="BX10" s="185"/>
      <c r="BY10" s="174"/>
      <c r="BZ10" s="174"/>
      <c r="CA10" s="174"/>
      <c r="CB10" s="174"/>
      <c r="CC10" s="199">
        <f t="shared" si="9"/>
        <v>0</v>
      </c>
      <c r="CD10" s="174"/>
      <c r="CE10" s="174"/>
      <c r="CF10" s="174"/>
      <c r="CG10" s="174"/>
      <c r="CH10" s="174"/>
      <c r="CI10" s="199">
        <f t="shared" si="10"/>
        <v>0</v>
      </c>
      <c r="CJ10" s="174">
        <f t="shared" si="11"/>
        <v>0</v>
      </c>
      <c r="CK10" s="174">
        <f t="shared" si="11"/>
        <v>0</v>
      </c>
      <c r="CL10" s="174">
        <f t="shared" si="11"/>
        <v>0</v>
      </c>
      <c r="CM10" s="174">
        <f t="shared" si="11"/>
        <v>0</v>
      </c>
      <c r="CN10" s="174">
        <f t="shared" si="11"/>
        <v>0</v>
      </c>
      <c r="CO10" s="199">
        <f t="shared" si="12"/>
        <v>0</v>
      </c>
      <c r="CP10" s="200"/>
      <c r="CR10" s="185"/>
      <c r="CS10" s="174"/>
      <c r="CT10" s="174">
        <f t="shared" si="13"/>
        <v>0</v>
      </c>
      <c r="CU10" s="200"/>
      <c r="CV10" s="185"/>
      <c r="CW10" s="174"/>
      <c r="CX10" s="174">
        <f t="shared" si="14"/>
        <v>0</v>
      </c>
      <c r="CY10" s="200"/>
      <c r="DA10" s="185"/>
      <c r="DB10" s="174"/>
      <c r="DC10" s="174"/>
      <c r="DD10" s="174"/>
      <c r="DE10" s="186"/>
      <c r="DF10" s="185"/>
      <c r="DG10" s="174"/>
      <c r="DH10" s="174"/>
      <c r="DI10" s="174"/>
      <c r="DJ10" s="186"/>
      <c r="DK10" s="185"/>
      <c r="DL10" s="174"/>
      <c r="DM10" s="174"/>
      <c r="DN10" s="174"/>
      <c r="DO10" s="186"/>
      <c r="DP10" s="185"/>
      <c r="DQ10" s="174"/>
      <c r="DR10" s="174"/>
      <c r="DS10" s="174"/>
      <c r="DT10" s="186"/>
      <c r="DU10" s="185"/>
      <c r="DV10" s="174"/>
      <c r="DW10" s="174"/>
      <c r="DX10" s="174"/>
      <c r="DY10" s="186"/>
      <c r="DZ10" s="185"/>
      <c r="EA10" s="174"/>
      <c r="EB10" s="174"/>
      <c r="EC10" s="174"/>
      <c r="ED10" s="186"/>
      <c r="EE10" s="185"/>
      <c r="EF10" s="174"/>
      <c r="EG10" s="174"/>
      <c r="EH10" s="174"/>
      <c r="EI10" s="186"/>
      <c r="EJ10" s="185"/>
      <c r="EK10" s="174"/>
      <c r="EL10" s="174"/>
      <c r="EM10" s="174"/>
      <c r="EN10" s="186"/>
      <c r="EP10" s="185" t="e">
        <f>#REF!+BV10+CO10</f>
        <v>#REF!</v>
      </c>
      <c r="EQ10" s="174">
        <f t="shared" si="15"/>
        <v>0</v>
      </c>
      <c r="ER10" s="186" t="e">
        <f t="shared" si="16"/>
        <v>#REF!</v>
      </c>
    </row>
    <row r="11" spans="1:148" x14ac:dyDescent="0.25">
      <c r="A11" s="162">
        <v>5</v>
      </c>
      <c r="B11" s="163">
        <v>1405</v>
      </c>
      <c r="C11" s="163">
        <v>46748016</v>
      </c>
      <c r="D11" s="163">
        <v>1405</v>
      </c>
      <c r="E11" s="163"/>
      <c r="F11" s="163">
        <v>7</v>
      </c>
      <c r="G11" s="163">
        <v>600010554</v>
      </c>
      <c r="H11" s="163">
        <v>3121</v>
      </c>
      <c r="I11" s="164" t="s">
        <v>73</v>
      </c>
      <c r="J11" s="188"/>
      <c r="K11" s="189"/>
      <c r="L11" s="189"/>
      <c r="M11" s="190">
        <f t="shared" si="0"/>
        <v>0</v>
      </c>
      <c r="N11" s="191">
        <v>2309189.4300000002</v>
      </c>
      <c r="O11" s="192">
        <v>549649.36</v>
      </c>
      <c r="P11" s="192">
        <f t="shared" si="1"/>
        <v>2858838.79</v>
      </c>
      <c r="Q11" s="193" t="s">
        <v>74</v>
      </c>
      <c r="R11" s="194">
        <v>46085</v>
      </c>
      <c r="T11" s="191">
        <v>13849.11</v>
      </c>
      <c r="U11" s="192">
        <v>4198.8900000000003</v>
      </c>
      <c r="V11" s="189">
        <f t="shared" si="2"/>
        <v>18048</v>
      </c>
      <c r="W11" s="195" t="s">
        <v>75</v>
      </c>
      <c r="X11" s="194">
        <v>46113</v>
      </c>
      <c r="Z11" s="174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74"/>
      <c r="AU11" s="196"/>
      <c r="AV11" s="196"/>
      <c r="AW11" s="196"/>
      <c r="AX11" s="196"/>
      <c r="AZ11" s="174" t="e">
        <f>#REF!+#REF!+#REF!+#REF!+#REF!+#REF!</f>
        <v>#REF!</v>
      </c>
      <c r="BA11" s="174">
        <f t="shared" si="3"/>
        <v>0</v>
      </c>
      <c r="BB11" s="175" t="e">
        <f t="shared" si="4"/>
        <v>#REF!</v>
      </c>
      <c r="BE11" s="197"/>
      <c r="BF11" s="196"/>
      <c r="BG11" s="196"/>
      <c r="BH11" s="196"/>
      <c r="BI11" s="196"/>
      <c r="BJ11" s="198">
        <f t="shared" si="5"/>
        <v>0</v>
      </c>
      <c r="BK11" s="174"/>
      <c r="BL11" s="174"/>
      <c r="BM11" s="174"/>
      <c r="BN11" s="174"/>
      <c r="BO11" s="174"/>
      <c r="BP11" s="199">
        <f t="shared" si="6"/>
        <v>0</v>
      </c>
      <c r="BQ11" s="174">
        <f t="shared" si="7"/>
        <v>0</v>
      </c>
      <c r="BR11" s="174">
        <f t="shared" si="7"/>
        <v>0</v>
      </c>
      <c r="BS11" s="174">
        <f t="shared" si="7"/>
        <v>0</v>
      </c>
      <c r="BT11" s="174">
        <f t="shared" si="7"/>
        <v>0</v>
      </c>
      <c r="BU11" s="174">
        <f t="shared" si="7"/>
        <v>0</v>
      </c>
      <c r="BV11" s="199">
        <f t="shared" si="8"/>
        <v>0</v>
      </c>
      <c r="BW11" s="200"/>
      <c r="BX11" s="185"/>
      <c r="BY11" s="174"/>
      <c r="BZ11" s="174"/>
      <c r="CA11" s="174"/>
      <c r="CB11" s="174"/>
      <c r="CC11" s="199">
        <f t="shared" si="9"/>
        <v>0</v>
      </c>
      <c r="CD11" s="174"/>
      <c r="CE11" s="174"/>
      <c r="CF11" s="174"/>
      <c r="CG11" s="174"/>
      <c r="CH11" s="174"/>
      <c r="CI11" s="199">
        <f t="shared" si="10"/>
        <v>0</v>
      </c>
      <c r="CJ11" s="174">
        <f t="shared" si="11"/>
        <v>0</v>
      </c>
      <c r="CK11" s="174">
        <f t="shared" si="11"/>
        <v>0</v>
      </c>
      <c r="CL11" s="174">
        <f t="shared" si="11"/>
        <v>0</v>
      </c>
      <c r="CM11" s="174">
        <f t="shared" si="11"/>
        <v>0</v>
      </c>
      <c r="CN11" s="174">
        <f t="shared" si="11"/>
        <v>0</v>
      </c>
      <c r="CO11" s="199">
        <f t="shared" si="12"/>
        <v>0</v>
      </c>
      <c r="CP11" s="200"/>
      <c r="CR11" s="185"/>
      <c r="CS11" s="174"/>
      <c r="CT11" s="174">
        <f t="shared" si="13"/>
        <v>0</v>
      </c>
      <c r="CU11" s="200"/>
      <c r="CV11" s="185"/>
      <c r="CW11" s="174"/>
      <c r="CX11" s="174">
        <f t="shared" si="14"/>
        <v>0</v>
      </c>
      <c r="CY11" s="200"/>
      <c r="DA11" s="185"/>
      <c r="DB11" s="174"/>
      <c r="DC11" s="174"/>
      <c r="DD11" s="174"/>
      <c r="DE11" s="186"/>
      <c r="DF11" s="185"/>
      <c r="DG11" s="174"/>
      <c r="DH11" s="174"/>
      <c r="DI11" s="174"/>
      <c r="DJ11" s="186"/>
      <c r="DK11" s="185"/>
      <c r="DL11" s="174"/>
      <c r="DM11" s="174"/>
      <c r="DN11" s="174"/>
      <c r="DO11" s="186"/>
      <c r="DP11" s="185"/>
      <c r="DQ11" s="174"/>
      <c r="DR11" s="174"/>
      <c r="DS11" s="174"/>
      <c r="DT11" s="186"/>
      <c r="DU11" s="185"/>
      <c r="DV11" s="174"/>
      <c r="DW11" s="174"/>
      <c r="DX11" s="174"/>
      <c r="DY11" s="186"/>
      <c r="DZ11" s="185"/>
      <c r="EA11" s="174"/>
      <c r="EB11" s="174"/>
      <c r="EC11" s="174"/>
      <c r="ED11" s="186"/>
      <c r="EE11" s="185"/>
      <c r="EF11" s="174"/>
      <c r="EG11" s="174"/>
      <c r="EH11" s="174"/>
      <c r="EI11" s="186"/>
      <c r="EJ11" s="185"/>
      <c r="EK11" s="174"/>
      <c r="EL11" s="174"/>
      <c r="EM11" s="174"/>
      <c r="EN11" s="186"/>
      <c r="EP11" s="185" t="e">
        <f>#REF!+BV11+CO11</f>
        <v>#REF!</v>
      </c>
      <c r="EQ11" s="174">
        <f t="shared" si="15"/>
        <v>0</v>
      </c>
      <c r="ER11" s="186" t="e">
        <f t="shared" si="16"/>
        <v>#REF!</v>
      </c>
    </row>
    <row r="12" spans="1:148" x14ac:dyDescent="0.25">
      <c r="A12" s="162">
        <v>6</v>
      </c>
      <c r="B12" s="163">
        <v>1406</v>
      </c>
      <c r="C12" s="163">
        <v>46748067</v>
      </c>
      <c r="D12" s="163">
        <v>1406</v>
      </c>
      <c r="E12" s="163"/>
      <c r="F12" s="163">
        <v>7</v>
      </c>
      <c r="G12" s="163">
        <v>600010511</v>
      </c>
      <c r="H12" s="163">
        <v>3121</v>
      </c>
      <c r="I12" s="164" t="s">
        <v>76</v>
      </c>
      <c r="J12" s="188"/>
      <c r="K12" s="189"/>
      <c r="L12" s="189"/>
      <c r="M12" s="190">
        <f t="shared" si="0"/>
        <v>0</v>
      </c>
      <c r="N12" s="191"/>
      <c r="O12" s="192"/>
      <c r="P12" s="192">
        <f t="shared" si="1"/>
        <v>0</v>
      </c>
      <c r="Q12" s="193"/>
      <c r="R12" s="194"/>
      <c r="T12" s="191"/>
      <c r="U12" s="192"/>
      <c r="V12" s="189">
        <f t="shared" si="2"/>
        <v>0</v>
      </c>
      <c r="W12" s="195"/>
      <c r="X12" s="194"/>
      <c r="Z12" s="174"/>
      <c r="AA12" s="201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74"/>
      <c r="AU12" s="196"/>
      <c r="AV12" s="196"/>
      <c r="AW12" s="196"/>
      <c r="AX12" s="196"/>
      <c r="AZ12" s="174" t="e">
        <f>#REF!+#REF!+#REF!+#REF!+#REF!+#REF!</f>
        <v>#REF!</v>
      </c>
      <c r="BA12" s="174">
        <f t="shared" si="3"/>
        <v>0</v>
      </c>
      <c r="BB12" s="175" t="e">
        <f t="shared" si="4"/>
        <v>#REF!</v>
      </c>
      <c r="BE12" s="197"/>
      <c r="BF12" s="196"/>
      <c r="BG12" s="196"/>
      <c r="BH12" s="196"/>
      <c r="BI12" s="196"/>
      <c r="BJ12" s="198">
        <f t="shared" si="5"/>
        <v>0</v>
      </c>
      <c r="BK12" s="174"/>
      <c r="BL12" s="174"/>
      <c r="BM12" s="174"/>
      <c r="BN12" s="174"/>
      <c r="BO12" s="174"/>
      <c r="BP12" s="199">
        <f t="shared" si="6"/>
        <v>0</v>
      </c>
      <c r="BQ12" s="174">
        <f t="shared" si="7"/>
        <v>0</v>
      </c>
      <c r="BR12" s="174">
        <f t="shared" si="7"/>
        <v>0</v>
      </c>
      <c r="BS12" s="174">
        <f t="shared" si="7"/>
        <v>0</v>
      </c>
      <c r="BT12" s="174">
        <f t="shared" si="7"/>
        <v>0</v>
      </c>
      <c r="BU12" s="174">
        <f t="shared" si="7"/>
        <v>0</v>
      </c>
      <c r="BV12" s="199">
        <f t="shared" si="8"/>
        <v>0</v>
      </c>
      <c r="BW12" s="200"/>
      <c r="BX12" s="185"/>
      <c r="BY12" s="174"/>
      <c r="BZ12" s="174"/>
      <c r="CA12" s="174"/>
      <c r="CB12" s="174"/>
      <c r="CC12" s="199">
        <f t="shared" si="9"/>
        <v>0</v>
      </c>
      <c r="CD12" s="174"/>
      <c r="CE12" s="174"/>
      <c r="CF12" s="174"/>
      <c r="CG12" s="174"/>
      <c r="CH12" s="174"/>
      <c r="CI12" s="199">
        <f t="shared" si="10"/>
        <v>0</v>
      </c>
      <c r="CJ12" s="174">
        <f t="shared" si="11"/>
        <v>0</v>
      </c>
      <c r="CK12" s="174">
        <f t="shared" si="11"/>
        <v>0</v>
      </c>
      <c r="CL12" s="174">
        <f t="shared" si="11"/>
        <v>0</v>
      </c>
      <c r="CM12" s="174">
        <f t="shared" si="11"/>
        <v>0</v>
      </c>
      <c r="CN12" s="174">
        <f t="shared" si="11"/>
        <v>0</v>
      </c>
      <c r="CO12" s="199">
        <f t="shared" si="12"/>
        <v>0</v>
      </c>
      <c r="CP12" s="200"/>
      <c r="CR12" s="185"/>
      <c r="CS12" s="174"/>
      <c r="CT12" s="174">
        <f t="shared" si="13"/>
        <v>0</v>
      </c>
      <c r="CU12" s="200"/>
      <c r="CV12" s="185"/>
      <c r="CW12" s="174"/>
      <c r="CX12" s="174">
        <f t="shared" si="14"/>
        <v>0</v>
      </c>
      <c r="CY12" s="200"/>
      <c r="DA12" s="185"/>
      <c r="DB12" s="174"/>
      <c r="DC12" s="174"/>
      <c r="DD12" s="174"/>
      <c r="DE12" s="186"/>
      <c r="DF12" s="185"/>
      <c r="DG12" s="174"/>
      <c r="DH12" s="174"/>
      <c r="DI12" s="174"/>
      <c r="DJ12" s="186"/>
      <c r="DK12" s="185"/>
      <c r="DL12" s="174"/>
      <c r="DM12" s="174"/>
      <c r="DN12" s="174"/>
      <c r="DO12" s="186"/>
      <c r="DP12" s="185"/>
      <c r="DQ12" s="174"/>
      <c r="DR12" s="174"/>
      <c r="DS12" s="174"/>
      <c r="DT12" s="186"/>
      <c r="DU12" s="185"/>
      <c r="DV12" s="174"/>
      <c r="DW12" s="174"/>
      <c r="DX12" s="174"/>
      <c r="DY12" s="186"/>
      <c r="DZ12" s="185"/>
      <c r="EA12" s="174"/>
      <c r="EB12" s="174"/>
      <c r="EC12" s="174"/>
      <c r="ED12" s="186"/>
      <c r="EE12" s="185"/>
      <c r="EF12" s="174"/>
      <c r="EG12" s="174"/>
      <c r="EH12" s="174"/>
      <c r="EI12" s="186"/>
      <c r="EJ12" s="185"/>
      <c r="EK12" s="174"/>
      <c r="EL12" s="174"/>
      <c r="EM12" s="174"/>
      <c r="EN12" s="186"/>
      <c r="EP12" s="185" t="e">
        <f>#REF!+BV12+CO12</f>
        <v>#REF!</v>
      </c>
      <c r="EQ12" s="174">
        <f t="shared" si="15"/>
        <v>0</v>
      </c>
      <c r="ER12" s="186" t="e">
        <f t="shared" si="16"/>
        <v>#REF!</v>
      </c>
    </row>
    <row r="13" spans="1:148" x14ac:dyDescent="0.25">
      <c r="A13" s="162">
        <v>7</v>
      </c>
      <c r="B13" s="163">
        <v>1407</v>
      </c>
      <c r="C13" s="163">
        <v>856070</v>
      </c>
      <c r="D13" s="163">
        <v>1407</v>
      </c>
      <c r="E13" s="163"/>
      <c r="F13" s="163">
        <v>7</v>
      </c>
      <c r="G13" s="163">
        <v>600012654</v>
      </c>
      <c r="H13" s="163">
        <v>3121</v>
      </c>
      <c r="I13" s="164" t="s">
        <v>77</v>
      </c>
      <c r="J13" s="188"/>
      <c r="K13" s="189"/>
      <c r="L13" s="189"/>
      <c r="M13" s="190">
        <f t="shared" si="0"/>
        <v>0</v>
      </c>
      <c r="N13" s="191">
        <v>846156.85</v>
      </c>
      <c r="O13" s="192">
        <v>201408.14</v>
      </c>
      <c r="P13" s="192">
        <f t="shared" si="1"/>
        <v>1047564.99</v>
      </c>
      <c r="Q13" s="193" t="s">
        <v>78</v>
      </c>
      <c r="R13" s="194">
        <v>46149</v>
      </c>
      <c r="T13" s="191">
        <v>6023.71</v>
      </c>
      <c r="U13" s="192">
        <v>1826.29</v>
      </c>
      <c r="V13" s="189">
        <f t="shared" si="2"/>
        <v>7850</v>
      </c>
      <c r="W13" s="195" t="s">
        <v>79</v>
      </c>
      <c r="X13" s="194">
        <v>46135</v>
      </c>
      <c r="Z13" s="174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74"/>
      <c r="AU13" s="196"/>
      <c r="AV13" s="196"/>
      <c r="AW13" s="196"/>
      <c r="AX13" s="196"/>
      <c r="AZ13" s="174" t="e">
        <f>#REF!+#REF!+#REF!+#REF!+#REF!+#REF!</f>
        <v>#REF!</v>
      </c>
      <c r="BA13" s="174">
        <f t="shared" si="3"/>
        <v>0</v>
      </c>
      <c r="BB13" s="175" t="e">
        <f t="shared" si="4"/>
        <v>#REF!</v>
      </c>
      <c r="BE13" s="197"/>
      <c r="BF13" s="196"/>
      <c r="BG13" s="196"/>
      <c r="BH13" s="196"/>
      <c r="BI13" s="196"/>
      <c r="BJ13" s="198">
        <f t="shared" si="5"/>
        <v>0</v>
      </c>
      <c r="BK13" s="174"/>
      <c r="BL13" s="174"/>
      <c r="BM13" s="174"/>
      <c r="BN13" s="174"/>
      <c r="BO13" s="174"/>
      <c r="BP13" s="199">
        <f t="shared" si="6"/>
        <v>0</v>
      </c>
      <c r="BQ13" s="174">
        <f t="shared" si="7"/>
        <v>0</v>
      </c>
      <c r="BR13" s="174">
        <f t="shared" si="7"/>
        <v>0</v>
      </c>
      <c r="BS13" s="174">
        <f t="shared" si="7"/>
        <v>0</v>
      </c>
      <c r="BT13" s="174">
        <f t="shared" si="7"/>
        <v>0</v>
      </c>
      <c r="BU13" s="174">
        <f t="shared" si="7"/>
        <v>0</v>
      </c>
      <c r="BV13" s="199">
        <f t="shared" si="8"/>
        <v>0</v>
      </c>
      <c r="BW13" s="200"/>
      <c r="BX13" s="185"/>
      <c r="BY13" s="174"/>
      <c r="BZ13" s="174"/>
      <c r="CA13" s="174"/>
      <c r="CB13" s="174"/>
      <c r="CC13" s="199">
        <f t="shared" si="9"/>
        <v>0</v>
      </c>
      <c r="CD13" s="174"/>
      <c r="CE13" s="174"/>
      <c r="CF13" s="174"/>
      <c r="CG13" s="174"/>
      <c r="CH13" s="174"/>
      <c r="CI13" s="199">
        <f t="shared" si="10"/>
        <v>0</v>
      </c>
      <c r="CJ13" s="174">
        <f t="shared" si="11"/>
        <v>0</v>
      </c>
      <c r="CK13" s="174">
        <f t="shared" si="11"/>
        <v>0</v>
      </c>
      <c r="CL13" s="174">
        <f t="shared" si="11"/>
        <v>0</v>
      </c>
      <c r="CM13" s="174">
        <f t="shared" si="11"/>
        <v>0</v>
      </c>
      <c r="CN13" s="174">
        <f t="shared" si="11"/>
        <v>0</v>
      </c>
      <c r="CO13" s="199">
        <f t="shared" si="12"/>
        <v>0</v>
      </c>
      <c r="CP13" s="200"/>
      <c r="CR13" s="185"/>
      <c r="CS13" s="174"/>
      <c r="CT13" s="174">
        <f t="shared" si="13"/>
        <v>0</v>
      </c>
      <c r="CU13" s="200"/>
      <c r="CV13" s="185"/>
      <c r="CW13" s="174"/>
      <c r="CX13" s="174">
        <f t="shared" si="14"/>
        <v>0</v>
      </c>
      <c r="CY13" s="200"/>
      <c r="DA13" s="185"/>
      <c r="DB13" s="174"/>
      <c r="DC13" s="174"/>
      <c r="DD13" s="174"/>
      <c r="DE13" s="186"/>
      <c r="DF13" s="185"/>
      <c r="DG13" s="174"/>
      <c r="DH13" s="174"/>
      <c r="DI13" s="174"/>
      <c r="DJ13" s="186"/>
      <c r="DK13" s="185"/>
      <c r="DL13" s="174"/>
      <c r="DM13" s="174"/>
      <c r="DN13" s="174"/>
      <c r="DO13" s="186"/>
      <c r="DP13" s="185"/>
      <c r="DQ13" s="174"/>
      <c r="DR13" s="174"/>
      <c r="DS13" s="174"/>
      <c r="DT13" s="186"/>
      <c r="DU13" s="185"/>
      <c r="DV13" s="174"/>
      <c r="DW13" s="174"/>
      <c r="DX13" s="174"/>
      <c r="DY13" s="186"/>
      <c r="DZ13" s="185"/>
      <c r="EA13" s="174"/>
      <c r="EB13" s="174"/>
      <c r="EC13" s="174"/>
      <c r="ED13" s="186"/>
      <c r="EE13" s="185"/>
      <c r="EF13" s="174"/>
      <c r="EG13" s="174"/>
      <c r="EH13" s="174"/>
      <c r="EI13" s="186"/>
      <c r="EJ13" s="185"/>
      <c r="EK13" s="174"/>
      <c r="EL13" s="174"/>
      <c r="EM13" s="174"/>
      <c r="EN13" s="186"/>
      <c r="EP13" s="185" t="e">
        <f>#REF!+BV13+CO13</f>
        <v>#REF!</v>
      </c>
      <c r="EQ13" s="174">
        <f t="shared" si="15"/>
        <v>0</v>
      </c>
      <c r="ER13" s="186" t="e">
        <f t="shared" si="16"/>
        <v>#REF!</v>
      </c>
    </row>
    <row r="14" spans="1:148" x14ac:dyDescent="0.25">
      <c r="A14" s="162">
        <v>8</v>
      </c>
      <c r="B14" s="163">
        <v>1408</v>
      </c>
      <c r="C14" s="163">
        <v>854981</v>
      </c>
      <c r="D14" s="163">
        <v>1408</v>
      </c>
      <c r="E14" s="163"/>
      <c r="F14" s="163">
        <v>7</v>
      </c>
      <c r="G14" s="163">
        <v>600012638</v>
      </c>
      <c r="H14" s="163">
        <v>3121</v>
      </c>
      <c r="I14" s="164" t="s">
        <v>80</v>
      </c>
      <c r="J14" s="188"/>
      <c r="K14" s="189"/>
      <c r="L14" s="189"/>
      <c r="M14" s="190">
        <f t="shared" si="0"/>
        <v>0</v>
      </c>
      <c r="N14" s="191">
        <v>1483866.14</v>
      </c>
      <c r="O14" s="192">
        <v>353200.14</v>
      </c>
      <c r="P14" s="192">
        <f t="shared" si="1"/>
        <v>1837066.2799999998</v>
      </c>
      <c r="Q14" s="193" t="s">
        <v>81</v>
      </c>
      <c r="R14" s="194">
        <v>46139</v>
      </c>
      <c r="T14" s="191">
        <v>20732.25</v>
      </c>
      <c r="U14" s="192">
        <v>6285.75</v>
      </c>
      <c r="V14" s="189">
        <f t="shared" si="2"/>
        <v>27018</v>
      </c>
      <c r="W14" s="195" t="s">
        <v>82</v>
      </c>
      <c r="X14" s="194">
        <v>46140</v>
      </c>
      <c r="Z14" s="174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74"/>
      <c r="AU14" s="196"/>
      <c r="AV14" s="196"/>
      <c r="AW14" s="196"/>
      <c r="AX14" s="196"/>
      <c r="AZ14" s="174" t="e">
        <f>#REF!+#REF!+#REF!+#REF!+#REF!+#REF!</f>
        <v>#REF!</v>
      </c>
      <c r="BA14" s="174">
        <f t="shared" si="3"/>
        <v>0</v>
      </c>
      <c r="BB14" s="175" t="e">
        <f t="shared" si="4"/>
        <v>#REF!</v>
      </c>
      <c r="BE14" s="197"/>
      <c r="BF14" s="196"/>
      <c r="BG14" s="196"/>
      <c r="BH14" s="196"/>
      <c r="BI14" s="196"/>
      <c r="BJ14" s="198">
        <f t="shared" si="5"/>
        <v>0</v>
      </c>
      <c r="BK14" s="174"/>
      <c r="BL14" s="174"/>
      <c r="BM14" s="174"/>
      <c r="BN14" s="174"/>
      <c r="BO14" s="174"/>
      <c r="BP14" s="199">
        <f t="shared" si="6"/>
        <v>0</v>
      </c>
      <c r="BQ14" s="174">
        <f t="shared" si="7"/>
        <v>0</v>
      </c>
      <c r="BR14" s="174">
        <f t="shared" si="7"/>
        <v>0</v>
      </c>
      <c r="BS14" s="174">
        <f t="shared" si="7"/>
        <v>0</v>
      </c>
      <c r="BT14" s="174">
        <f t="shared" si="7"/>
        <v>0</v>
      </c>
      <c r="BU14" s="174">
        <f t="shared" si="7"/>
        <v>0</v>
      </c>
      <c r="BV14" s="199">
        <f t="shared" si="8"/>
        <v>0</v>
      </c>
      <c r="BW14" s="200"/>
      <c r="BX14" s="185"/>
      <c r="BY14" s="174"/>
      <c r="BZ14" s="174"/>
      <c r="CA14" s="174"/>
      <c r="CB14" s="174"/>
      <c r="CC14" s="199">
        <f t="shared" si="9"/>
        <v>0</v>
      </c>
      <c r="CD14" s="174"/>
      <c r="CE14" s="174"/>
      <c r="CF14" s="174"/>
      <c r="CG14" s="174"/>
      <c r="CH14" s="174"/>
      <c r="CI14" s="199">
        <f t="shared" si="10"/>
        <v>0</v>
      </c>
      <c r="CJ14" s="174">
        <f t="shared" si="11"/>
        <v>0</v>
      </c>
      <c r="CK14" s="174">
        <f t="shared" si="11"/>
        <v>0</v>
      </c>
      <c r="CL14" s="174">
        <f t="shared" si="11"/>
        <v>0</v>
      </c>
      <c r="CM14" s="174">
        <f t="shared" si="11"/>
        <v>0</v>
      </c>
      <c r="CN14" s="174">
        <f t="shared" si="11"/>
        <v>0</v>
      </c>
      <c r="CO14" s="199">
        <f t="shared" si="12"/>
        <v>0</v>
      </c>
      <c r="CP14" s="200"/>
      <c r="CR14" s="185"/>
      <c r="CS14" s="174"/>
      <c r="CT14" s="174">
        <f t="shared" si="13"/>
        <v>0</v>
      </c>
      <c r="CU14" s="200"/>
      <c r="CV14" s="185"/>
      <c r="CW14" s="174"/>
      <c r="CX14" s="174">
        <f t="shared" si="14"/>
        <v>0</v>
      </c>
      <c r="CY14" s="200"/>
      <c r="DA14" s="185"/>
      <c r="DB14" s="174"/>
      <c r="DC14" s="174"/>
      <c r="DD14" s="174"/>
      <c r="DE14" s="186"/>
      <c r="DF14" s="185"/>
      <c r="DG14" s="174"/>
      <c r="DH14" s="174"/>
      <c r="DI14" s="174"/>
      <c r="DJ14" s="186"/>
      <c r="DK14" s="185"/>
      <c r="DL14" s="174"/>
      <c r="DM14" s="174"/>
      <c r="DN14" s="174"/>
      <c r="DO14" s="186"/>
      <c r="DP14" s="185"/>
      <c r="DQ14" s="174"/>
      <c r="DR14" s="174"/>
      <c r="DS14" s="174"/>
      <c r="DT14" s="186"/>
      <c r="DU14" s="185"/>
      <c r="DV14" s="174"/>
      <c r="DW14" s="174"/>
      <c r="DX14" s="174"/>
      <c r="DY14" s="186"/>
      <c r="DZ14" s="185"/>
      <c r="EA14" s="174"/>
      <c r="EB14" s="174"/>
      <c r="EC14" s="174"/>
      <c r="ED14" s="186"/>
      <c r="EE14" s="185"/>
      <c r="EF14" s="174"/>
      <c r="EG14" s="174"/>
      <c r="EH14" s="174"/>
      <c r="EI14" s="186"/>
      <c r="EJ14" s="185"/>
      <c r="EK14" s="174"/>
      <c r="EL14" s="174"/>
      <c r="EM14" s="174"/>
      <c r="EN14" s="186"/>
      <c r="EP14" s="185" t="e">
        <f>#REF!+BV14+CO14</f>
        <v>#REF!</v>
      </c>
      <c r="EQ14" s="174">
        <f t="shared" si="15"/>
        <v>0</v>
      </c>
      <c r="ER14" s="186" t="e">
        <f t="shared" si="16"/>
        <v>#REF!</v>
      </c>
    </row>
    <row r="15" spans="1:148" x14ac:dyDescent="0.25">
      <c r="A15" s="162">
        <v>9</v>
      </c>
      <c r="B15" s="163">
        <v>1409</v>
      </c>
      <c r="C15" s="163">
        <v>60252537</v>
      </c>
      <c r="D15" s="163">
        <v>1409</v>
      </c>
      <c r="E15" s="163"/>
      <c r="F15" s="163">
        <v>7</v>
      </c>
      <c r="G15" s="163">
        <v>600171744</v>
      </c>
      <c r="H15" s="163">
        <v>3121</v>
      </c>
      <c r="I15" s="164" t="s">
        <v>83</v>
      </c>
      <c r="J15" s="188"/>
      <c r="K15" s="189"/>
      <c r="L15" s="189"/>
      <c r="M15" s="190">
        <f t="shared" si="0"/>
        <v>0</v>
      </c>
      <c r="N15" s="191">
        <v>1243107</v>
      </c>
      <c r="O15" s="192">
        <v>295893</v>
      </c>
      <c r="P15" s="192">
        <f t="shared" si="1"/>
        <v>1539000</v>
      </c>
      <c r="Q15" s="193" t="s">
        <v>84</v>
      </c>
      <c r="R15" s="194">
        <v>46139</v>
      </c>
      <c r="T15" s="191">
        <v>31433.71</v>
      </c>
      <c r="U15" s="192">
        <v>9530.2900000000009</v>
      </c>
      <c r="V15" s="189">
        <f t="shared" si="2"/>
        <v>40964</v>
      </c>
      <c r="W15" s="195" t="s">
        <v>150</v>
      </c>
      <c r="X15" s="243">
        <v>46162</v>
      </c>
      <c r="Z15" s="174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74"/>
      <c r="AU15" s="196"/>
      <c r="AV15" s="196"/>
      <c r="AW15" s="196"/>
      <c r="AX15" s="196"/>
      <c r="AZ15" s="174" t="e">
        <f>#REF!+#REF!+#REF!+#REF!+#REF!+#REF!</f>
        <v>#REF!</v>
      </c>
      <c r="BA15" s="174">
        <f t="shared" si="3"/>
        <v>0</v>
      </c>
      <c r="BB15" s="175" t="e">
        <f t="shared" si="4"/>
        <v>#REF!</v>
      </c>
      <c r="BE15" s="197"/>
      <c r="BF15" s="196"/>
      <c r="BG15" s="196"/>
      <c r="BH15" s="196"/>
      <c r="BI15" s="196"/>
      <c r="BJ15" s="198">
        <f t="shared" si="5"/>
        <v>0</v>
      </c>
      <c r="BK15" s="174"/>
      <c r="BL15" s="174"/>
      <c r="BM15" s="174"/>
      <c r="BN15" s="174"/>
      <c r="BO15" s="174"/>
      <c r="BP15" s="199">
        <f t="shared" si="6"/>
        <v>0</v>
      </c>
      <c r="BQ15" s="174">
        <f t="shared" si="7"/>
        <v>0</v>
      </c>
      <c r="BR15" s="174">
        <f t="shared" si="7"/>
        <v>0</v>
      </c>
      <c r="BS15" s="174">
        <f t="shared" si="7"/>
        <v>0</v>
      </c>
      <c r="BT15" s="174">
        <f t="shared" si="7"/>
        <v>0</v>
      </c>
      <c r="BU15" s="174">
        <f t="shared" si="7"/>
        <v>0</v>
      </c>
      <c r="BV15" s="199">
        <f t="shared" si="8"/>
        <v>0</v>
      </c>
      <c r="BW15" s="200"/>
      <c r="BX15" s="185"/>
      <c r="BY15" s="174"/>
      <c r="BZ15" s="174"/>
      <c r="CA15" s="174"/>
      <c r="CB15" s="174"/>
      <c r="CC15" s="199">
        <f t="shared" si="9"/>
        <v>0</v>
      </c>
      <c r="CD15" s="174"/>
      <c r="CE15" s="174"/>
      <c r="CF15" s="174"/>
      <c r="CG15" s="174"/>
      <c r="CH15" s="174"/>
      <c r="CI15" s="199">
        <f t="shared" si="10"/>
        <v>0</v>
      </c>
      <c r="CJ15" s="174">
        <f t="shared" si="11"/>
        <v>0</v>
      </c>
      <c r="CK15" s="174">
        <f t="shared" si="11"/>
        <v>0</v>
      </c>
      <c r="CL15" s="174">
        <f t="shared" si="11"/>
        <v>0</v>
      </c>
      <c r="CM15" s="174">
        <f t="shared" si="11"/>
        <v>0</v>
      </c>
      <c r="CN15" s="174">
        <f t="shared" si="11"/>
        <v>0</v>
      </c>
      <c r="CO15" s="199">
        <f t="shared" si="12"/>
        <v>0</v>
      </c>
      <c r="CP15" s="200"/>
      <c r="CR15" s="185"/>
      <c r="CS15" s="174"/>
      <c r="CT15" s="174">
        <f t="shared" si="13"/>
        <v>0</v>
      </c>
      <c r="CU15" s="200"/>
      <c r="CV15" s="185"/>
      <c r="CW15" s="174"/>
      <c r="CX15" s="174">
        <f t="shared" si="14"/>
        <v>0</v>
      </c>
      <c r="CY15" s="200"/>
      <c r="DA15" s="185"/>
      <c r="DB15" s="174"/>
      <c r="DC15" s="174"/>
      <c r="DD15" s="174"/>
      <c r="DE15" s="186"/>
      <c r="DF15" s="185"/>
      <c r="DG15" s="174"/>
      <c r="DH15" s="174"/>
      <c r="DI15" s="174"/>
      <c r="DJ15" s="186"/>
      <c r="DK15" s="185"/>
      <c r="DL15" s="174"/>
      <c r="DM15" s="174"/>
      <c r="DN15" s="174"/>
      <c r="DO15" s="186"/>
      <c r="DP15" s="185"/>
      <c r="DQ15" s="174"/>
      <c r="DR15" s="174"/>
      <c r="DS15" s="174"/>
      <c r="DT15" s="186"/>
      <c r="DU15" s="185"/>
      <c r="DV15" s="174"/>
      <c r="DW15" s="174"/>
      <c r="DX15" s="174"/>
      <c r="DY15" s="186"/>
      <c r="DZ15" s="185"/>
      <c r="EA15" s="174"/>
      <c r="EB15" s="174"/>
      <c r="EC15" s="174"/>
      <c r="ED15" s="186"/>
      <c r="EE15" s="185"/>
      <c r="EF15" s="174"/>
      <c r="EG15" s="174"/>
      <c r="EH15" s="174"/>
      <c r="EI15" s="186"/>
      <c r="EJ15" s="185"/>
      <c r="EK15" s="174"/>
      <c r="EL15" s="174"/>
      <c r="EM15" s="174"/>
      <c r="EN15" s="186"/>
      <c r="EP15" s="185" t="e">
        <f>#REF!+BV15+CO15</f>
        <v>#REF!</v>
      </c>
      <c r="EQ15" s="174">
        <f t="shared" si="15"/>
        <v>0</v>
      </c>
      <c r="ER15" s="186" t="e">
        <f t="shared" si="16"/>
        <v>#REF!</v>
      </c>
    </row>
    <row r="16" spans="1:148" x14ac:dyDescent="0.25">
      <c r="A16" s="162">
        <v>10</v>
      </c>
      <c r="B16" s="163">
        <v>1410</v>
      </c>
      <c r="C16" s="163">
        <v>856037</v>
      </c>
      <c r="D16" s="163">
        <v>1410</v>
      </c>
      <c r="E16" s="163"/>
      <c r="F16" s="163">
        <v>7</v>
      </c>
      <c r="G16" s="163">
        <v>600171752</v>
      </c>
      <c r="H16" s="163">
        <v>3121</v>
      </c>
      <c r="I16" s="164" t="s">
        <v>85</v>
      </c>
      <c r="J16" s="188"/>
      <c r="K16" s="189"/>
      <c r="L16" s="189"/>
      <c r="M16" s="190">
        <f t="shared" si="0"/>
        <v>0</v>
      </c>
      <c r="N16" s="191">
        <v>1617573.8</v>
      </c>
      <c r="O16" s="192">
        <v>385026.2</v>
      </c>
      <c r="P16" s="192">
        <f t="shared" si="1"/>
        <v>2002600</v>
      </c>
      <c r="Q16" s="193" t="s">
        <v>86</v>
      </c>
      <c r="R16" s="194">
        <v>46139</v>
      </c>
      <c r="T16" s="191">
        <v>10184.290000000001</v>
      </c>
      <c r="U16" s="192">
        <v>3087.71</v>
      </c>
      <c r="V16" s="189">
        <f t="shared" si="2"/>
        <v>13272</v>
      </c>
      <c r="W16" s="195" t="s">
        <v>87</v>
      </c>
      <c r="X16" s="194">
        <v>46146</v>
      </c>
      <c r="Z16" s="174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74"/>
      <c r="AU16" s="196"/>
      <c r="AV16" s="196"/>
      <c r="AW16" s="196"/>
      <c r="AX16" s="196"/>
      <c r="AZ16" s="174" t="e">
        <f>#REF!+#REF!+#REF!+#REF!+#REF!+#REF!</f>
        <v>#REF!</v>
      </c>
      <c r="BA16" s="174">
        <f t="shared" si="3"/>
        <v>0</v>
      </c>
      <c r="BB16" s="175" t="e">
        <f t="shared" si="4"/>
        <v>#REF!</v>
      </c>
      <c r="BE16" s="197"/>
      <c r="BF16" s="196"/>
      <c r="BG16" s="196"/>
      <c r="BH16" s="196"/>
      <c r="BI16" s="196"/>
      <c r="BJ16" s="198">
        <f t="shared" si="5"/>
        <v>0</v>
      </c>
      <c r="BK16" s="174"/>
      <c r="BL16" s="174"/>
      <c r="BM16" s="174"/>
      <c r="BN16" s="174"/>
      <c r="BO16" s="174"/>
      <c r="BP16" s="199">
        <f t="shared" si="6"/>
        <v>0</v>
      </c>
      <c r="BQ16" s="174">
        <f t="shared" si="7"/>
        <v>0</v>
      </c>
      <c r="BR16" s="174">
        <f t="shared" si="7"/>
        <v>0</v>
      </c>
      <c r="BS16" s="174">
        <f t="shared" si="7"/>
        <v>0</v>
      </c>
      <c r="BT16" s="174">
        <f t="shared" si="7"/>
        <v>0</v>
      </c>
      <c r="BU16" s="174">
        <f t="shared" si="7"/>
        <v>0</v>
      </c>
      <c r="BV16" s="199">
        <f t="shared" si="8"/>
        <v>0</v>
      </c>
      <c r="BW16" s="200"/>
      <c r="BX16" s="185"/>
      <c r="BY16" s="174"/>
      <c r="BZ16" s="174"/>
      <c r="CA16" s="174"/>
      <c r="CB16" s="174"/>
      <c r="CC16" s="199">
        <f t="shared" si="9"/>
        <v>0</v>
      </c>
      <c r="CD16" s="174"/>
      <c r="CE16" s="174"/>
      <c r="CF16" s="174"/>
      <c r="CG16" s="174"/>
      <c r="CH16" s="174"/>
      <c r="CI16" s="199">
        <f t="shared" si="10"/>
        <v>0</v>
      </c>
      <c r="CJ16" s="174">
        <f t="shared" si="11"/>
        <v>0</v>
      </c>
      <c r="CK16" s="174">
        <f t="shared" si="11"/>
        <v>0</v>
      </c>
      <c r="CL16" s="174">
        <f t="shared" si="11"/>
        <v>0</v>
      </c>
      <c r="CM16" s="174">
        <f t="shared" si="11"/>
        <v>0</v>
      </c>
      <c r="CN16" s="174">
        <f t="shared" si="11"/>
        <v>0</v>
      </c>
      <c r="CO16" s="199">
        <f t="shared" si="12"/>
        <v>0</v>
      </c>
      <c r="CP16" s="200"/>
      <c r="CR16" s="185"/>
      <c r="CS16" s="174"/>
      <c r="CT16" s="174">
        <f t="shared" si="13"/>
        <v>0</v>
      </c>
      <c r="CU16" s="200"/>
      <c r="CV16" s="185"/>
      <c r="CW16" s="174"/>
      <c r="CX16" s="174">
        <f t="shared" si="14"/>
        <v>0</v>
      </c>
      <c r="CY16" s="200"/>
      <c r="DA16" s="185"/>
      <c r="DB16" s="174"/>
      <c r="DC16" s="174"/>
      <c r="DD16" s="174"/>
      <c r="DE16" s="186"/>
      <c r="DF16" s="185"/>
      <c r="DG16" s="174"/>
      <c r="DH16" s="174"/>
      <c r="DI16" s="174"/>
      <c r="DJ16" s="186"/>
      <c r="DK16" s="185"/>
      <c r="DL16" s="174"/>
      <c r="DM16" s="174"/>
      <c r="DN16" s="174"/>
      <c r="DO16" s="186"/>
      <c r="DP16" s="185"/>
      <c r="DQ16" s="174"/>
      <c r="DR16" s="174"/>
      <c r="DS16" s="174"/>
      <c r="DT16" s="186"/>
      <c r="DU16" s="185"/>
      <c r="DV16" s="174"/>
      <c r="DW16" s="174"/>
      <c r="DX16" s="174"/>
      <c r="DY16" s="186"/>
      <c r="DZ16" s="185"/>
      <c r="EA16" s="174"/>
      <c r="EB16" s="174"/>
      <c r="EC16" s="174"/>
      <c r="ED16" s="186"/>
      <c r="EE16" s="185"/>
      <c r="EF16" s="174"/>
      <c r="EG16" s="174"/>
      <c r="EH16" s="174"/>
      <c r="EI16" s="186"/>
      <c r="EJ16" s="185"/>
      <c r="EK16" s="174"/>
      <c r="EL16" s="174"/>
      <c r="EM16" s="174"/>
      <c r="EN16" s="186"/>
      <c r="EP16" s="185" t="e">
        <f>#REF!+BV16+CO16</f>
        <v>#REF!</v>
      </c>
      <c r="EQ16" s="174">
        <f t="shared" si="15"/>
        <v>0</v>
      </c>
      <c r="ER16" s="186" t="e">
        <f t="shared" si="16"/>
        <v>#REF!</v>
      </c>
    </row>
    <row r="17" spans="1:148" x14ac:dyDescent="0.25">
      <c r="A17" s="162">
        <v>11</v>
      </c>
      <c r="B17" s="163">
        <v>1411</v>
      </c>
      <c r="C17" s="163">
        <v>46748075</v>
      </c>
      <c r="D17" s="163">
        <v>1411</v>
      </c>
      <c r="E17" s="163"/>
      <c r="F17" s="163">
        <v>7</v>
      </c>
      <c r="G17" s="163">
        <v>600010589</v>
      </c>
      <c r="H17" s="163">
        <v>3121</v>
      </c>
      <c r="I17" s="164" t="s">
        <v>88</v>
      </c>
      <c r="J17" s="188"/>
      <c r="K17" s="189"/>
      <c r="L17" s="189"/>
      <c r="M17" s="190">
        <f t="shared" si="0"/>
        <v>0</v>
      </c>
      <c r="N17" s="191"/>
      <c r="O17" s="192"/>
      <c r="P17" s="192">
        <f t="shared" si="1"/>
        <v>0</v>
      </c>
      <c r="Q17" s="193"/>
      <c r="R17" s="194"/>
      <c r="T17" s="191">
        <v>1052.8</v>
      </c>
      <c r="U17" s="192">
        <v>319.2</v>
      </c>
      <c r="V17" s="189">
        <f t="shared" si="2"/>
        <v>1372</v>
      </c>
      <c r="W17" s="195" t="s">
        <v>89</v>
      </c>
      <c r="X17" s="194">
        <v>46066</v>
      </c>
      <c r="Z17" s="174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74"/>
      <c r="AU17" s="196"/>
      <c r="AV17" s="196"/>
      <c r="AW17" s="196"/>
      <c r="AX17" s="196"/>
      <c r="AZ17" s="174" t="e">
        <f>#REF!+#REF!+#REF!+#REF!+#REF!+#REF!</f>
        <v>#REF!</v>
      </c>
      <c r="BA17" s="174">
        <f t="shared" si="3"/>
        <v>0</v>
      </c>
      <c r="BB17" s="175" t="e">
        <f t="shared" si="4"/>
        <v>#REF!</v>
      </c>
      <c r="BE17" s="197"/>
      <c r="BF17" s="196"/>
      <c r="BG17" s="196"/>
      <c r="BH17" s="196"/>
      <c r="BI17" s="196"/>
      <c r="BJ17" s="198">
        <f t="shared" si="5"/>
        <v>0</v>
      </c>
      <c r="BK17" s="174"/>
      <c r="BL17" s="174"/>
      <c r="BM17" s="174"/>
      <c r="BN17" s="174"/>
      <c r="BO17" s="174"/>
      <c r="BP17" s="199">
        <f t="shared" si="6"/>
        <v>0</v>
      </c>
      <c r="BQ17" s="174">
        <f t="shared" si="7"/>
        <v>0</v>
      </c>
      <c r="BR17" s="174">
        <f t="shared" si="7"/>
        <v>0</v>
      </c>
      <c r="BS17" s="174">
        <f t="shared" si="7"/>
        <v>0</v>
      </c>
      <c r="BT17" s="174">
        <f t="shared" si="7"/>
        <v>0</v>
      </c>
      <c r="BU17" s="174">
        <f t="shared" si="7"/>
        <v>0</v>
      </c>
      <c r="BV17" s="199">
        <f t="shared" si="8"/>
        <v>0</v>
      </c>
      <c r="BW17" s="200"/>
      <c r="BX17" s="185"/>
      <c r="BY17" s="174"/>
      <c r="BZ17" s="174"/>
      <c r="CA17" s="174"/>
      <c r="CB17" s="174"/>
      <c r="CC17" s="199">
        <f t="shared" si="9"/>
        <v>0</v>
      </c>
      <c r="CD17" s="174"/>
      <c r="CE17" s="174"/>
      <c r="CF17" s="174"/>
      <c r="CG17" s="174"/>
      <c r="CH17" s="174"/>
      <c r="CI17" s="199">
        <f t="shared" si="10"/>
        <v>0</v>
      </c>
      <c r="CJ17" s="174">
        <f t="shared" si="11"/>
        <v>0</v>
      </c>
      <c r="CK17" s="174">
        <f t="shared" si="11"/>
        <v>0</v>
      </c>
      <c r="CL17" s="174">
        <f t="shared" si="11"/>
        <v>0</v>
      </c>
      <c r="CM17" s="174">
        <f t="shared" si="11"/>
        <v>0</v>
      </c>
      <c r="CN17" s="174">
        <f t="shared" si="11"/>
        <v>0</v>
      </c>
      <c r="CO17" s="199">
        <f t="shared" si="12"/>
        <v>0</v>
      </c>
      <c r="CP17" s="200"/>
      <c r="CR17" s="185"/>
      <c r="CS17" s="174"/>
      <c r="CT17" s="174">
        <f t="shared" si="13"/>
        <v>0</v>
      </c>
      <c r="CU17" s="200"/>
      <c r="CV17" s="185"/>
      <c r="CW17" s="174"/>
      <c r="CX17" s="174">
        <f t="shared" si="14"/>
        <v>0</v>
      </c>
      <c r="CY17" s="200"/>
      <c r="DA17" s="185"/>
      <c r="DB17" s="174"/>
      <c r="DC17" s="174"/>
      <c r="DD17" s="174"/>
      <c r="DE17" s="186"/>
      <c r="DF17" s="185"/>
      <c r="DG17" s="174"/>
      <c r="DH17" s="174"/>
      <c r="DI17" s="174"/>
      <c r="DJ17" s="186"/>
      <c r="DK17" s="185"/>
      <c r="DL17" s="174"/>
      <c r="DM17" s="174"/>
      <c r="DN17" s="174"/>
      <c r="DO17" s="186"/>
      <c r="DP17" s="185"/>
      <c r="DQ17" s="174"/>
      <c r="DR17" s="174"/>
      <c r="DS17" s="174"/>
      <c r="DT17" s="186"/>
      <c r="DU17" s="185"/>
      <c r="DV17" s="174"/>
      <c r="DW17" s="174"/>
      <c r="DX17" s="174"/>
      <c r="DY17" s="186"/>
      <c r="DZ17" s="185"/>
      <c r="EA17" s="174"/>
      <c r="EB17" s="174"/>
      <c r="EC17" s="174"/>
      <c r="ED17" s="186"/>
      <c r="EE17" s="185"/>
      <c r="EF17" s="174"/>
      <c r="EG17" s="174"/>
      <c r="EH17" s="174"/>
      <c r="EI17" s="186"/>
      <c r="EJ17" s="185"/>
      <c r="EK17" s="174"/>
      <c r="EL17" s="174"/>
      <c r="EM17" s="174"/>
      <c r="EN17" s="186"/>
      <c r="EP17" s="185" t="e">
        <f>#REF!+BV17+CO17</f>
        <v>#REF!</v>
      </c>
      <c r="EQ17" s="174">
        <f t="shared" si="15"/>
        <v>0</v>
      </c>
      <c r="ER17" s="186" t="e">
        <f t="shared" si="16"/>
        <v>#REF!</v>
      </c>
    </row>
    <row r="18" spans="1:148" x14ac:dyDescent="0.25">
      <c r="A18" s="162">
        <v>12</v>
      </c>
      <c r="B18" s="163">
        <v>1412</v>
      </c>
      <c r="C18" s="163">
        <v>49864637</v>
      </c>
      <c r="D18" s="163">
        <v>1412</v>
      </c>
      <c r="E18" s="163"/>
      <c r="F18" s="163">
        <v>7</v>
      </c>
      <c r="G18" s="163">
        <v>600010015</v>
      </c>
      <c r="H18" s="163">
        <v>3122</v>
      </c>
      <c r="I18" s="164" t="s">
        <v>90</v>
      </c>
      <c r="J18" s="188"/>
      <c r="K18" s="189"/>
      <c r="L18" s="189"/>
      <c r="M18" s="190">
        <f t="shared" si="0"/>
        <v>0</v>
      </c>
      <c r="N18" s="191"/>
      <c r="O18" s="192"/>
      <c r="P18" s="192">
        <f t="shared" si="1"/>
        <v>0</v>
      </c>
      <c r="Q18" s="193"/>
      <c r="R18" s="194"/>
      <c r="T18" s="191"/>
      <c r="U18" s="192"/>
      <c r="V18" s="189">
        <f t="shared" si="2"/>
        <v>0</v>
      </c>
      <c r="W18" s="195"/>
      <c r="X18" s="194"/>
      <c r="Z18" s="174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74"/>
      <c r="AU18" s="196"/>
      <c r="AV18" s="196"/>
      <c r="AW18" s="196"/>
      <c r="AX18" s="196"/>
      <c r="AZ18" s="174" t="e">
        <f>#REF!+#REF!+#REF!+#REF!+#REF!+#REF!</f>
        <v>#REF!</v>
      </c>
      <c r="BA18" s="174">
        <f t="shared" si="3"/>
        <v>0</v>
      </c>
      <c r="BB18" s="175" t="e">
        <f t="shared" si="4"/>
        <v>#REF!</v>
      </c>
      <c r="BE18" s="197"/>
      <c r="BF18" s="196"/>
      <c r="BG18" s="196"/>
      <c r="BH18" s="196"/>
      <c r="BI18" s="196"/>
      <c r="BJ18" s="198">
        <f t="shared" si="5"/>
        <v>0</v>
      </c>
      <c r="BK18" s="174"/>
      <c r="BL18" s="174"/>
      <c r="BM18" s="174"/>
      <c r="BN18" s="174"/>
      <c r="BO18" s="174"/>
      <c r="BP18" s="199">
        <f t="shared" si="6"/>
        <v>0</v>
      </c>
      <c r="BQ18" s="174">
        <f t="shared" si="7"/>
        <v>0</v>
      </c>
      <c r="BR18" s="174">
        <f t="shared" si="7"/>
        <v>0</v>
      </c>
      <c r="BS18" s="174">
        <f t="shared" si="7"/>
        <v>0</v>
      </c>
      <c r="BT18" s="174">
        <f t="shared" si="7"/>
        <v>0</v>
      </c>
      <c r="BU18" s="174">
        <f t="shared" si="7"/>
        <v>0</v>
      </c>
      <c r="BV18" s="199">
        <f t="shared" si="8"/>
        <v>0</v>
      </c>
      <c r="BW18" s="200"/>
      <c r="BX18" s="185"/>
      <c r="BY18" s="174"/>
      <c r="BZ18" s="174"/>
      <c r="CA18" s="174"/>
      <c r="CB18" s="174"/>
      <c r="CC18" s="199">
        <f t="shared" si="9"/>
        <v>0</v>
      </c>
      <c r="CD18" s="174"/>
      <c r="CE18" s="174"/>
      <c r="CF18" s="174"/>
      <c r="CG18" s="174"/>
      <c r="CH18" s="174"/>
      <c r="CI18" s="199">
        <f t="shared" si="10"/>
        <v>0</v>
      </c>
      <c r="CJ18" s="174">
        <f t="shared" si="11"/>
        <v>0</v>
      </c>
      <c r="CK18" s="174">
        <f t="shared" si="11"/>
        <v>0</v>
      </c>
      <c r="CL18" s="174">
        <f t="shared" si="11"/>
        <v>0</v>
      </c>
      <c r="CM18" s="174">
        <f t="shared" si="11"/>
        <v>0</v>
      </c>
      <c r="CN18" s="174">
        <f t="shared" si="11"/>
        <v>0</v>
      </c>
      <c r="CO18" s="199">
        <f t="shared" si="12"/>
        <v>0</v>
      </c>
      <c r="CP18" s="200"/>
      <c r="CR18" s="185"/>
      <c r="CS18" s="174"/>
      <c r="CT18" s="174">
        <f t="shared" si="13"/>
        <v>0</v>
      </c>
      <c r="CU18" s="200"/>
      <c r="CV18" s="185"/>
      <c r="CW18" s="174"/>
      <c r="CX18" s="174">
        <f t="shared" si="14"/>
        <v>0</v>
      </c>
      <c r="CY18" s="200"/>
      <c r="DA18" s="185"/>
      <c r="DB18" s="174"/>
      <c r="DC18" s="174"/>
      <c r="DD18" s="174"/>
      <c r="DE18" s="186"/>
      <c r="DF18" s="185"/>
      <c r="DG18" s="174"/>
      <c r="DH18" s="174"/>
      <c r="DI18" s="174"/>
      <c r="DJ18" s="186"/>
      <c r="DK18" s="185"/>
      <c r="DL18" s="174"/>
      <c r="DM18" s="174"/>
      <c r="DN18" s="174"/>
      <c r="DO18" s="186"/>
      <c r="DP18" s="185"/>
      <c r="DQ18" s="174"/>
      <c r="DR18" s="174"/>
      <c r="DS18" s="174"/>
      <c r="DT18" s="186"/>
      <c r="DU18" s="185"/>
      <c r="DV18" s="174"/>
      <c r="DW18" s="174"/>
      <c r="DX18" s="174"/>
      <c r="DY18" s="186"/>
      <c r="DZ18" s="185"/>
      <c r="EA18" s="174"/>
      <c r="EB18" s="174"/>
      <c r="EC18" s="174"/>
      <c r="ED18" s="186"/>
      <c r="EE18" s="185"/>
      <c r="EF18" s="174"/>
      <c r="EG18" s="174"/>
      <c r="EH18" s="174"/>
      <c r="EI18" s="186"/>
      <c r="EJ18" s="185"/>
      <c r="EK18" s="174"/>
      <c r="EL18" s="174"/>
      <c r="EM18" s="174"/>
      <c r="EN18" s="186"/>
      <c r="EP18" s="185" t="e">
        <f>#REF!+BV18+CO18</f>
        <v>#REF!</v>
      </c>
      <c r="EQ18" s="174">
        <f t="shared" si="15"/>
        <v>0</v>
      </c>
      <c r="ER18" s="186" t="e">
        <f t="shared" si="16"/>
        <v>#REF!</v>
      </c>
    </row>
    <row r="19" spans="1:148" x14ac:dyDescent="0.25">
      <c r="A19" s="162">
        <v>13</v>
      </c>
      <c r="B19" s="163">
        <v>1413</v>
      </c>
      <c r="C19" s="163">
        <v>60252511</v>
      </c>
      <c r="D19" s="163">
        <v>1413</v>
      </c>
      <c r="E19" s="163"/>
      <c r="F19" s="163">
        <v>7</v>
      </c>
      <c r="G19" s="163">
        <v>600020380</v>
      </c>
      <c r="H19" s="163">
        <v>3122</v>
      </c>
      <c r="I19" s="164" t="s">
        <v>91</v>
      </c>
      <c r="J19" s="188"/>
      <c r="K19" s="189"/>
      <c r="L19" s="189"/>
      <c r="M19" s="190">
        <f t="shared" si="0"/>
        <v>0</v>
      </c>
      <c r="N19" s="191"/>
      <c r="O19" s="192"/>
      <c r="P19" s="192">
        <f t="shared" si="1"/>
        <v>0</v>
      </c>
      <c r="Q19" s="193"/>
      <c r="R19" s="194"/>
      <c r="T19" s="191"/>
      <c r="U19" s="192"/>
      <c r="V19" s="189">
        <f t="shared" si="2"/>
        <v>0</v>
      </c>
      <c r="W19" s="195"/>
      <c r="X19" s="194"/>
      <c r="Z19" s="174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74"/>
      <c r="AU19" s="196"/>
      <c r="AV19" s="196"/>
      <c r="AW19" s="196"/>
      <c r="AX19" s="196"/>
      <c r="AZ19" s="174" t="e">
        <f>#REF!+#REF!+#REF!+#REF!+#REF!+#REF!</f>
        <v>#REF!</v>
      </c>
      <c r="BA19" s="174">
        <f t="shared" si="3"/>
        <v>0</v>
      </c>
      <c r="BB19" s="175" t="e">
        <f t="shared" si="4"/>
        <v>#REF!</v>
      </c>
      <c r="BE19" s="197"/>
      <c r="BF19" s="196"/>
      <c r="BG19" s="196"/>
      <c r="BH19" s="196"/>
      <c r="BI19" s="196"/>
      <c r="BJ19" s="198">
        <f t="shared" si="5"/>
        <v>0</v>
      </c>
      <c r="BK19" s="174"/>
      <c r="BL19" s="174"/>
      <c r="BM19" s="174"/>
      <c r="BN19" s="174"/>
      <c r="BO19" s="174"/>
      <c r="BP19" s="199">
        <f t="shared" si="6"/>
        <v>0</v>
      </c>
      <c r="BQ19" s="174">
        <f t="shared" si="7"/>
        <v>0</v>
      </c>
      <c r="BR19" s="174">
        <f t="shared" si="7"/>
        <v>0</v>
      </c>
      <c r="BS19" s="174">
        <f t="shared" si="7"/>
        <v>0</v>
      </c>
      <c r="BT19" s="174">
        <f t="shared" si="7"/>
        <v>0</v>
      </c>
      <c r="BU19" s="174">
        <f t="shared" si="7"/>
        <v>0</v>
      </c>
      <c r="BV19" s="199">
        <f t="shared" si="8"/>
        <v>0</v>
      </c>
      <c r="BW19" s="200"/>
      <c r="BX19" s="185"/>
      <c r="BY19" s="174"/>
      <c r="BZ19" s="174"/>
      <c r="CA19" s="174"/>
      <c r="CB19" s="174"/>
      <c r="CC19" s="199">
        <f t="shared" si="9"/>
        <v>0</v>
      </c>
      <c r="CD19" s="174"/>
      <c r="CE19" s="174"/>
      <c r="CF19" s="174"/>
      <c r="CG19" s="174"/>
      <c r="CH19" s="174"/>
      <c r="CI19" s="199">
        <f t="shared" si="10"/>
        <v>0</v>
      </c>
      <c r="CJ19" s="174">
        <f t="shared" si="11"/>
        <v>0</v>
      </c>
      <c r="CK19" s="174">
        <f t="shared" si="11"/>
        <v>0</v>
      </c>
      <c r="CL19" s="174">
        <f t="shared" si="11"/>
        <v>0</v>
      </c>
      <c r="CM19" s="174">
        <f t="shared" si="11"/>
        <v>0</v>
      </c>
      <c r="CN19" s="174">
        <f t="shared" si="11"/>
        <v>0</v>
      </c>
      <c r="CO19" s="199">
        <f t="shared" si="12"/>
        <v>0</v>
      </c>
      <c r="CP19" s="200"/>
      <c r="CR19" s="185"/>
      <c r="CS19" s="174"/>
      <c r="CT19" s="174">
        <f t="shared" si="13"/>
        <v>0</v>
      </c>
      <c r="CU19" s="200"/>
      <c r="CV19" s="185"/>
      <c r="CW19" s="174"/>
      <c r="CX19" s="174">
        <f t="shared" si="14"/>
        <v>0</v>
      </c>
      <c r="CY19" s="200"/>
      <c r="DA19" s="185"/>
      <c r="DB19" s="174"/>
      <c r="DC19" s="174"/>
      <c r="DD19" s="174"/>
      <c r="DE19" s="186"/>
      <c r="DF19" s="185"/>
      <c r="DG19" s="174"/>
      <c r="DH19" s="174"/>
      <c r="DI19" s="174"/>
      <c r="DJ19" s="186"/>
      <c r="DK19" s="185"/>
      <c r="DL19" s="174"/>
      <c r="DM19" s="174"/>
      <c r="DN19" s="174"/>
      <c r="DO19" s="186"/>
      <c r="DP19" s="185"/>
      <c r="DQ19" s="174"/>
      <c r="DR19" s="174"/>
      <c r="DS19" s="174"/>
      <c r="DT19" s="186"/>
      <c r="DU19" s="185"/>
      <c r="DV19" s="174"/>
      <c r="DW19" s="174"/>
      <c r="DX19" s="174"/>
      <c r="DY19" s="186"/>
      <c r="DZ19" s="185"/>
      <c r="EA19" s="174"/>
      <c r="EB19" s="174"/>
      <c r="EC19" s="174"/>
      <c r="ED19" s="186"/>
      <c r="EE19" s="185"/>
      <c r="EF19" s="174"/>
      <c r="EG19" s="174"/>
      <c r="EH19" s="174"/>
      <c r="EI19" s="186"/>
      <c r="EJ19" s="185"/>
      <c r="EK19" s="174"/>
      <c r="EL19" s="174"/>
      <c r="EM19" s="174"/>
      <c r="EN19" s="186"/>
      <c r="EP19" s="185" t="e">
        <f>#REF!+BV19+CO19</f>
        <v>#REF!</v>
      </c>
      <c r="EQ19" s="174">
        <f t="shared" si="15"/>
        <v>0</v>
      </c>
      <c r="ER19" s="186" t="e">
        <f t="shared" si="16"/>
        <v>#REF!</v>
      </c>
    </row>
    <row r="20" spans="1:148" x14ac:dyDescent="0.25">
      <c r="A20" s="162">
        <v>14</v>
      </c>
      <c r="B20" s="163">
        <v>1414</v>
      </c>
      <c r="C20" s="163">
        <v>46747966</v>
      </c>
      <c r="D20" s="163">
        <v>1414</v>
      </c>
      <c r="E20" s="163"/>
      <c r="F20" s="163">
        <v>7</v>
      </c>
      <c r="G20" s="163">
        <v>600010571</v>
      </c>
      <c r="H20" s="163">
        <v>3122</v>
      </c>
      <c r="I20" s="164" t="s">
        <v>92</v>
      </c>
      <c r="J20" s="188"/>
      <c r="K20" s="189"/>
      <c r="L20" s="189"/>
      <c r="M20" s="190">
        <f t="shared" si="0"/>
        <v>0</v>
      </c>
      <c r="N20" s="191"/>
      <c r="O20" s="192"/>
      <c r="P20" s="192">
        <f t="shared" si="1"/>
        <v>0</v>
      </c>
      <c r="Q20" s="193"/>
      <c r="R20" s="194"/>
      <c r="T20" s="191"/>
      <c r="U20" s="192"/>
      <c r="V20" s="189">
        <f t="shared" si="2"/>
        <v>0</v>
      </c>
      <c r="W20" s="195"/>
      <c r="X20" s="194"/>
      <c r="Z20" s="174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74"/>
      <c r="AU20" s="196"/>
      <c r="AV20" s="196"/>
      <c r="AW20" s="196"/>
      <c r="AX20" s="196"/>
      <c r="AZ20" s="174" t="e">
        <f>#REF!+#REF!+#REF!+#REF!+#REF!+#REF!</f>
        <v>#REF!</v>
      </c>
      <c r="BA20" s="174">
        <f t="shared" si="3"/>
        <v>0</v>
      </c>
      <c r="BB20" s="175" t="e">
        <f t="shared" si="4"/>
        <v>#REF!</v>
      </c>
      <c r="BE20" s="197"/>
      <c r="BF20" s="196"/>
      <c r="BG20" s="196"/>
      <c r="BH20" s="196"/>
      <c r="BI20" s="196"/>
      <c r="BJ20" s="198">
        <f t="shared" si="5"/>
        <v>0</v>
      </c>
      <c r="BK20" s="174"/>
      <c r="BL20" s="174"/>
      <c r="BM20" s="174"/>
      <c r="BN20" s="174"/>
      <c r="BO20" s="174"/>
      <c r="BP20" s="199">
        <f t="shared" si="6"/>
        <v>0</v>
      </c>
      <c r="BQ20" s="174">
        <f t="shared" si="7"/>
        <v>0</v>
      </c>
      <c r="BR20" s="174">
        <f t="shared" si="7"/>
        <v>0</v>
      </c>
      <c r="BS20" s="174">
        <f t="shared" si="7"/>
        <v>0</v>
      </c>
      <c r="BT20" s="174">
        <f t="shared" si="7"/>
        <v>0</v>
      </c>
      <c r="BU20" s="174">
        <f t="shared" si="7"/>
        <v>0</v>
      </c>
      <c r="BV20" s="199">
        <f t="shared" si="8"/>
        <v>0</v>
      </c>
      <c r="BW20" s="200"/>
      <c r="BX20" s="185"/>
      <c r="BY20" s="174"/>
      <c r="BZ20" s="174"/>
      <c r="CA20" s="174"/>
      <c r="CB20" s="174"/>
      <c r="CC20" s="199">
        <f t="shared" si="9"/>
        <v>0</v>
      </c>
      <c r="CD20" s="174"/>
      <c r="CE20" s="174"/>
      <c r="CF20" s="174"/>
      <c r="CG20" s="174"/>
      <c r="CH20" s="174"/>
      <c r="CI20" s="199">
        <f t="shared" si="10"/>
        <v>0</v>
      </c>
      <c r="CJ20" s="174">
        <f t="shared" si="11"/>
        <v>0</v>
      </c>
      <c r="CK20" s="174">
        <f t="shared" si="11"/>
        <v>0</v>
      </c>
      <c r="CL20" s="174">
        <f t="shared" si="11"/>
        <v>0</v>
      </c>
      <c r="CM20" s="174">
        <f t="shared" si="11"/>
        <v>0</v>
      </c>
      <c r="CN20" s="174">
        <f t="shared" si="11"/>
        <v>0</v>
      </c>
      <c r="CO20" s="199">
        <f t="shared" si="12"/>
        <v>0</v>
      </c>
      <c r="CP20" s="200"/>
      <c r="CR20" s="185"/>
      <c r="CS20" s="174"/>
      <c r="CT20" s="174">
        <f t="shared" si="13"/>
        <v>0</v>
      </c>
      <c r="CU20" s="200"/>
      <c r="CV20" s="185"/>
      <c r="CW20" s="174"/>
      <c r="CX20" s="174">
        <f t="shared" si="14"/>
        <v>0</v>
      </c>
      <c r="CY20" s="200"/>
      <c r="DA20" s="185"/>
      <c r="DB20" s="174"/>
      <c r="DC20" s="174"/>
      <c r="DD20" s="174"/>
      <c r="DE20" s="186"/>
      <c r="DF20" s="185"/>
      <c r="DG20" s="174"/>
      <c r="DH20" s="174"/>
      <c r="DI20" s="174"/>
      <c r="DJ20" s="186"/>
      <c r="DK20" s="185"/>
      <c r="DL20" s="174"/>
      <c r="DM20" s="174"/>
      <c r="DN20" s="174"/>
      <c r="DO20" s="186"/>
      <c r="DP20" s="185"/>
      <c r="DQ20" s="174"/>
      <c r="DR20" s="174"/>
      <c r="DS20" s="174"/>
      <c r="DT20" s="186"/>
      <c r="DU20" s="185"/>
      <c r="DV20" s="174"/>
      <c r="DW20" s="174"/>
      <c r="DX20" s="174"/>
      <c r="DY20" s="186"/>
      <c r="DZ20" s="185"/>
      <c r="EA20" s="174"/>
      <c r="EB20" s="174"/>
      <c r="EC20" s="174"/>
      <c r="ED20" s="186"/>
      <c r="EE20" s="185"/>
      <c r="EF20" s="174"/>
      <c r="EG20" s="174"/>
      <c r="EH20" s="174"/>
      <c r="EI20" s="186"/>
      <c r="EJ20" s="185"/>
      <c r="EK20" s="174"/>
      <c r="EL20" s="174"/>
      <c r="EM20" s="174"/>
      <c r="EN20" s="186"/>
      <c r="EP20" s="185" t="e">
        <f>#REF!+BV20+CO20</f>
        <v>#REF!</v>
      </c>
      <c r="EQ20" s="174">
        <f t="shared" si="15"/>
        <v>0</v>
      </c>
      <c r="ER20" s="186" t="e">
        <f t="shared" si="16"/>
        <v>#REF!</v>
      </c>
    </row>
    <row r="21" spans="1:148" x14ac:dyDescent="0.25">
      <c r="A21" s="162">
        <v>15</v>
      </c>
      <c r="B21" s="163">
        <v>1418</v>
      </c>
      <c r="C21" s="163">
        <v>48283142</v>
      </c>
      <c r="D21" s="163">
        <v>1418</v>
      </c>
      <c r="E21" s="163"/>
      <c r="F21" s="163">
        <v>7</v>
      </c>
      <c r="G21" s="163">
        <v>600010040</v>
      </c>
      <c r="H21" s="163">
        <v>3122</v>
      </c>
      <c r="I21" s="164" t="s">
        <v>93</v>
      </c>
      <c r="J21" s="188"/>
      <c r="K21" s="189"/>
      <c r="L21" s="189"/>
      <c r="M21" s="190">
        <f t="shared" si="0"/>
        <v>0</v>
      </c>
      <c r="N21" s="191">
        <v>1190436.1000000001</v>
      </c>
      <c r="O21" s="192">
        <v>283355.90000000002</v>
      </c>
      <c r="P21" s="192">
        <f t="shared" si="1"/>
        <v>1473792</v>
      </c>
      <c r="Q21" s="193" t="s">
        <v>94</v>
      </c>
      <c r="R21" s="194">
        <v>46139</v>
      </c>
      <c r="T21" s="191"/>
      <c r="U21" s="192"/>
      <c r="V21" s="189">
        <f t="shared" si="2"/>
        <v>0</v>
      </c>
      <c r="W21" s="195"/>
      <c r="X21" s="194"/>
      <c r="Z21" s="174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74"/>
      <c r="AU21" s="196"/>
      <c r="AV21" s="196"/>
      <c r="AW21" s="196"/>
      <c r="AX21" s="196"/>
      <c r="AZ21" s="174" t="e">
        <f>#REF!+#REF!+#REF!+#REF!+#REF!+#REF!</f>
        <v>#REF!</v>
      </c>
      <c r="BA21" s="174">
        <f t="shared" si="3"/>
        <v>0</v>
      </c>
      <c r="BB21" s="175" t="e">
        <f t="shared" si="4"/>
        <v>#REF!</v>
      </c>
      <c r="BE21" s="197"/>
      <c r="BF21" s="196"/>
      <c r="BG21" s="196"/>
      <c r="BH21" s="196"/>
      <c r="BI21" s="196"/>
      <c r="BJ21" s="198">
        <f t="shared" si="5"/>
        <v>0</v>
      </c>
      <c r="BK21" s="174"/>
      <c r="BL21" s="174"/>
      <c r="BM21" s="174"/>
      <c r="BN21" s="174"/>
      <c r="BO21" s="174"/>
      <c r="BP21" s="199">
        <f t="shared" si="6"/>
        <v>0</v>
      </c>
      <c r="BQ21" s="174">
        <f t="shared" si="7"/>
        <v>0</v>
      </c>
      <c r="BR21" s="174">
        <f t="shared" si="7"/>
        <v>0</v>
      </c>
      <c r="BS21" s="174">
        <f t="shared" si="7"/>
        <v>0</v>
      </c>
      <c r="BT21" s="174">
        <f t="shared" si="7"/>
        <v>0</v>
      </c>
      <c r="BU21" s="174">
        <f t="shared" si="7"/>
        <v>0</v>
      </c>
      <c r="BV21" s="199">
        <f t="shared" si="8"/>
        <v>0</v>
      </c>
      <c r="BW21" s="200"/>
      <c r="BX21" s="185"/>
      <c r="BY21" s="174"/>
      <c r="BZ21" s="174"/>
      <c r="CA21" s="174"/>
      <c r="CB21" s="174"/>
      <c r="CC21" s="199">
        <f t="shared" si="9"/>
        <v>0</v>
      </c>
      <c r="CD21" s="174"/>
      <c r="CE21" s="174"/>
      <c r="CF21" s="174"/>
      <c r="CG21" s="174"/>
      <c r="CH21" s="174"/>
      <c r="CI21" s="199">
        <f t="shared" si="10"/>
        <v>0</v>
      </c>
      <c r="CJ21" s="174">
        <f t="shared" si="11"/>
        <v>0</v>
      </c>
      <c r="CK21" s="174">
        <f t="shared" si="11"/>
        <v>0</v>
      </c>
      <c r="CL21" s="174">
        <f t="shared" si="11"/>
        <v>0</v>
      </c>
      <c r="CM21" s="174">
        <f t="shared" si="11"/>
        <v>0</v>
      </c>
      <c r="CN21" s="174">
        <f t="shared" si="11"/>
        <v>0</v>
      </c>
      <c r="CO21" s="199">
        <f t="shared" si="12"/>
        <v>0</v>
      </c>
      <c r="CP21" s="200"/>
      <c r="CR21" s="185"/>
      <c r="CS21" s="174"/>
      <c r="CT21" s="174">
        <f t="shared" si="13"/>
        <v>0</v>
      </c>
      <c r="CU21" s="200"/>
      <c r="CV21" s="185"/>
      <c r="CW21" s="174"/>
      <c r="CX21" s="174">
        <f t="shared" si="14"/>
        <v>0</v>
      </c>
      <c r="CY21" s="200"/>
      <c r="DA21" s="185"/>
      <c r="DB21" s="174"/>
      <c r="DC21" s="174"/>
      <c r="DD21" s="174"/>
      <c r="DE21" s="186"/>
      <c r="DF21" s="185"/>
      <c r="DG21" s="174"/>
      <c r="DH21" s="174"/>
      <c r="DI21" s="174"/>
      <c r="DJ21" s="186"/>
      <c r="DK21" s="185"/>
      <c r="DL21" s="174"/>
      <c r="DM21" s="174"/>
      <c r="DN21" s="174"/>
      <c r="DO21" s="186"/>
      <c r="DP21" s="185"/>
      <c r="DQ21" s="174"/>
      <c r="DR21" s="174"/>
      <c r="DS21" s="174"/>
      <c r="DT21" s="186"/>
      <c r="DU21" s="185"/>
      <c r="DV21" s="174"/>
      <c r="DW21" s="174"/>
      <c r="DX21" s="174"/>
      <c r="DY21" s="186"/>
      <c r="DZ21" s="185"/>
      <c r="EA21" s="174"/>
      <c r="EB21" s="174"/>
      <c r="EC21" s="174"/>
      <c r="ED21" s="186"/>
      <c r="EE21" s="185"/>
      <c r="EF21" s="174"/>
      <c r="EG21" s="174"/>
      <c r="EH21" s="174"/>
      <c r="EI21" s="186"/>
      <c r="EJ21" s="185"/>
      <c r="EK21" s="174"/>
      <c r="EL21" s="174"/>
      <c r="EM21" s="174"/>
      <c r="EN21" s="186"/>
      <c r="EP21" s="185" t="e">
        <f>#REF!+BV21+CO21</f>
        <v>#REF!</v>
      </c>
      <c r="EQ21" s="174">
        <f t="shared" si="15"/>
        <v>0</v>
      </c>
      <c r="ER21" s="186" t="e">
        <f t="shared" si="16"/>
        <v>#REF!</v>
      </c>
    </row>
    <row r="22" spans="1:148" x14ac:dyDescent="0.25">
      <c r="A22" s="162">
        <v>16</v>
      </c>
      <c r="B22" s="163">
        <v>1420</v>
      </c>
      <c r="C22" s="163">
        <v>46747982</v>
      </c>
      <c r="D22" s="163">
        <v>1420</v>
      </c>
      <c r="E22" s="163"/>
      <c r="F22" s="163">
        <v>7</v>
      </c>
      <c r="G22" s="163">
        <v>600010562</v>
      </c>
      <c r="H22" s="163">
        <v>3122</v>
      </c>
      <c r="I22" s="164" t="s">
        <v>95</v>
      </c>
      <c r="J22" s="188"/>
      <c r="K22" s="189"/>
      <c r="L22" s="189"/>
      <c r="M22" s="190">
        <f t="shared" si="0"/>
        <v>0</v>
      </c>
      <c r="N22" s="191"/>
      <c r="O22" s="192"/>
      <c r="P22" s="192">
        <f t="shared" si="1"/>
        <v>0</v>
      </c>
      <c r="Q22" s="193"/>
      <c r="R22" s="194"/>
      <c r="T22" s="191">
        <v>33130.36</v>
      </c>
      <c r="U22" s="192">
        <v>10044.64</v>
      </c>
      <c r="V22" s="189">
        <f t="shared" si="2"/>
        <v>43175</v>
      </c>
      <c r="W22" s="195" t="s">
        <v>96</v>
      </c>
      <c r="X22" s="194">
        <v>46132</v>
      </c>
      <c r="Z22" s="174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74"/>
      <c r="AU22" s="196"/>
      <c r="AV22" s="196"/>
      <c r="AW22" s="196"/>
      <c r="AX22" s="196"/>
      <c r="AZ22" s="174" t="e">
        <f>#REF!+#REF!+#REF!+#REF!+#REF!+#REF!</f>
        <v>#REF!</v>
      </c>
      <c r="BA22" s="174">
        <f t="shared" si="3"/>
        <v>0</v>
      </c>
      <c r="BB22" s="175" t="e">
        <f t="shared" si="4"/>
        <v>#REF!</v>
      </c>
      <c r="BE22" s="197"/>
      <c r="BF22" s="196"/>
      <c r="BG22" s="196"/>
      <c r="BH22" s="196"/>
      <c r="BI22" s="196"/>
      <c r="BJ22" s="198">
        <f t="shared" si="5"/>
        <v>0</v>
      </c>
      <c r="BK22" s="174"/>
      <c r="BL22" s="174"/>
      <c r="BM22" s="174"/>
      <c r="BN22" s="174"/>
      <c r="BO22" s="174"/>
      <c r="BP22" s="199">
        <f t="shared" si="6"/>
        <v>0</v>
      </c>
      <c r="BQ22" s="174">
        <f t="shared" si="7"/>
        <v>0</v>
      </c>
      <c r="BR22" s="174">
        <f t="shared" si="7"/>
        <v>0</v>
      </c>
      <c r="BS22" s="174">
        <f t="shared" si="7"/>
        <v>0</v>
      </c>
      <c r="BT22" s="174">
        <f t="shared" si="7"/>
        <v>0</v>
      </c>
      <c r="BU22" s="174">
        <f t="shared" si="7"/>
        <v>0</v>
      </c>
      <c r="BV22" s="199">
        <f t="shared" si="8"/>
        <v>0</v>
      </c>
      <c r="BW22" s="200"/>
      <c r="BX22" s="185"/>
      <c r="BY22" s="174"/>
      <c r="BZ22" s="174"/>
      <c r="CA22" s="174"/>
      <c r="CB22" s="174"/>
      <c r="CC22" s="199">
        <f t="shared" si="9"/>
        <v>0</v>
      </c>
      <c r="CD22" s="174"/>
      <c r="CE22" s="174"/>
      <c r="CF22" s="174"/>
      <c r="CG22" s="174"/>
      <c r="CH22" s="174"/>
      <c r="CI22" s="199">
        <f t="shared" si="10"/>
        <v>0</v>
      </c>
      <c r="CJ22" s="174">
        <f t="shared" si="11"/>
        <v>0</v>
      </c>
      <c r="CK22" s="174">
        <f t="shared" si="11"/>
        <v>0</v>
      </c>
      <c r="CL22" s="174">
        <f t="shared" si="11"/>
        <v>0</v>
      </c>
      <c r="CM22" s="174">
        <f t="shared" si="11"/>
        <v>0</v>
      </c>
      <c r="CN22" s="174">
        <f t="shared" si="11"/>
        <v>0</v>
      </c>
      <c r="CO22" s="199">
        <f t="shared" si="12"/>
        <v>0</v>
      </c>
      <c r="CP22" s="200"/>
      <c r="CR22" s="185"/>
      <c r="CS22" s="174"/>
      <c r="CT22" s="174">
        <f t="shared" si="13"/>
        <v>0</v>
      </c>
      <c r="CU22" s="200"/>
      <c r="CV22" s="185"/>
      <c r="CW22" s="174"/>
      <c r="CX22" s="174">
        <f t="shared" si="14"/>
        <v>0</v>
      </c>
      <c r="CY22" s="200"/>
      <c r="DA22" s="185"/>
      <c r="DB22" s="174"/>
      <c r="DC22" s="174"/>
      <c r="DD22" s="174"/>
      <c r="DE22" s="186"/>
      <c r="DF22" s="185"/>
      <c r="DG22" s="174"/>
      <c r="DH22" s="174"/>
      <c r="DI22" s="174"/>
      <c r="DJ22" s="186"/>
      <c r="DK22" s="185"/>
      <c r="DL22" s="174"/>
      <c r="DM22" s="174"/>
      <c r="DN22" s="174"/>
      <c r="DO22" s="186"/>
      <c r="DP22" s="185"/>
      <c r="DQ22" s="174"/>
      <c r="DR22" s="174"/>
      <c r="DS22" s="174"/>
      <c r="DT22" s="186"/>
      <c r="DU22" s="185"/>
      <c r="DV22" s="174"/>
      <c r="DW22" s="174"/>
      <c r="DX22" s="174"/>
      <c r="DY22" s="186"/>
      <c r="DZ22" s="185"/>
      <c r="EA22" s="174"/>
      <c r="EB22" s="174"/>
      <c r="EC22" s="174"/>
      <c r="ED22" s="186"/>
      <c r="EE22" s="185"/>
      <c r="EF22" s="174"/>
      <c r="EG22" s="174"/>
      <c r="EH22" s="174"/>
      <c r="EI22" s="186"/>
      <c r="EJ22" s="185"/>
      <c r="EK22" s="174"/>
      <c r="EL22" s="174"/>
      <c r="EM22" s="174"/>
      <c r="EN22" s="186"/>
      <c r="EP22" s="185" t="e">
        <f>#REF!+BV22+CO22</f>
        <v>#REF!</v>
      </c>
      <c r="EQ22" s="174">
        <f t="shared" si="15"/>
        <v>0</v>
      </c>
      <c r="ER22" s="186" t="e">
        <f t="shared" si="16"/>
        <v>#REF!</v>
      </c>
    </row>
    <row r="23" spans="1:148" x14ac:dyDescent="0.25">
      <c r="A23" s="162">
        <v>17</v>
      </c>
      <c r="B23" s="163">
        <v>1421</v>
      </c>
      <c r="C23" s="163">
        <v>46747991</v>
      </c>
      <c r="D23" s="163">
        <v>1421</v>
      </c>
      <c r="E23" s="163"/>
      <c r="F23" s="163">
        <v>7</v>
      </c>
      <c r="G23" s="163">
        <v>600020398</v>
      </c>
      <c r="H23" s="163">
        <v>3122</v>
      </c>
      <c r="I23" s="164" t="s">
        <v>97</v>
      </c>
      <c r="J23" s="188"/>
      <c r="K23" s="189"/>
      <c r="L23" s="189"/>
      <c r="M23" s="190">
        <f t="shared" si="0"/>
        <v>0</v>
      </c>
      <c r="N23" s="191"/>
      <c r="O23" s="192"/>
      <c r="P23" s="192">
        <f t="shared" si="1"/>
        <v>0</v>
      </c>
      <c r="Q23" s="193"/>
      <c r="R23" s="194"/>
      <c r="T23" s="191"/>
      <c r="U23" s="192"/>
      <c r="V23" s="189">
        <f t="shared" si="2"/>
        <v>0</v>
      </c>
      <c r="W23" s="195"/>
      <c r="X23" s="194"/>
      <c r="Z23" s="174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74"/>
      <c r="AU23" s="196"/>
      <c r="AV23" s="196"/>
      <c r="AW23" s="196"/>
      <c r="AX23" s="196"/>
      <c r="AZ23" s="174" t="e">
        <f>#REF!+#REF!+#REF!+#REF!+#REF!+#REF!</f>
        <v>#REF!</v>
      </c>
      <c r="BA23" s="174">
        <f t="shared" si="3"/>
        <v>0</v>
      </c>
      <c r="BB23" s="175" t="e">
        <f t="shared" si="4"/>
        <v>#REF!</v>
      </c>
      <c r="BE23" s="197"/>
      <c r="BF23" s="196"/>
      <c r="BG23" s="196"/>
      <c r="BH23" s="196"/>
      <c r="BI23" s="196"/>
      <c r="BJ23" s="198">
        <f t="shared" si="5"/>
        <v>0</v>
      </c>
      <c r="BK23" s="174"/>
      <c r="BL23" s="174"/>
      <c r="BM23" s="174"/>
      <c r="BN23" s="174"/>
      <c r="BO23" s="174"/>
      <c r="BP23" s="199">
        <f t="shared" si="6"/>
        <v>0</v>
      </c>
      <c r="BQ23" s="174">
        <f t="shared" si="7"/>
        <v>0</v>
      </c>
      <c r="BR23" s="174">
        <f t="shared" si="7"/>
        <v>0</v>
      </c>
      <c r="BS23" s="174">
        <f t="shared" si="7"/>
        <v>0</v>
      </c>
      <c r="BT23" s="174">
        <f t="shared" si="7"/>
        <v>0</v>
      </c>
      <c r="BU23" s="174">
        <f t="shared" si="7"/>
        <v>0</v>
      </c>
      <c r="BV23" s="199">
        <f t="shared" si="8"/>
        <v>0</v>
      </c>
      <c r="BW23" s="200"/>
      <c r="BX23" s="185"/>
      <c r="BY23" s="174"/>
      <c r="BZ23" s="174"/>
      <c r="CA23" s="174"/>
      <c r="CB23" s="174"/>
      <c r="CC23" s="199">
        <f t="shared" si="9"/>
        <v>0</v>
      </c>
      <c r="CD23" s="174"/>
      <c r="CE23" s="174"/>
      <c r="CF23" s="174"/>
      <c r="CG23" s="174"/>
      <c r="CH23" s="174"/>
      <c r="CI23" s="199">
        <f t="shared" si="10"/>
        <v>0</v>
      </c>
      <c r="CJ23" s="174">
        <f t="shared" si="11"/>
        <v>0</v>
      </c>
      <c r="CK23" s="174">
        <f t="shared" si="11"/>
        <v>0</v>
      </c>
      <c r="CL23" s="174">
        <f t="shared" si="11"/>
        <v>0</v>
      </c>
      <c r="CM23" s="174">
        <f t="shared" si="11"/>
        <v>0</v>
      </c>
      <c r="CN23" s="174">
        <f t="shared" si="11"/>
        <v>0</v>
      </c>
      <c r="CO23" s="199">
        <f t="shared" si="12"/>
        <v>0</v>
      </c>
      <c r="CP23" s="200"/>
      <c r="CR23" s="185"/>
      <c r="CS23" s="174"/>
      <c r="CT23" s="174">
        <f t="shared" si="13"/>
        <v>0</v>
      </c>
      <c r="CU23" s="200"/>
      <c r="CV23" s="185"/>
      <c r="CW23" s="174"/>
      <c r="CX23" s="174">
        <f t="shared" si="14"/>
        <v>0</v>
      </c>
      <c r="CY23" s="200"/>
      <c r="DA23" s="185"/>
      <c r="DB23" s="174"/>
      <c r="DC23" s="174"/>
      <c r="DD23" s="174"/>
      <c r="DE23" s="186"/>
      <c r="DF23" s="185"/>
      <c r="DG23" s="174"/>
      <c r="DH23" s="174"/>
      <c r="DI23" s="174"/>
      <c r="DJ23" s="186"/>
      <c r="DK23" s="185"/>
      <c r="DL23" s="174"/>
      <c r="DM23" s="174"/>
      <c r="DN23" s="174"/>
      <c r="DO23" s="186"/>
      <c r="DP23" s="185"/>
      <c r="DQ23" s="174"/>
      <c r="DR23" s="174"/>
      <c r="DS23" s="174"/>
      <c r="DT23" s="186"/>
      <c r="DU23" s="185"/>
      <c r="DV23" s="174"/>
      <c r="DW23" s="174"/>
      <c r="DX23" s="174"/>
      <c r="DY23" s="186"/>
      <c r="DZ23" s="185"/>
      <c r="EA23" s="174"/>
      <c r="EB23" s="174"/>
      <c r="EC23" s="174"/>
      <c r="ED23" s="186"/>
      <c r="EE23" s="185"/>
      <c r="EF23" s="174"/>
      <c r="EG23" s="174"/>
      <c r="EH23" s="174"/>
      <c r="EI23" s="186"/>
      <c r="EJ23" s="185"/>
      <c r="EK23" s="174"/>
      <c r="EL23" s="174"/>
      <c r="EM23" s="174"/>
      <c r="EN23" s="186"/>
      <c r="EP23" s="185" t="e">
        <f>#REF!+BV23+CO23</f>
        <v>#REF!</v>
      </c>
      <c r="EQ23" s="174">
        <f t="shared" si="15"/>
        <v>0</v>
      </c>
      <c r="ER23" s="186" t="e">
        <f t="shared" si="16"/>
        <v>#REF!</v>
      </c>
    </row>
    <row r="24" spans="1:148" x14ac:dyDescent="0.25">
      <c r="A24" s="162">
        <v>18</v>
      </c>
      <c r="B24" s="163">
        <v>1424</v>
      </c>
      <c r="C24" s="163">
        <v>49864688</v>
      </c>
      <c r="D24" s="163">
        <v>1424</v>
      </c>
      <c r="E24" s="163"/>
      <c r="F24" s="163">
        <v>7</v>
      </c>
      <c r="G24" s="163">
        <v>600020347</v>
      </c>
      <c r="H24" s="163">
        <v>3122</v>
      </c>
      <c r="I24" s="164" t="s">
        <v>98</v>
      </c>
      <c r="J24" s="188"/>
      <c r="K24" s="189"/>
      <c r="L24" s="189"/>
      <c r="M24" s="190">
        <f t="shared" si="0"/>
        <v>0</v>
      </c>
      <c r="N24" s="191">
        <v>1020673.72</v>
      </c>
      <c r="O24" s="192">
        <v>242947.87</v>
      </c>
      <c r="P24" s="192">
        <f t="shared" si="1"/>
        <v>1263621.5899999999</v>
      </c>
      <c r="Q24" s="193" t="s">
        <v>99</v>
      </c>
      <c r="R24" s="194">
        <v>46139</v>
      </c>
      <c r="T24" s="191"/>
      <c r="U24" s="192"/>
      <c r="V24" s="189">
        <f t="shared" si="2"/>
        <v>0</v>
      </c>
      <c r="W24" s="195"/>
      <c r="X24" s="194"/>
      <c r="Z24" s="174"/>
      <c r="AA24" s="201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74"/>
      <c r="AU24" s="196"/>
      <c r="AV24" s="196"/>
      <c r="AW24" s="196"/>
      <c r="AX24" s="196"/>
      <c r="AZ24" s="174" t="e">
        <f>#REF!+#REF!+#REF!+#REF!+#REF!+#REF!</f>
        <v>#REF!</v>
      </c>
      <c r="BA24" s="174">
        <f t="shared" si="3"/>
        <v>0</v>
      </c>
      <c r="BB24" s="175" t="e">
        <f t="shared" si="4"/>
        <v>#REF!</v>
      </c>
      <c r="BE24" s="197"/>
      <c r="BF24" s="196"/>
      <c r="BG24" s="196"/>
      <c r="BH24" s="196"/>
      <c r="BI24" s="196"/>
      <c r="BJ24" s="198">
        <f t="shared" si="5"/>
        <v>0</v>
      </c>
      <c r="BK24" s="174"/>
      <c r="BL24" s="174"/>
      <c r="BM24" s="174"/>
      <c r="BN24" s="174"/>
      <c r="BO24" s="174"/>
      <c r="BP24" s="199">
        <f t="shared" si="6"/>
        <v>0</v>
      </c>
      <c r="BQ24" s="174">
        <f t="shared" si="7"/>
        <v>0</v>
      </c>
      <c r="BR24" s="174">
        <f t="shared" si="7"/>
        <v>0</v>
      </c>
      <c r="BS24" s="174">
        <f t="shared" si="7"/>
        <v>0</v>
      </c>
      <c r="BT24" s="174">
        <f t="shared" si="7"/>
        <v>0</v>
      </c>
      <c r="BU24" s="174">
        <f t="shared" si="7"/>
        <v>0</v>
      </c>
      <c r="BV24" s="199">
        <f t="shared" si="8"/>
        <v>0</v>
      </c>
      <c r="BW24" s="200"/>
      <c r="BX24" s="185"/>
      <c r="BY24" s="174"/>
      <c r="BZ24" s="174"/>
      <c r="CA24" s="174"/>
      <c r="CB24" s="174"/>
      <c r="CC24" s="199">
        <f t="shared" si="9"/>
        <v>0</v>
      </c>
      <c r="CD24" s="174"/>
      <c r="CE24" s="174"/>
      <c r="CF24" s="174"/>
      <c r="CG24" s="174"/>
      <c r="CH24" s="174"/>
      <c r="CI24" s="199">
        <f t="shared" si="10"/>
        <v>0</v>
      </c>
      <c r="CJ24" s="174">
        <f t="shared" si="11"/>
        <v>0</v>
      </c>
      <c r="CK24" s="174">
        <f t="shared" si="11"/>
        <v>0</v>
      </c>
      <c r="CL24" s="174">
        <f t="shared" si="11"/>
        <v>0</v>
      </c>
      <c r="CM24" s="174">
        <f t="shared" si="11"/>
        <v>0</v>
      </c>
      <c r="CN24" s="174">
        <f t="shared" si="11"/>
        <v>0</v>
      </c>
      <c r="CO24" s="199">
        <f t="shared" si="12"/>
        <v>0</v>
      </c>
      <c r="CP24" s="200"/>
      <c r="CR24" s="185"/>
      <c r="CS24" s="174"/>
      <c r="CT24" s="174">
        <f t="shared" si="13"/>
        <v>0</v>
      </c>
      <c r="CU24" s="200"/>
      <c r="CV24" s="185"/>
      <c r="CW24" s="174"/>
      <c r="CX24" s="174">
        <f t="shared" si="14"/>
        <v>0</v>
      </c>
      <c r="CY24" s="200"/>
      <c r="DA24" s="185"/>
      <c r="DB24" s="174"/>
      <c r="DC24" s="174"/>
      <c r="DD24" s="174"/>
      <c r="DE24" s="186"/>
      <c r="DF24" s="185"/>
      <c r="DG24" s="174"/>
      <c r="DH24" s="174"/>
      <c r="DI24" s="174"/>
      <c r="DJ24" s="186"/>
      <c r="DK24" s="185"/>
      <c r="DL24" s="174"/>
      <c r="DM24" s="174"/>
      <c r="DN24" s="174"/>
      <c r="DO24" s="186"/>
      <c r="DP24" s="185"/>
      <c r="DQ24" s="174"/>
      <c r="DR24" s="174"/>
      <c r="DS24" s="174"/>
      <c r="DT24" s="186"/>
      <c r="DU24" s="185"/>
      <c r="DV24" s="174"/>
      <c r="DW24" s="174"/>
      <c r="DX24" s="174"/>
      <c r="DY24" s="186"/>
      <c r="DZ24" s="185"/>
      <c r="EA24" s="174"/>
      <c r="EB24" s="174"/>
      <c r="EC24" s="174"/>
      <c r="ED24" s="186"/>
      <c r="EE24" s="185"/>
      <c r="EF24" s="174"/>
      <c r="EG24" s="174"/>
      <c r="EH24" s="174"/>
      <c r="EI24" s="186"/>
      <c r="EJ24" s="185"/>
      <c r="EK24" s="174"/>
      <c r="EL24" s="174"/>
      <c r="EM24" s="174"/>
      <c r="EN24" s="186"/>
      <c r="EP24" s="185" t="e">
        <f>#REF!+BV24+CO24</f>
        <v>#REF!</v>
      </c>
      <c r="EQ24" s="174">
        <f t="shared" si="15"/>
        <v>0</v>
      </c>
      <c r="ER24" s="186" t="e">
        <f t="shared" si="16"/>
        <v>#REF!</v>
      </c>
    </row>
    <row r="25" spans="1:148" x14ac:dyDescent="0.25">
      <c r="A25" s="162">
        <v>19</v>
      </c>
      <c r="B25" s="163">
        <v>1425</v>
      </c>
      <c r="C25" s="163">
        <v>62237039</v>
      </c>
      <c r="D25" s="163">
        <v>1425</v>
      </c>
      <c r="E25" s="163"/>
      <c r="F25" s="163">
        <v>7</v>
      </c>
      <c r="G25" s="163">
        <v>600010023</v>
      </c>
      <c r="H25" s="163">
        <v>3122</v>
      </c>
      <c r="I25" s="164" t="s">
        <v>100</v>
      </c>
      <c r="J25" s="188"/>
      <c r="K25" s="189"/>
      <c r="L25" s="189"/>
      <c r="M25" s="190">
        <f t="shared" si="0"/>
        <v>0</v>
      </c>
      <c r="N25" s="191"/>
      <c r="O25" s="192"/>
      <c r="P25" s="192">
        <f t="shared" si="1"/>
        <v>0</v>
      </c>
      <c r="Q25" s="193"/>
      <c r="R25" s="194"/>
      <c r="T25" s="191"/>
      <c r="U25" s="192"/>
      <c r="V25" s="189">
        <f t="shared" si="2"/>
        <v>0</v>
      </c>
      <c r="W25" s="195"/>
      <c r="X25" s="194"/>
      <c r="Z25" s="174"/>
      <c r="AA25" s="201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74"/>
      <c r="AU25" s="196"/>
      <c r="AV25" s="196"/>
      <c r="AW25" s="196"/>
      <c r="AX25" s="196"/>
      <c r="AZ25" s="174" t="e">
        <f>#REF!+#REF!+#REF!+#REF!+#REF!+#REF!</f>
        <v>#REF!</v>
      </c>
      <c r="BA25" s="174">
        <f t="shared" si="3"/>
        <v>0</v>
      </c>
      <c r="BB25" s="175" t="e">
        <f t="shared" si="4"/>
        <v>#REF!</v>
      </c>
      <c r="BE25" s="197"/>
      <c r="BF25" s="196"/>
      <c r="BG25" s="196"/>
      <c r="BH25" s="196"/>
      <c r="BI25" s="196"/>
      <c r="BJ25" s="198">
        <f t="shared" si="5"/>
        <v>0</v>
      </c>
      <c r="BK25" s="174"/>
      <c r="BL25" s="174"/>
      <c r="BM25" s="174"/>
      <c r="BN25" s="174"/>
      <c r="BO25" s="174"/>
      <c r="BP25" s="199">
        <f t="shared" si="6"/>
        <v>0</v>
      </c>
      <c r="BQ25" s="174">
        <f t="shared" si="7"/>
        <v>0</v>
      </c>
      <c r="BR25" s="174">
        <f t="shared" si="7"/>
        <v>0</v>
      </c>
      <c r="BS25" s="174">
        <f t="shared" si="7"/>
        <v>0</v>
      </c>
      <c r="BT25" s="174">
        <f t="shared" si="7"/>
        <v>0</v>
      </c>
      <c r="BU25" s="174">
        <f t="shared" si="7"/>
        <v>0</v>
      </c>
      <c r="BV25" s="199">
        <f t="shared" si="8"/>
        <v>0</v>
      </c>
      <c r="BW25" s="200"/>
      <c r="BX25" s="185"/>
      <c r="BY25" s="174"/>
      <c r="BZ25" s="174"/>
      <c r="CA25" s="174"/>
      <c r="CB25" s="174"/>
      <c r="CC25" s="199">
        <f t="shared" si="9"/>
        <v>0</v>
      </c>
      <c r="CD25" s="174"/>
      <c r="CE25" s="174"/>
      <c r="CF25" s="174"/>
      <c r="CG25" s="174"/>
      <c r="CH25" s="174"/>
      <c r="CI25" s="199">
        <f t="shared" si="10"/>
        <v>0</v>
      </c>
      <c r="CJ25" s="174">
        <f t="shared" si="11"/>
        <v>0</v>
      </c>
      <c r="CK25" s="174">
        <f t="shared" si="11"/>
        <v>0</v>
      </c>
      <c r="CL25" s="174">
        <f t="shared" si="11"/>
        <v>0</v>
      </c>
      <c r="CM25" s="174">
        <f t="shared" si="11"/>
        <v>0</v>
      </c>
      <c r="CN25" s="174">
        <f t="shared" si="11"/>
        <v>0</v>
      </c>
      <c r="CO25" s="199">
        <f t="shared" si="12"/>
        <v>0</v>
      </c>
      <c r="CP25" s="200"/>
      <c r="CR25" s="185"/>
      <c r="CS25" s="174"/>
      <c r="CT25" s="174">
        <f t="shared" si="13"/>
        <v>0</v>
      </c>
      <c r="CU25" s="200"/>
      <c r="CV25" s="185"/>
      <c r="CW25" s="174"/>
      <c r="CX25" s="174">
        <f t="shared" si="14"/>
        <v>0</v>
      </c>
      <c r="CY25" s="200"/>
      <c r="DA25" s="185"/>
      <c r="DB25" s="174"/>
      <c r="DC25" s="174"/>
      <c r="DD25" s="174"/>
      <c r="DE25" s="186"/>
      <c r="DF25" s="185"/>
      <c r="DG25" s="174"/>
      <c r="DH25" s="174"/>
      <c r="DI25" s="174"/>
      <c r="DJ25" s="186"/>
      <c r="DK25" s="185"/>
      <c r="DL25" s="174"/>
      <c r="DM25" s="174"/>
      <c r="DN25" s="174"/>
      <c r="DO25" s="186"/>
      <c r="DP25" s="185"/>
      <c r="DQ25" s="174"/>
      <c r="DR25" s="174"/>
      <c r="DS25" s="174"/>
      <c r="DT25" s="186"/>
      <c r="DU25" s="185"/>
      <c r="DV25" s="174"/>
      <c r="DW25" s="174"/>
      <c r="DX25" s="174"/>
      <c r="DY25" s="186"/>
      <c r="DZ25" s="185"/>
      <c r="EA25" s="174"/>
      <c r="EB25" s="174"/>
      <c r="EC25" s="174"/>
      <c r="ED25" s="186"/>
      <c r="EE25" s="185"/>
      <c r="EF25" s="174"/>
      <c r="EG25" s="174"/>
      <c r="EH25" s="174"/>
      <c r="EI25" s="186"/>
      <c r="EJ25" s="185"/>
      <c r="EK25" s="174"/>
      <c r="EL25" s="174"/>
      <c r="EM25" s="174"/>
      <c r="EN25" s="186"/>
      <c r="EP25" s="185" t="e">
        <f>#REF!+BV25+CO25</f>
        <v>#REF!</v>
      </c>
      <c r="EQ25" s="174">
        <f t="shared" si="15"/>
        <v>0</v>
      </c>
      <c r="ER25" s="186" t="e">
        <f t="shared" si="16"/>
        <v>#REF!</v>
      </c>
    </row>
    <row r="26" spans="1:148" x14ac:dyDescent="0.25">
      <c r="A26" s="162">
        <v>20</v>
      </c>
      <c r="B26" s="163">
        <v>1426</v>
      </c>
      <c r="C26" s="163">
        <v>60252600</v>
      </c>
      <c r="D26" s="163">
        <v>1426</v>
      </c>
      <c r="E26" s="163"/>
      <c r="F26" s="163">
        <v>7</v>
      </c>
      <c r="G26" s="163">
        <v>600020371</v>
      </c>
      <c r="H26" s="163">
        <v>3122</v>
      </c>
      <c r="I26" s="164" t="s">
        <v>101</v>
      </c>
      <c r="J26" s="188"/>
      <c r="K26" s="189"/>
      <c r="L26" s="189"/>
      <c r="M26" s="190">
        <f t="shared" si="0"/>
        <v>0</v>
      </c>
      <c r="N26" s="191"/>
      <c r="O26" s="192"/>
      <c r="P26" s="192">
        <f t="shared" si="1"/>
        <v>0</v>
      </c>
      <c r="Q26" s="193"/>
      <c r="R26" s="194"/>
      <c r="T26" s="191"/>
      <c r="U26" s="192"/>
      <c r="V26" s="189">
        <f t="shared" si="2"/>
        <v>0</v>
      </c>
      <c r="W26" s="195"/>
      <c r="X26" s="194"/>
      <c r="Z26" s="174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74"/>
      <c r="AU26" s="196"/>
      <c r="AV26" s="196"/>
      <c r="AW26" s="196"/>
      <c r="AX26" s="196"/>
      <c r="AZ26" s="174" t="e">
        <f>#REF!+#REF!+#REF!+#REF!+#REF!+#REF!</f>
        <v>#REF!</v>
      </c>
      <c r="BA26" s="174">
        <f t="shared" si="3"/>
        <v>0</v>
      </c>
      <c r="BB26" s="175" t="e">
        <f t="shared" si="4"/>
        <v>#REF!</v>
      </c>
      <c r="BE26" s="197"/>
      <c r="BF26" s="196"/>
      <c r="BG26" s="196"/>
      <c r="BH26" s="196"/>
      <c r="BI26" s="196"/>
      <c r="BJ26" s="198">
        <f t="shared" si="5"/>
        <v>0</v>
      </c>
      <c r="BK26" s="174"/>
      <c r="BL26" s="174"/>
      <c r="BM26" s="174"/>
      <c r="BN26" s="174"/>
      <c r="BO26" s="174"/>
      <c r="BP26" s="199">
        <f t="shared" si="6"/>
        <v>0</v>
      </c>
      <c r="BQ26" s="174">
        <f t="shared" si="7"/>
        <v>0</v>
      </c>
      <c r="BR26" s="174">
        <f t="shared" si="7"/>
        <v>0</v>
      </c>
      <c r="BS26" s="174">
        <f t="shared" si="7"/>
        <v>0</v>
      </c>
      <c r="BT26" s="174">
        <f t="shared" si="7"/>
        <v>0</v>
      </c>
      <c r="BU26" s="174">
        <f t="shared" si="7"/>
        <v>0</v>
      </c>
      <c r="BV26" s="199">
        <f t="shared" si="8"/>
        <v>0</v>
      </c>
      <c r="BW26" s="200"/>
      <c r="BX26" s="185"/>
      <c r="BY26" s="174"/>
      <c r="BZ26" s="174"/>
      <c r="CA26" s="174"/>
      <c r="CB26" s="174"/>
      <c r="CC26" s="199">
        <f t="shared" si="9"/>
        <v>0</v>
      </c>
      <c r="CD26" s="174"/>
      <c r="CE26" s="174"/>
      <c r="CF26" s="174"/>
      <c r="CG26" s="174"/>
      <c r="CH26" s="174"/>
      <c r="CI26" s="199">
        <f t="shared" si="10"/>
        <v>0</v>
      </c>
      <c r="CJ26" s="174">
        <f t="shared" si="11"/>
        <v>0</v>
      </c>
      <c r="CK26" s="174">
        <f t="shared" si="11"/>
        <v>0</v>
      </c>
      <c r="CL26" s="174">
        <f t="shared" si="11"/>
        <v>0</v>
      </c>
      <c r="CM26" s="174">
        <f t="shared" si="11"/>
        <v>0</v>
      </c>
      <c r="CN26" s="174">
        <f t="shared" si="11"/>
        <v>0</v>
      </c>
      <c r="CO26" s="199">
        <f t="shared" si="12"/>
        <v>0</v>
      </c>
      <c r="CP26" s="200"/>
      <c r="CR26" s="185"/>
      <c r="CS26" s="174"/>
      <c r="CT26" s="174">
        <f t="shared" si="13"/>
        <v>0</v>
      </c>
      <c r="CU26" s="200"/>
      <c r="CV26" s="185"/>
      <c r="CW26" s="174"/>
      <c r="CX26" s="174">
        <f t="shared" si="14"/>
        <v>0</v>
      </c>
      <c r="CY26" s="200"/>
      <c r="DA26" s="185"/>
      <c r="DB26" s="174"/>
      <c r="DC26" s="174"/>
      <c r="DD26" s="174"/>
      <c r="DE26" s="186"/>
      <c r="DF26" s="185"/>
      <c r="DG26" s="174"/>
      <c r="DH26" s="174"/>
      <c r="DI26" s="174"/>
      <c r="DJ26" s="186"/>
      <c r="DK26" s="185"/>
      <c r="DL26" s="174"/>
      <c r="DM26" s="174"/>
      <c r="DN26" s="174"/>
      <c r="DO26" s="186"/>
      <c r="DP26" s="185"/>
      <c r="DQ26" s="174"/>
      <c r="DR26" s="174"/>
      <c r="DS26" s="174"/>
      <c r="DT26" s="186"/>
      <c r="DU26" s="185"/>
      <c r="DV26" s="174"/>
      <c r="DW26" s="174"/>
      <c r="DX26" s="174"/>
      <c r="DY26" s="186"/>
      <c r="DZ26" s="185"/>
      <c r="EA26" s="174"/>
      <c r="EB26" s="174"/>
      <c r="EC26" s="174"/>
      <c r="ED26" s="186"/>
      <c r="EE26" s="185"/>
      <c r="EF26" s="174"/>
      <c r="EG26" s="174"/>
      <c r="EH26" s="174"/>
      <c r="EI26" s="186"/>
      <c r="EJ26" s="185"/>
      <c r="EK26" s="174"/>
      <c r="EL26" s="174"/>
      <c r="EM26" s="174"/>
      <c r="EN26" s="186"/>
      <c r="EP26" s="185" t="e">
        <f>#REF!+BV26+CO26</f>
        <v>#REF!</v>
      </c>
      <c r="EQ26" s="174">
        <f t="shared" si="15"/>
        <v>0</v>
      </c>
      <c r="ER26" s="186" t="e">
        <f t="shared" si="16"/>
        <v>#REF!</v>
      </c>
    </row>
    <row r="27" spans="1:148" x14ac:dyDescent="0.25">
      <c r="A27" s="162">
        <v>21</v>
      </c>
      <c r="B27" s="163">
        <v>1427</v>
      </c>
      <c r="C27" s="163">
        <v>60252766</v>
      </c>
      <c r="D27" s="163">
        <v>1427</v>
      </c>
      <c r="E27" s="163"/>
      <c r="F27" s="163">
        <v>7</v>
      </c>
      <c r="G27" s="163">
        <v>600010422</v>
      </c>
      <c r="H27" s="163">
        <v>3122</v>
      </c>
      <c r="I27" s="164" t="s">
        <v>102</v>
      </c>
      <c r="J27" s="188"/>
      <c r="K27" s="189"/>
      <c r="L27" s="189"/>
      <c r="M27" s="190">
        <f t="shared" si="0"/>
        <v>0</v>
      </c>
      <c r="N27" s="191">
        <v>962361.26</v>
      </c>
      <c r="O27" s="192">
        <v>229067.94</v>
      </c>
      <c r="P27" s="192">
        <f t="shared" si="1"/>
        <v>1191429.2</v>
      </c>
      <c r="Q27" s="193" t="s">
        <v>103</v>
      </c>
      <c r="R27" s="194">
        <v>46139</v>
      </c>
      <c r="T27" s="191"/>
      <c r="U27" s="192"/>
      <c r="V27" s="189">
        <f t="shared" si="2"/>
        <v>0</v>
      </c>
      <c r="W27" s="195"/>
      <c r="X27" s="194"/>
      <c r="Z27" s="174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74"/>
      <c r="AU27" s="196"/>
      <c r="AV27" s="196"/>
      <c r="AW27" s="196"/>
      <c r="AX27" s="196"/>
      <c r="AZ27" s="174" t="e">
        <f>#REF!+#REF!+#REF!+#REF!+#REF!+#REF!</f>
        <v>#REF!</v>
      </c>
      <c r="BA27" s="174">
        <f t="shared" si="3"/>
        <v>0</v>
      </c>
      <c r="BB27" s="175" t="e">
        <f t="shared" si="4"/>
        <v>#REF!</v>
      </c>
      <c r="BE27" s="197"/>
      <c r="BF27" s="196"/>
      <c r="BG27" s="196"/>
      <c r="BH27" s="196"/>
      <c r="BI27" s="196"/>
      <c r="BJ27" s="198">
        <f t="shared" si="5"/>
        <v>0</v>
      </c>
      <c r="BK27" s="174"/>
      <c r="BL27" s="174"/>
      <c r="BM27" s="174"/>
      <c r="BN27" s="174"/>
      <c r="BO27" s="174"/>
      <c r="BP27" s="199">
        <f t="shared" si="6"/>
        <v>0</v>
      </c>
      <c r="BQ27" s="174">
        <f t="shared" si="7"/>
        <v>0</v>
      </c>
      <c r="BR27" s="174">
        <f t="shared" si="7"/>
        <v>0</v>
      </c>
      <c r="BS27" s="174">
        <f t="shared" si="7"/>
        <v>0</v>
      </c>
      <c r="BT27" s="174">
        <f t="shared" si="7"/>
        <v>0</v>
      </c>
      <c r="BU27" s="174">
        <f t="shared" si="7"/>
        <v>0</v>
      </c>
      <c r="BV27" s="199">
        <f t="shared" si="8"/>
        <v>0</v>
      </c>
      <c r="BW27" s="200"/>
      <c r="BX27" s="185"/>
      <c r="BY27" s="174"/>
      <c r="BZ27" s="174"/>
      <c r="CA27" s="174"/>
      <c r="CB27" s="174"/>
      <c r="CC27" s="199">
        <f t="shared" si="9"/>
        <v>0</v>
      </c>
      <c r="CD27" s="174"/>
      <c r="CE27" s="174"/>
      <c r="CF27" s="174"/>
      <c r="CG27" s="174"/>
      <c r="CH27" s="174"/>
      <c r="CI27" s="199">
        <f t="shared" si="10"/>
        <v>0</v>
      </c>
      <c r="CJ27" s="174">
        <f t="shared" si="11"/>
        <v>0</v>
      </c>
      <c r="CK27" s="174">
        <f t="shared" si="11"/>
        <v>0</v>
      </c>
      <c r="CL27" s="174">
        <f t="shared" si="11"/>
        <v>0</v>
      </c>
      <c r="CM27" s="174">
        <f t="shared" si="11"/>
        <v>0</v>
      </c>
      <c r="CN27" s="174">
        <f t="shared" si="11"/>
        <v>0</v>
      </c>
      <c r="CO27" s="199">
        <f t="shared" si="12"/>
        <v>0</v>
      </c>
      <c r="CP27" s="200"/>
      <c r="CR27" s="185"/>
      <c r="CS27" s="174"/>
      <c r="CT27" s="174">
        <f t="shared" si="13"/>
        <v>0</v>
      </c>
      <c r="CU27" s="200"/>
      <c r="CV27" s="185"/>
      <c r="CW27" s="174"/>
      <c r="CX27" s="174">
        <f t="shared" si="14"/>
        <v>0</v>
      </c>
      <c r="CY27" s="200"/>
      <c r="DA27" s="185"/>
      <c r="DB27" s="174"/>
      <c r="DC27" s="174"/>
      <c r="DD27" s="174"/>
      <c r="DE27" s="186"/>
      <c r="DF27" s="185"/>
      <c r="DG27" s="174"/>
      <c r="DH27" s="174"/>
      <c r="DI27" s="174"/>
      <c r="DJ27" s="186"/>
      <c r="DK27" s="185"/>
      <c r="DL27" s="174"/>
      <c r="DM27" s="174"/>
      <c r="DN27" s="174"/>
      <c r="DO27" s="186"/>
      <c r="DP27" s="185"/>
      <c r="DQ27" s="174"/>
      <c r="DR27" s="174"/>
      <c r="DS27" s="174"/>
      <c r="DT27" s="186"/>
      <c r="DU27" s="185"/>
      <c r="DV27" s="174"/>
      <c r="DW27" s="174"/>
      <c r="DX27" s="174"/>
      <c r="DY27" s="186"/>
      <c r="DZ27" s="185"/>
      <c r="EA27" s="174"/>
      <c r="EB27" s="174"/>
      <c r="EC27" s="174"/>
      <c r="ED27" s="186"/>
      <c r="EE27" s="185"/>
      <c r="EF27" s="174"/>
      <c r="EG27" s="174"/>
      <c r="EH27" s="174"/>
      <c r="EI27" s="186"/>
      <c r="EJ27" s="185"/>
      <c r="EK27" s="174"/>
      <c r="EL27" s="174"/>
      <c r="EM27" s="174"/>
      <c r="EN27" s="186"/>
      <c r="EP27" s="185" t="e">
        <f>#REF!+BV27+CO27</f>
        <v>#REF!</v>
      </c>
      <c r="EQ27" s="174">
        <f t="shared" si="15"/>
        <v>0</v>
      </c>
      <c r="ER27" s="186" t="e">
        <f t="shared" si="16"/>
        <v>#REF!</v>
      </c>
    </row>
    <row r="28" spans="1:148" x14ac:dyDescent="0.25">
      <c r="A28" s="162">
        <v>22</v>
      </c>
      <c r="B28" s="163">
        <v>1428</v>
      </c>
      <c r="C28" s="163">
        <v>854999</v>
      </c>
      <c r="D28" s="163">
        <v>1428</v>
      </c>
      <c r="E28" s="163"/>
      <c r="F28" s="163">
        <v>7</v>
      </c>
      <c r="G28" s="163">
        <v>600012646</v>
      </c>
      <c r="H28" s="163">
        <v>3122</v>
      </c>
      <c r="I28" s="164" t="s">
        <v>104</v>
      </c>
      <c r="J28" s="188"/>
      <c r="K28" s="189"/>
      <c r="L28" s="189"/>
      <c r="M28" s="190">
        <f t="shared" si="0"/>
        <v>0</v>
      </c>
      <c r="N28" s="191">
        <v>916068.58</v>
      </c>
      <c r="O28" s="192">
        <v>218049.01</v>
      </c>
      <c r="P28" s="192">
        <f t="shared" si="1"/>
        <v>1134117.5899999999</v>
      </c>
      <c r="Q28" s="193" t="s">
        <v>105</v>
      </c>
      <c r="R28" s="194">
        <v>46085</v>
      </c>
      <c r="T28" s="191"/>
      <c r="U28" s="192"/>
      <c r="V28" s="189">
        <f t="shared" si="2"/>
        <v>0</v>
      </c>
      <c r="W28" s="195"/>
      <c r="X28" s="194"/>
      <c r="Z28" s="174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74"/>
      <c r="AU28" s="196"/>
      <c r="AV28" s="196"/>
      <c r="AW28" s="196"/>
      <c r="AX28" s="196"/>
      <c r="AZ28" s="174" t="e">
        <f>#REF!+#REF!+#REF!+#REF!+#REF!+#REF!</f>
        <v>#REF!</v>
      </c>
      <c r="BA28" s="174">
        <f t="shared" si="3"/>
        <v>0</v>
      </c>
      <c r="BB28" s="175" t="e">
        <f t="shared" si="4"/>
        <v>#REF!</v>
      </c>
      <c r="BE28" s="197"/>
      <c r="BF28" s="196"/>
      <c r="BG28" s="196"/>
      <c r="BH28" s="196"/>
      <c r="BI28" s="196"/>
      <c r="BJ28" s="198">
        <f t="shared" si="5"/>
        <v>0</v>
      </c>
      <c r="BK28" s="174"/>
      <c r="BL28" s="174"/>
      <c r="BM28" s="174"/>
      <c r="BN28" s="174"/>
      <c r="BO28" s="174"/>
      <c r="BP28" s="199">
        <f t="shared" si="6"/>
        <v>0</v>
      </c>
      <c r="BQ28" s="174">
        <f t="shared" si="7"/>
        <v>0</v>
      </c>
      <c r="BR28" s="174">
        <f t="shared" si="7"/>
        <v>0</v>
      </c>
      <c r="BS28" s="174">
        <f t="shared" si="7"/>
        <v>0</v>
      </c>
      <c r="BT28" s="174">
        <f t="shared" si="7"/>
        <v>0</v>
      </c>
      <c r="BU28" s="174">
        <f t="shared" si="7"/>
        <v>0</v>
      </c>
      <c r="BV28" s="199">
        <f t="shared" si="8"/>
        <v>0</v>
      </c>
      <c r="BW28" s="200"/>
      <c r="BX28" s="185"/>
      <c r="BY28" s="174"/>
      <c r="BZ28" s="174"/>
      <c r="CA28" s="174"/>
      <c r="CB28" s="174"/>
      <c r="CC28" s="199">
        <f t="shared" si="9"/>
        <v>0</v>
      </c>
      <c r="CD28" s="174"/>
      <c r="CE28" s="174"/>
      <c r="CF28" s="174"/>
      <c r="CG28" s="174"/>
      <c r="CH28" s="174"/>
      <c r="CI28" s="199">
        <f t="shared" si="10"/>
        <v>0</v>
      </c>
      <c r="CJ28" s="174">
        <f t="shared" si="11"/>
        <v>0</v>
      </c>
      <c r="CK28" s="174">
        <f t="shared" si="11"/>
        <v>0</v>
      </c>
      <c r="CL28" s="174">
        <f t="shared" si="11"/>
        <v>0</v>
      </c>
      <c r="CM28" s="174">
        <f t="shared" si="11"/>
        <v>0</v>
      </c>
      <c r="CN28" s="174">
        <f t="shared" si="11"/>
        <v>0</v>
      </c>
      <c r="CO28" s="199">
        <f t="shared" si="12"/>
        <v>0</v>
      </c>
      <c r="CP28" s="200"/>
      <c r="CR28" s="185"/>
      <c r="CS28" s="174"/>
      <c r="CT28" s="174">
        <f t="shared" si="13"/>
        <v>0</v>
      </c>
      <c r="CU28" s="200"/>
      <c r="CV28" s="185"/>
      <c r="CW28" s="174"/>
      <c r="CX28" s="174">
        <f t="shared" si="14"/>
        <v>0</v>
      </c>
      <c r="CY28" s="200"/>
      <c r="DA28" s="185"/>
      <c r="DB28" s="174"/>
      <c r="DC28" s="174"/>
      <c r="DD28" s="174"/>
      <c r="DE28" s="186"/>
      <c r="DF28" s="185"/>
      <c r="DG28" s="174"/>
      <c r="DH28" s="174"/>
      <c r="DI28" s="174"/>
      <c r="DJ28" s="186"/>
      <c r="DK28" s="185"/>
      <c r="DL28" s="174"/>
      <c r="DM28" s="174"/>
      <c r="DN28" s="174"/>
      <c r="DO28" s="186"/>
      <c r="DP28" s="185"/>
      <c r="DQ28" s="174"/>
      <c r="DR28" s="174"/>
      <c r="DS28" s="174"/>
      <c r="DT28" s="186"/>
      <c r="DU28" s="185"/>
      <c r="DV28" s="174"/>
      <c r="DW28" s="174"/>
      <c r="DX28" s="174"/>
      <c r="DY28" s="186"/>
      <c r="DZ28" s="185"/>
      <c r="EA28" s="174"/>
      <c r="EB28" s="174"/>
      <c r="EC28" s="174"/>
      <c r="ED28" s="186"/>
      <c r="EE28" s="185"/>
      <c r="EF28" s="174"/>
      <c r="EG28" s="174"/>
      <c r="EH28" s="174"/>
      <c r="EI28" s="186"/>
      <c r="EJ28" s="185"/>
      <c r="EK28" s="174"/>
      <c r="EL28" s="174"/>
      <c r="EM28" s="174"/>
      <c r="EN28" s="186"/>
      <c r="EP28" s="185" t="e">
        <f>#REF!+BV28+CO28</f>
        <v>#REF!</v>
      </c>
      <c r="EQ28" s="174">
        <f t="shared" si="15"/>
        <v>0</v>
      </c>
      <c r="ER28" s="186" t="e">
        <f t="shared" si="16"/>
        <v>#REF!</v>
      </c>
    </row>
    <row r="29" spans="1:148" x14ac:dyDescent="0.25">
      <c r="A29" s="162">
        <v>23</v>
      </c>
      <c r="B29" s="163">
        <v>1429</v>
      </c>
      <c r="C29" s="163">
        <v>673731</v>
      </c>
      <c r="D29" s="163">
        <v>1429</v>
      </c>
      <c r="E29" s="163"/>
      <c r="F29" s="163">
        <v>7</v>
      </c>
      <c r="G29" s="163">
        <v>600019713</v>
      </c>
      <c r="H29" s="163">
        <v>3122</v>
      </c>
      <c r="I29" s="164" t="s">
        <v>106</v>
      </c>
      <c r="J29" s="188"/>
      <c r="K29" s="189"/>
      <c r="L29" s="189"/>
      <c r="M29" s="190">
        <f t="shared" si="0"/>
        <v>0</v>
      </c>
      <c r="N29" s="191"/>
      <c r="O29" s="192"/>
      <c r="P29" s="192">
        <f t="shared" si="1"/>
        <v>0</v>
      </c>
      <c r="Q29" s="193"/>
      <c r="R29" s="194"/>
      <c r="T29" s="191"/>
      <c r="U29" s="192"/>
      <c r="V29" s="189">
        <f t="shared" si="2"/>
        <v>0</v>
      </c>
      <c r="W29" s="195"/>
      <c r="X29" s="194"/>
      <c r="Z29" s="174"/>
      <c r="AA29" s="201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74"/>
      <c r="AU29" s="196"/>
      <c r="AV29" s="196"/>
      <c r="AW29" s="196"/>
      <c r="AX29" s="196"/>
      <c r="AZ29" s="174" t="e">
        <f>#REF!+#REF!+#REF!+#REF!+#REF!+#REF!</f>
        <v>#REF!</v>
      </c>
      <c r="BA29" s="174">
        <f t="shared" si="3"/>
        <v>0</v>
      </c>
      <c r="BB29" s="175" t="e">
        <f t="shared" si="4"/>
        <v>#REF!</v>
      </c>
      <c r="BE29" s="197"/>
      <c r="BF29" s="196"/>
      <c r="BG29" s="196"/>
      <c r="BH29" s="196"/>
      <c r="BI29" s="196"/>
      <c r="BJ29" s="198">
        <f t="shared" si="5"/>
        <v>0</v>
      </c>
      <c r="BK29" s="174"/>
      <c r="BL29" s="174"/>
      <c r="BM29" s="174"/>
      <c r="BN29" s="174"/>
      <c r="BO29" s="174"/>
      <c r="BP29" s="199">
        <f t="shared" si="6"/>
        <v>0</v>
      </c>
      <c r="BQ29" s="174">
        <f t="shared" si="7"/>
        <v>0</v>
      </c>
      <c r="BR29" s="174">
        <f t="shared" si="7"/>
        <v>0</v>
      </c>
      <c r="BS29" s="174">
        <f t="shared" si="7"/>
        <v>0</v>
      </c>
      <c r="BT29" s="174">
        <f t="shared" si="7"/>
        <v>0</v>
      </c>
      <c r="BU29" s="174">
        <f t="shared" si="7"/>
        <v>0</v>
      </c>
      <c r="BV29" s="199">
        <f t="shared" si="8"/>
        <v>0</v>
      </c>
      <c r="BW29" s="200"/>
      <c r="BX29" s="185"/>
      <c r="BY29" s="174"/>
      <c r="BZ29" s="174"/>
      <c r="CA29" s="174"/>
      <c r="CB29" s="174"/>
      <c r="CC29" s="199">
        <f t="shared" si="9"/>
        <v>0</v>
      </c>
      <c r="CD29" s="174"/>
      <c r="CE29" s="174"/>
      <c r="CF29" s="174"/>
      <c r="CG29" s="174"/>
      <c r="CH29" s="174"/>
      <c r="CI29" s="199">
        <f t="shared" si="10"/>
        <v>0</v>
      </c>
      <c r="CJ29" s="174">
        <f t="shared" si="11"/>
        <v>0</v>
      </c>
      <c r="CK29" s="174">
        <f t="shared" si="11"/>
        <v>0</v>
      </c>
      <c r="CL29" s="174">
        <f t="shared" si="11"/>
        <v>0</v>
      </c>
      <c r="CM29" s="174">
        <f t="shared" si="11"/>
        <v>0</v>
      </c>
      <c r="CN29" s="174">
        <f t="shared" si="11"/>
        <v>0</v>
      </c>
      <c r="CO29" s="199">
        <f t="shared" si="12"/>
        <v>0</v>
      </c>
      <c r="CP29" s="200"/>
      <c r="CR29" s="185"/>
      <c r="CS29" s="174"/>
      <c r="CT29" s="174">
        <f t="shared" si="13"/>
        <v>0</v>
      </c>
      <c r="CU29" s="200"/>
      <c r="CV29" s="185"/>
      <c r="CW29" s="174"/>
      <c r="CX29" s="174">
        <f t="shared" si="14"/>
        <v>0</v>
      </c>
      <c r="CY29" s="200"/>
      <c r="DA29" s="185"/>
      <c r="DB29" s="174"/>
      <c r="DC29" s="174"/>
      <c r="DD29" s="174"/>
      <c r="DE29" s="186"/>
      <c r="DF29" s="185"/>
      <c r="DG29" s="174"/>
      <c r="DH29" s="174"/>
      <c r="DI29" s="174"/>
      <c r="DJ29" s="186"/>
      <c r="DK29" s="185"/>
      <c r="DL29" s="174"/>
      <c r="DM29" s="174"/>
      <c r="DN29" s="174"/>
      <c r="DO29" s="186"/>
      <c r="DP29" s="185"/>
      <c r="DQ29" s="174"/>
      <c r="DR29" s="174"/>
      <c r="DS29" s="174"/>
      <c r="DT29" s="186"/>
      <c r="DU29" s="185"/>
      <c r="DV29" s="174"/>
      <c r="DW29" s="174"/>
      <c r="DX29" s="174"/>
      <c r="DY29" s="186"/>
      <c r="DZ29" s="185"/>
      <c r="EA29" s="174"/>
      <c r="EB29" s="174"/>
      <c r="EC29" s="174"/>
      <c r="ED29" s="186"/>
      <c r="EE29" s="185"/>
      <c r="EF29" s="174"/>
      <c r="EG29" s="174"/>
      <c r="EH29" s="174"/>
      <c r="EI29" s="186"/>
      <c r="EJ29" s="185"/>
      <c r="EK29" s="174"/>
      <c r="EL29" s="174"/>
      <c r="EM29" s="174"/>
      <c r="EN29" s="186"/>
      <c r="EP29" s="185" t="e">
        <f>#REF!+BV29+CO29</f>
        <v>#REF!</v>
      </c>
      <c r="EQ29" s="174">
        <f t="shared" si="15"/>
        <v>0</v>
      </c>
      <c r="ER29" s="186" t="e">
        <f t="shared" si="16"/>
        <v>#REF!</v>
      </c>
    </row>
    <row r="30" spans="1:148" x14ac:dyDescent="0.25">
      <c r="A30" s="162">
        <v>24</v>
      </c>
      <c r="B30" s="163">
        <v>1430</v>
      </c>
      <c r="C30" s="163">
        <v>581071</v>
      </c>
      <c r="D30" s="163">
        <v>1430</v>
      </c>
      <c r="E30" s="163"/>
      <c r="F30" s="163">
        <v>7</v>
      </c>
      <c r="G30" s="163">
        <v>600019802</v>
      </c>
      <c r="H30" s="163">
        <v>3122</v>
      </c>
      <c r="I30" s="164" t="s">
        <v>107</v>
      </c>
      <c r="J30" s="188"/>
      <c r="K30" s="189"/>
      <c r="L30" s="189"/>
      <c r="M30" s="190">
        <f t="shared" si="0"/>
        <v>0</v>
      </c>
      <c r="N30" s="191"/>
      <c r="O30" s="192"/>
      <c r="P30" s="192">
        <f t="shared" si="1"/>
        <v>0</v>
      </c>
      <c r="Q30" s="193"/>
      <c r="R30" s="194"/>
      <c r="T30" s="191"/>
      <c r="U30" s="192"/>
      <c r="V30" s="189">
        <f t="shared" si="2"/>
        <v>0</v>
      </c>
      <c r="W30" s="195"/>
      <c r="X30" s="194"/>
      <c r="Z30" s="174"/>
      <c r="AA30" s="201"/>
      <c r="AB30" s="196"/>
      <c r="AC30" s="201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74"/>
      <c r="AU30" s="196"/>
      <c r="AV30" s="196"/>
      <c r="AW30" s="196"/>
      <c r="AX30" s="196"/>
      <c r="AZ30" s="174" t="e">
        <f>#REF!+#REF!+#REF!+#REF!+#REF!+#REF!</f>
        <v>#REF!</v>
      </c>
      <c r="BA30" s="174">
        <f t="shared" si="3"/>
        <v>0</v>
      </c>
      <c r="BB30" s="175" t="e">
        <f t="shared" si="4"/>
        <v>#REF!</v>
      </c>
      <c r="BE30" s="197"/>
      <c r="BF30" s="196"/>
      <c r="BG30" s="196"/>
      <c r="BH30" s="196"/>
      <c r="BI30" s="196"/>
      <c r="BJ30" s="198">
        <f t="shared" si="5"/>
        <v>0</v>
      </c>
      <c r="BK30" s="174"/>
      <c r="BL30" s="174"/>
      <c r="BM30" s="174"/>
      <c r="BN30" s="174"/>
      <c r="BO30" s="174"/>
      <c r="BP30" s="199">
        <f t="shared" si="6"/>
        <v>0</v>
      </c>
      <c r="BQ30" s="174">
        <f t="shared" si="7"/>
        <v>0</v>
      </c>
      <c r="BR30" s="174">
        <f t="shared" si="7"/>
        <v>0</v>
      </c>
      <c r="BS30" s="174">
        <f t="shared" si="7"/>
        <v>0</v>
      </c>
      <c r="BT30" s="174">
        <f t="shared" si="7"/>
        <v>0</v>
      </c>
      <c r="BU30" s="174">
        <f t="shared" si="7"/>
        <v>0</v>
      </c>
      <c r="BV30" s="199">
        <f t="shared" si="8"/>
        <v>0</v>
      </c>
      <c r="BW30" s="200"/>
      <c r="BX30" s="185"/>
      <c r="BY30" s="174"/>
      <c r="BZ30" s="174"/>
      <c r="CA30" s="174"/>
      <c r="CB30" s="174"/>
      <c r="CC30" s="199">
        <f t="shared" si="9"/>
        <v>0</v>
      </c>
      <c r="CD30" s="174"/>
      <c r="CE30" s="174"/>
      <c r="CF30" s="174"/>
      <c r="CG30" s="174"/>
      <c r="CH30" s="174"/>
      <c r="CI30" s="199">
        <f t="shared" si="10"/>
        <v>0</v>
      </c>
      <c r="CJ30" s="174">
        <f t="shared" si="11"/>
        <v>0</v>
      </c>
      <c r="CK30" s="174">
        <f t="shared" si="11"/>
        <v>0</v>
      </c>
      <c r="CL30" s="174">
        <f t="shared" si="11"/>
        <v>0</v>
      </c>
      <c r="CM30" s="174">
        <f t="shared" si="11"/>
        <v>0</v>
      </c>
      <c r="CN30" s="174">
        <f t="shared" si="11"/>
        <v>0</v>
      </c>
      <c r="CO30" s="199">
        <f t="shared" si="12"/>
        <v>0</v>
      </c>
      <c r="CP30" s="200"/>
      <c r="CR30" s="185"/>
      <c r="CS30" s="174"/>
      <c r="CT30" s="174">
        <f t="shared" si="13"/>
        <v>0</v>
      </c>
      <c r="CU30" s="200"/>
      <c r="CV30" s="185"/>
      <c r="CW30" s="174"/>
      <c r="CX30" s="174">
        <f t="shared" si="14"/>
        <v>0</v>
      </c>
      <c r="CY30" s="200"/>
      <c r="DA30" s="185"/>
      <c r="DB30" s="174"/>
      <c r="DC30" s="174"/>
      <c r="DD30" s="174"/>
      <c r="DE30" s="186"/>
      <c r="DF30" s="185"/>
      <c r="DG30" s="174"/>
      <c r="DH30" s="174"/>
      <c r="DI30" s="174"/>
      <c r="DJ30" s="186"/>
      <c r="DK30" s="185"/>
      <c r="DL30" s="174"/>
      <c r="DM30" s="174"/>
      <c r="DN30" s="174"/>
      <c r="DO30" s="186"/>
      <c r="DP30" s="185"/>
      <c r="DQ30" s="174"/>
      <c r="DR30" s="174"/>
      <c r="DS30" s="174"/>
      <c r="DT30" s="186"/>
      <c r="DU30" s="185"/>
      <c r="DV30" s="174"/>
      <c r="DW30" s="174"/>
      <c r="DX30" s="174"/>
      <c r="DY30" s="186"/>
      <c r="DZ30" s="185"/>
      <c r="EA30" s="174"/>
      <c r="EB30" s="174"/>
      <c r="EC30" s="174"/>
      <c r="ED30" s="186"/>
      <c r="EE30" s="185"/>
      <c r="EF30" s="174"/>
      <c r="EG30" s="174"/>
      <c r="EH30" s="174"/>
      <c r="EI30" s="186"/>
      <c r="EJ30" s="185"/>
      <c r="EK30" s="174"/>
      <c r="EL30" s="174"/>
      <c r="EM30" s="174"/>
      <c r="EN30" s="186"/>
      <c r="EP30" s="185" t="e">
        <f>#REF!+BV30+CO30</f>
        <v>#REF!</v>
      </c>
      <c r="EQ30" s="174">
        <f t="shared" si="15"/>
        <v>0</v>
      </c>
      <c r="ER30" s="186" t="e">
        <f t="shared" si="16"/>
        <v>#REF!</v>
      </c>
    </row>
    <row r="31" spans="1:148" s="209" customFormat="1" ht="13.5" customHeight="1" x14ac:dyDescent="0.25">
      <c r="A31" s="162">
        <v>25</v>
      </c>
      <c r="B31" s="202">
        <v>1432</v>
      </c>
      <c r="C31" s="202">
        <v>671274</v>
      </c>
      <c r="D31" s="163">
        <v>1432</v>
      </c>
      <c r="E31" s="163"/>
      <c r="F31" s="163">
        <v>7</v>
      </c>
      <c r="G31" s="163">
        <v>600170594</v>
      </c>
      <c r="H31" s="163">
        <v>3123</v>
      </c>
      <c r="I31" s="203" t="s">
        <v>108</v>
      </c>
      <c r="J31" s="204"/>
      <c r="K31" s="205">
        <v>250000</v>
      </c>
      <c r="L31" s="205">
        <v>377806</v>
      </c>
      <c r="M31" s="206">
        <f t="shared" si="0"/>
        <v>627806</v>
      </c>
      <c r="N31" s="191"/>
      <c r="O31" s="192"/>
      <c r="P31" s="207">
        <f t="shared" si="1"/>
        <v>0</v>
      </c>
      <c r="Q31" s="193"/>
      <c r="R31" s="194"/>
      <c r="S31" s="208"/>
      <c r="T31" s="191"/>
      <c r="U31" s="192"/>
      <c r="V31" s="189">
        <f t="shared" si="2"/>
        <v>0</v>
      </c>
      <c r="W31" s="195"/>
      <c r="X31" s="194"/>
      <c r="Z31" s="210"/>
      <c r="AA31" s="211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0"/>
      <c r="AU31" s="212"/>
      <c r="AV31" s="212"/>
      <c r="AW31" s="212"/>
      <c r="AX31" s="212"/>
      <c r="AZ31" s="210" t="e">
        <f>#REF!+#REF!+#REF!+#REF!+#REF!+#REF!</f>
        <v>#REF!</v>
      </c>
      <c r="BA31" s="174">
        <f t="shared" si="3"/>
        <v>0</v>
      </c>
      <c r="BB31" s="213" t="e">
        <f t="shared" si="4"/>
        <v>#REF!</v>
      </c>
      <c r="BE31" s="197"/>
      <c r="BF31" s="196"/>
      <c r="BG31" s="196"/>
      <c r="BH31" s="196"/>
      <c r="BI31" s="196"/>
      <c r="BJ31" s="198">
        <f t="shared" si="5"/>
        <v>0</v>
      </c>
      <c r="BK31" s="174"/>
      <c r="BL31" s="174"/>
      <c r="BM31" s="174"/>
      <c r="BN31" s="174"/>
      <c r="BO31" s="174"/>
      <c r="BP31" s="199">
        <f t="shared" si="6"/>
        <v>0</v>
      </c>
      <c r="BQ31" s="174">
        <f t="shared" si="7"/>
        <v>0</v>
      </c>
      <c r="BR31" s="174">
        <f t="shared" si="7"/>
        <v>0</v>
      </c>
      <c r="BS31" s="174">
        <f t="shared" si="7"/>
        <v>0</v>
      </c>
      <c r="BT31" s="174">
        <f t="shared" si="7"/>
        <v>0</v>
      </c>
      <c r="BU31" s="174">
        <f t="shared" si="7"/>
        <v>0</v>
      </c>
      <c r="BV31" s="199">
        <f t="shared" si="8"/>
        <v>0</v>
      </c>
      <c r="BW31" s="200"/>
      <c r="BX31" s="185"/>
      <c r="BY31" s="174"/>
      <c r="BZ31" s="174"/>
      <c r="CA31" s="174"/>
      <c r="CB31" s="174"/>
      <c r="CC31" s="199">
        <f t="shared" si="9"/>
        <v>0</v>
      </c>
      <c r="CD31" s="174"/>
      <c r="CE31" s="174"/>
      <c r="CF31" s="174"/>
      <c r="CG31" s="174"/>
      <c r="CH31" s="174"/>
      <c r="CI31" s="199">
        <f t="shared" si="10"/>
        <v>0</v>
      </c>
      <c r="CJ31" s="174">
        <f t="shared" si="11"/>
        <v>0</v>
      </c>
      <c r="CK31" s="174">
        <f t="shared" si="11"/>
        <v>0</v>
      </c>
      <c r="CL31" s="174">
        <f t="shared" si="11"/>
        <v>0</v>
      </c>
      <c r="CM31" s="174">
        <f t="shared" si="11"/>
        <v>0</v>
      </c>
      <c r="CN31" s="174">
        <f t="shared" si="11"/>
        <v>0</v>
      </c>
      <c r="CO31" s="199">
        <f t="shared" si="12"/>
        <v>0</v>
      </c>
      <c r="CP31" s="200"/>
      <c r="CR31" s="214"/>
      <c r="CS31" s="215"/>
      <c r="CT31" s="215">
        <f t="shared" si="13"/>
        <v>0</v>
      </c>
      <c r="CU31" s="216"/>
      <c r="CV31" s="214"/>
      <c r="CW31" s="215"/>
      <c r="CX31" s="215">
        <f t="shared" si="14"/>
        <v>0</v>
      </c>
      <c r="CY31" s="216"/>
      <c r="DA31" s="217"/>
      <c r="DB31" s="210"/>
      <c r="DC31" s="210"/>
      <c r="DD31" s="210"/>
      <c r="DE31" s="218"/>
      <c r="DF31" s="217"/>
      <c r="DG31" s="210"/>
      <c r="DH31" s="210"/>
      <c r="DI31" s="210"/>
      <c r="DJ31" s="218"/>
      <c r="DK31" s="217"/>
      <c r="DL31" s="210"/>
      <c r="DM31" s="210"/>
      <c r="DN31" s="210"/>
      <c r="DO31" s="218"/>
      <c r="DP31" s="217"/>
      <c r="DQ31" s="210"/>
      <c r="DR31" s="210"/>
      <c r="DS31" s="210"/>
      <c r="DT31" s="218"/>
      <c r="DU31" s="217"/>
      <c r="DV31" s="210"/>
      <c r="DW31" s="210"/>
      <c r="DX31" s="210"/>
      <c r="DY31" s="218"/>
      <c r="DZ31" s="217"/>
      <c r="EA31" s="210"/>
      <c r="EB31" s="210"/>
      <c r="EC31" s="210"/>
      <c r="ED31" s="218"/>
      <c r="EE31" s="217"/>
      <c r="EF31" s="210"/>
      <c r="EG31" s="210"/>
      <c r="EH31" s="210"/>
      <c r="EI31" s="218"/>
      <c r="EJ31" s="217"/>
      <c r="EK31" s="210"/>
      <c r="EL31" s="210"/>
      <c r="EM31" s="210"/>
      <c r="EN31" s="218"/>
      <c r="EO31" s="6"/>
      <c r="EP31" s="217" t="e">
        <f>#REF!+BV31+CO31</f>
        <v>#REF!</v>
      </c>
      <c r="EQ31" s="210">
        <f t="shared" si="15"/>
        <v>0</v>
      </c>
      <c r="ER31" s="218" t="e">
        <f t="shared" si="16"/>
        <v>#REF!</v>
      </c>
    </row>
    <row r="32" spans="1:148" x14ac:dyDescent="0.25">
      <c r="A32" s="162">
        <v>26</v>
      </c>
      <c r="B32" s="163">
        <v>1433</v>
      </c>
      <c r="C32" s="163">
        <v>526517</v>
      </c>
      <c r="D32" s="163">
        <v>1433</v>
      </c>
      <c r="E32" s="163"/>
      <c r="F32" s="163">
        <v>7</v>
      </c>
      <c r="G32" s="163">
        <v>600170608</v>
      </c>
      <c r="H32" s="163">
        <v>3122</v>
      </c>
      <c r="I32" s="164" t="s">
        <v>109</v>
      </c>
      <c r="J32" s="188"/>
      <c r="K32" s="189"/>
      <c r="L32" s="189"/>
      <c r="M32" s="190">
        <f t="shared" si="0"/>
        <v>0</v>
      </c>
      <c r="N32" s="191"/>
      <c r="O32" s="192"/>
      <c r="P32" s="192">
        <f t="shared" si="1"/>
        <v>0</v>
      </c>
      <c r="Q32" s="193"/>
      <c r="R32" s="194"/>
      <c r="T32" s="191"/>
      <c r="U32" s="192"/>
      <c r="V32" s="189">
        <f t="shared" si="2"/>
        <v>0</v>
      </c>
      <c r="W32" s="195"/>
      <c r="X32" s="194"/>
      <c r="Z32" s="174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74"/>
      <c r="AU32" s="196"/>
      <c r="AV32" s="196"/>
      <c r="AW32" s="196"/>
      <c r="AX32" s="196"/>
      <c r="AZ32" s="174" t="e">
        <f>#REF!+#REF!+#REF!+#REF!+#REF!+#REF!</f>
        <v>#REF!</v>
      </c>
      <c r="BA32" s="174">
        <f t="shared" si="3"/>
        <v>0</v>
      </c>
      <c r="BB32" s="175" t="e">
        <f t="shared" si="4"/>
        <v>#REF!</v>
      </c>
      <c r="BE32" s="197"/>
      <c r="BF32" s="196"/>
      <c r="BG32" s="196"/>
      <c r="BH32" s="196"/>
      <c r="BI32" s="196"/>
      <c r="BJ32" s="198">
        <f t="shared" si="5"/>
        <v>0</v>
      </c>
      <c r="BK32" s="174"/>
      <c r="BL32" s="174"/>
      <c r="BM32" s="174"/>
      <c r="BN32" s="174"/>
      <c r="BO32" s="174"/>
      <c r="BP32" s="199">
        <f t="shared" si="6"/>
        <v>0</v>
      </c>
      <c r="BQ32" s="174">
        <f t="shared" si="7"/>
        <v>0</v>
      </c>
      <c r="BR32" s="174">
        <f t="shared" si="7"/>
        <v>0</v>
      </c>
      <c r="BS32" s="174">
        <f t="shared" si="7"/>
        <v>0</v>
      </c>
      <c r="BT32" s="174">
        <f t="shared" si="7"/>
        <v>0</v>
      </c>
      <c r="BU32" s="174">
        <f t="shared" si="7"/>
        <v>0</v>
      </c>
      <c r="BV32" s="199">
        <f t="shared" si="8"/>
        <v>0</v>
      </c>
      <c r="BW32" s="200"/>
      <c r="BX32" s="185"/>
      <c r="BY32" s="174"/>
      <c r="BZ32" s="174"/>
      <c r="CA32" s="174"/>
      <c r="CB32" s="174"/>
      <c r="CC32" s="199">
        <f t="shared" si="9"/>
        <v>0</v>
      </c>
      <c r="CD32" s="174"/>
      <c r="CE32" s="174"/>
      <c r="CF32" s="174"/>
      <c r="CG32" s="174"/>
      <c r="CH32" s="174"/>
      <c r="CI32" s="199">
        <f t="shared" si="10"/>
        <v>0</v>
      </c>
      <c r="CJ32" s="174">
        <f t="shared" si="11"/>
        <v>0</v>
      </c>
      <c r="CK32" s="174">
        <f t="shared" si="11"/>
        <v>0</v>
      </c>
      <c r="CL32" s="174">
        <f t="shared" si="11"/>
        <v>0</v>
      </c>
      <c r="CM32" s="174">
        <f t="shared" si="11"/>
        <v>0</v>
      </c>
      <c r="CN32" s="174">
        <f t="shared" si="11"/>
        <v>0</v>
      </c>
      <c r="CO32" s="199">
        <f t="shared" si="12"/>
        <v>0</v>
      </c>
      <c r="CP32" s="200"/>
      <c r="CR32" s="185"/>
      <c r="CS32" s="174"/>
      <c r="CT32" s="174">
        <f t="shared" si="13"/>
        <v>0</v>
      </c>
      <c r="CU32" s="200"/>
      <c r="CV32" s="185"/>
      <c r="CW32" s="174"/>
      <c r="CX32" s="174">
        <f t="shared" si="14"/>
        <v>0</v>
      </c>
      <c r="CY32" s="200"/>
      <c r="DA32" s="185"/>
      <c r="DB32" s="174"/>
      <c r="DC32" s="174"/>
      <c r="DD32" s="174"/>
      <c r="DE32" s="186"/>
      <c r="DF32" s="185"/>
      <c r="DG32" s="174"/>
      <c r="DH32" s="174"/>
      <c r="DI32" s="174"/>
      <c r="DJ32" s="186"/>
      <c r="DK32" s="185"/>
      <c r="DL32" s="174"/>
      <c r="DM32" s="174"/>
      <c r="DN32" s="174"/>
      <c r="DO32" s="186"/>
      <c r="DP32" s="185"/>
      <c r="DQ32" s="174"/>
      <c r="DR32" s="174"/>
      <c r="DS32" s="174"/>
      <c r="DT32" s="186"/>
      <c r="DU32" s="185"/>
      <c r="DV32" s="174"/>
      <c r="DW32" s="174"/>
      <c r="DX32" s="174"/>
      <c r="DY32" s="186"/>
      <c r="DZ32" s="185"/>
      <c r="EA32" s="174"/>
      <c r="EB32" s="174"/>
      <c r="EC32" s="174"/>
      <c r="ED32" s="186"/>
      <c r="EE32" s="185"/>
      <c r="EF32" s="174"/>
      <c r="EG32" s="174"/>
      <c r="EH32" s="174"/>
      <c r="EI32" s="186"/>
      <c r="EJ32" s="185"/>
      <c r="EK32" s="174"/>
      <c r="EL32" s="174"/>
      <c r="EM32" s="174"/>
      <c r="EN32" s="186"/>
      <c r="EP32" s="185" t="e">
        <f>#REF!+BV32+CO32</f>
        <v>#REF!</v>
      </c>
      <c r="EQ32" s="174">
        <f t="shared" si="15"/>
        <v>0</v>
      </c>
      <c r="ER32" s="186" t="e">
        <f t="shared" si="16"/>
        <v>#REF!</v>
      </c>
    </row>
    <row r="33" spans="1:148" x14ac:dyDescent="0.25">
      <c r="A33" s="162">
        <v>27</v>
      </c>
      <c r="B33" s="163">
        <v>1434</v>
      </c>
      <c r="C33" s="163">
        <v>528714</v>
      </c>
      <c r="D33" s="163">
        <v>1434</v>
      </c>
      <c r="E33" s="163"/>
      <c r="F33" s="163">
        <v>7</v>
      </c>
      <c r="G33" s="163">
        <v>600170896</v>
      </c>
      <c r="H33" s="163">
        <v>3123</v>
      </c>
      <c r="I33" s="164" t="s">
        <v>110</v>
      </c>
      <c r="J33" s="188"/>
      <c r="K33" s="189"/>
      <c r="L33" s="189"/>
      <c r="M33" s="190">
        <f t="shared" si="0"/>
        <v>0</v>
      </c>
      <c r="N33" s="191">
        <v>1219472.6200000001</v>
      </c>
      <c r="O33" s="192">
        <v>290267.38</v>
      </c>
      <c r="P33" s="192">
        <f t="shared" si="1"/>
        <v>1509740</v>
      </c>
      <c r="Q33" s="193" t="s">
        <v>111</v>
      </c>
      <c r="R33" s="194">
        <v>46085</v>
      </c>
      <c r="T33" s="191"/>
      <c r="U33" s="192"/>
      <c r="V33" s="189">
        <f t="shared" si="2"/>
        <v>0</v>
      </c>
      <c r="W33" s="195"/>
      <c r="X33" s="194"/>
      <c r="Z33" s="174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74"/>
      <c r="AU33" s="196"/>
      <c r="AV33" s="196"/>
      <c r="AW33" s="196"/>
      <c r="AX33" s="196"/>
      <c r="AZ33" s="174" t="e">
        <f>#REF!+#REF!+#REF!+#REF!+#REF!+#REF!</f>
        <v>#REF!</v>
      </c>
      <c r="BA33" s="174">
        <f t="shared" si="3"/>
        <v>0</v>
      </c>
      <c r="BB33" s="175" t="e">
        <f t="shared" si="4"/>
        <v>#REF!</v>
      </c>
      <c r="BE33" s="197"/>
      <c r="BF33" s="196"/>
      <c r="BG33" s="196"/>
      <c r="BH33" s="196"/>
      <c r="BI33" s="196"/>
      <c r="BJ33" s="198">
        <f t="shared" si="5"/>
        <v>0</v>
      </c>
      <c r="BK33" s="174"/>
      <c r="BL33" s="174"/>
      <c r="BM33" s="174"/>
      <c r="BN33" s="174"/>
      <c r="BO33" s="174"/>
      <c r="BP33" s="199">
        <f t="shared" si="6"/>
        <v>0</v>
      </c>
      <c r="BQ33" s="174">
        <f t="shared" si="7"/>
        <v>0</v>
      </c>
      <c r="BR33" s="174">
        <f t="shared" si="7"/>
        <v>0</v>
      </c>
      <c r="BS33" s="174">
        <f t="shared" si="7"/>
        <v>0</v>
      </c>
      <c r="BT33" s="174">
        <f t="shared" si="7"/>
        <v>0</v>
      </c>
      <c r="BU33" s="174">
        <f t="shared" si="7"/>
        <v>0</v>
      </c>
      <c r="BV33" s="199">
        <f t="shared" si="8"/>
        <v>0</v>
      </c>
      <c r="BW33" s="200"/>
      <c r="BX33" s="185"/>
      <c r="BY33" s="174"/>
      <c r="BZ33" s="174"/>
      <c r="CA33" s="174"/>
      <c r="CB33" s="174"/>
      <c r="CC33" s="199">
        <f t="shared" si="9"/>
        <v>0</v>
      </c>
      <c r="CD33" s="174"/>
      <c r="CE33" s="174"/>
      <c r="CF33" s="174"/>
      <c r="CG33" s="174"/>
      <c r="CH33" s="174"/>
      <c r="CI33" s="199">
        <f t="shared" si="10"/>
        <v>0</v>
      </c>
      <c r="CJ33" s="174">
        <f t="shared" si="11"/>
        <v>0</v>
      </c>
      <c r="CK33" s="174">
        <f t="shared" si="11"/>
        <v>0</v>
      </c>
      <c r="CL33" s="174">
        <f t="shared" si="11"/>
        <v>0</v>
      </c>
      <c r="CM33" s="174">
        <f t="shared" si="11"/>
        <v>0</v>
      </c>
      <c r="CN33" s="174">
        <f t="shared" si="11"/>
        <v>0</v>
      </c>
      <c r="CO33" s="199">
        <f t="shared" si="12"/>
        <v>0</v>
      </c>
      <c r="CP33" s="200"/>
      <c r="CR33" s="185"/>
      <c r="CS33" s="174"/>
      <c r="CT33" s="174">
        <f t="shared" si="13"/>
        <v>0</v>
      </c>
      <c r="CU33" s="200"/>
      <c r="CV33" s="185"/>
      <c r="CW33" s="174"/>
      <c r="CX33" s="174">
        <f t="shared" si="14"/>
        <v>0</v>
      </c>
      <c r="CY33" s="200"/>
      <c r="DA33" s="185"/>
      <c r="DB33" s="174"/>
      <c r="DC33" s="174"/>
      <c r="DD33" s="174"/>
      <c r="DE33" s="186"/>
      <c r="DF33" s="185"/>
      <c r="DG33" s="174"/>
      <c r="DH33" s="174"/>
      <c r="DI33" s="174"/>
      <c r="DJ33" s="186"/>
      <c r="DK33" s="185"/>
      <c r="DL33" s="174"/>
      <c r="DM33" s="174"/>
      <c r="DN33" s="174"/>
      <c r="DO33" s="186"/>
      <c r="DP33" s="185"/>
      <c r="DQ33" s="174"/>
      <c r="DR33" s="174"/>
      <c r="DS33" s="174"/>
      <c r="DT33" s="186"/>
      <c r="DU33" s="185"/>
      <c r="DV33" s="174"/>
      <c r="DW33" s="174"/>
      <c r="DX33" s="174"/>
      <c r="DY33" s="186"/>
      <c r="DZ33" s="185"/>
      <c r="EA33" s="174"/>
      <c r="EB33" s="174"/>
      <c r="EC33" s="174"/>
      <c r="ED33" s="186"/>
      <c r="EE33" s="185"/>
      <c r="EF33" s="174"/>
      <c r="EG33" s="174"/>
      <c r="EH33" s="174"/>
      <c r="EI33" s="186"/>
      <c r="EJ33" s="185"/>
      <c r="EK33" s="174"/>
      <c r="EL33" s="174"/>
      <c r="EM33" s="174"/>
      <c r="EN33" s="186"/>
      <c r="EP33" s="185" t="e">
        <f>#REF!+BV33+CO33</f>
        <v>#REF!</v>
      </c>
      <c r="EQ33" s="174">
        <f t="shared" si="15"/>
        <v>0</v>
      </c>
      <c r="ER33" s="186" t="e">
        <f t="shared" si="16"/>
        <v>#REF!</v>
      </c>
    </row>
    <row r="34" spans="1:148" x14ac:dyDescent="0.25">
      <c r="A34" s="162">
        <v>28</v>
      </c>
      <c r="B34" s="163">
        <v>1436</v>
      </c>
      <c r="C34" s="163">
        <v>87891</v>
      </c>
      <c r="D34" s="163">
        <v>1436</v>
      </c>
      <c r="E34" s="163"/>
      <c r="F34" s="163">
        <v>7</v>
      </c>
      <c r="G34" s="163">
        <v>600170900</v>
      </c>
      <c r="H34" s="163">
        <v>3123</v>
      </c>
      <c r="I34" s="164" t="s">
        <v>112</v>
      </c>
      <c r="J34" s="188"/>
      <c r="K34" s="189"/>
      <c r="L34" s="189"/>
      <c r="M34" s="190">
        <f t="shared" si="0"/>
        <v>0</v>
      </c>
      <c r="N34" s="191"/>
      <c r="O34" s="192"/>
      <c r="P34" s="192">
        <f t="shared" si="1"/>
        <v>0</v>
      </c>
      <c r="Q34" s="193"/>
      <c r="R34" s="194"/>
      <c r="T34" s="191"/>
      <c r="U34" s="192"/>
      <c r="V34" s="189">
        <f t="shared" si="2"/>
        <v>0</v>
      </c>
      <c r="W34" s="195"/>
      <c r="X34" s="194"/>
      <c r="Z34" s="174"/>
      <c r="AA34" s="201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74"/>
      <c r="AU34" s="196"/>
      <c r="AV34" s="196"/>
      <c r="AW34" s="196"/>
      <c r="AX34" s="196"/>
      <c r="AZ34" s="174" t="e">
        <f>#REF!+#REF!+#REF!+#REF!+#REF!+#REF!</f>
        <v>#REF!</v>
      </c>
      <c r="BA34" s="174">
        <f t="shared" si="3"/>
        <v>0</v>
      </c>
      <c r="BB34" s="175" t="e">
        <f t="shared" si="4"/>
        <v>#REF!</v>
      </c>
      <c r="BE34" s="197"/>
      <c r="BF34" s="196"/>
      <c r="BG34" s="196"/>
      <c r="BH34" s="196"/>
      <c r="BI34" s="196"/>
      <c r="BJ34" s="198">
        <f t="shared" si="5"/>
        <v>0</v>
      </c>
      <c r="BK34" s="174"/>
      <c r="BL34" s="174"/>
      <c r="BM34" s="174"/>
      <c r="BN34" s="174"/>
      <c r="BO34" s="174"/>
      <c r="BP34" s="199">
        <f t="shared" si="6"/>
        <v>0</v>
      </c>
      <c r="BQ34" s="174">
        <f t="shared" si="7"/>
        <v>0</v>
      </c>
      <c r="BR34" s="174">
        <f t="shared" si="7"/>
        <v>0</v>
      </c>
      <c r="BS34" s="174">
        <f t="shared" si="7"/>
        <v>0</v>
      </c>
      <c r="BT34" s="174">
        <f t="shared" si="7"/>
        <v>0</v>
      </c>
      <c r="BU34" s="174">
        <f t="shared" si="7"/>
        <v>0</v>
      </c>
      <c r="BV34" s="199">
        <f t="shared" si="8"/>
        <v>0</v>
      </c>
      <c r="BW34" s="200"/>
      <c r="BX34" s="185"/>
      <c r="BY34" s="174"/>
      <c r="BZ34" s="174"/>
      <c r="CA34" s="174"/>
      <c r="CB34" s="174"/>
      <c r="CC34" s="199">
        <f t="shared" si="9"/>
        <v>0</v>
      </c>
      <c r="CD34" s="174"/>
      <c r="CE34" s="174"/>
      <c r="CF34" s="174"/>
      <c r="CG34" s="174"/>
      <c r="CH34" s="174"/>
      <c r="CI34" s="199">
        <f t="shared" si="10"/>
        <v>0</v>
      </c>
      <c r="CJ34" s="174">
        <f t="shared" si="11"/>
        <v>0</v>
      </c>
      <c r="CK34" s="174">
        <f t="shared" si="11"/>
        <v>0</v>
      </c>
      <c r="CL34" s="174">
        <f t="shared" si="11"/>
        <v>0</v>
      </c>
      <c r="CM34" s="174">
        <f t="shared" si="11"/>
        <v>0</v>
      </c>
      <c r="CN34" s="174">
        <f t="shared" si="11"/>
        <v>0</v>
      </c>
      <c r="CO34" s="199">
        <f t="shared" si="12"/>
        <v>0</v>
      </c>
      <c r="CP34" s="200"/>
      <c r="CR34" s="185"/>
      <c r="CS34" s="174"/>
      <c r="CT34" s="174">
        <f t="shared" si="13"/>
        <v>0</v>
      </c>
      <c r="CU34" s="200"/>
      <c r="CV34" s="185"/>
      <c r="CW34" s="174"/>
      <c r="CX34" s="174">
        <f t="shared" si="14"/>
        <v>0</v>
      </c>
      <c r="CY34" s="200"/>
      <c r="DA34" s="185"/>
      <c r="DB34" s="174"/>
      <c r="DC34" s="174"/>
      <c r="DD34" s="174"/>
      <c r="DE34" s="186"/>
      <c r="DF34" s="185"/>
      <c r="DG34" s="174"/>
      <c r="DH34" s="174"/>
      <c r="DI34" s="174"/>
      <c r="DJ34" s="186"/>
      <c r="DK34" s="185"/>
      <c r="DL34" s="174"/>
      <c r="DM34" s="174"/>
      <c r="DN34" s="174"/>
      <c r="DO34" s="186"/>
      <c r="DP34" s="185"/>
      <c r="DQ34" s="174"/>
      <c r="DR34" s="174"/>
      <c r="DS34" s="174"/>
      <c r="DT34" s="186"/>
      <c r="DU34" s="185"/>
      <c r="DV34" s="174"/>
      <c r="DW34" s="174"/>
      <c r="DX34" s="174"/>
      <c r="DY34" s="186"/>
      <c r="DZ34" s="185"/>
      <c r="EA34" s="174"/>
      <c r="EB34" s="174"/>
      <c r="EC34" s="174"/>
      <c r="ED34" s="186"/>
      <c r="EE34" s="185"/>
      <c r="EF34" s="174"/>
      <c r="EG34" s="174"/>
      <c r="EH34" s="174"/>
      <c r="EI34" s="186"/>
      <c r="EJ34" s="185"/>
      <c r="EK34" s="174"/>
      <c r="EL34" s="174"/>
      <c r="EM34" s="174"/>
      <c r="EN34" s="186"/>
      <c r="EP34" s="185" t="e">
        <f>#REF!+BV34+CO34</f>
        <v>#REF!</v>
      </c>
      <c r="EQ34" s="174">
        <f t="shared" si="15"/>
        <v>0</v>
      </c>
      <c r="ER34" s="186" t="e">
        <f t="shared" si="16"/>
        <v>#REF!</v>
      </c>
    </row>
    <row r="35" spans="1:148" x14ac:dyDescent="0.25">
      <c r="A35" s="162">
        <v>29</v>
      </c>
      <c r="B35" s="163">
        <v>1437</v>
      </c>
      <c r="C35" s="163">
        <v>14451018</v>
      </c>
      <c r="D35" s="163">
        <v>1437</v>
      </c>
      <c r="E35" s="163"/>
      <c r="F35" s="163">
        <v>7</v>
      </c>
      <c r="G35" s="163">
        <v>600010104</v>
      </c>
      <c r="H35" s="163">
        <v>3123</v>
      </c>
      <c r="I35" s="164" t="s">
        <v>113</v>
      </c>
      <c r="J35" s="188"/>
      <c r="K35" s="189"/>
      <c r="L35" s="189"/>
      <c r="M35" s="190">
        <f t="shared" si="0"/>
        <v>0</v>
      </c>
      <c r="N35" s="191"/>
      <c r="O35" s="192"/>
      <c r="P35" s="192">
        <f t="shared" si="1"/>
        <v>0</v>
      </c>
      <c r="Q35" s="193"/>
      <c r="R35" s="194"/>
      <c r="T35" s="191"/>
      <c r="U35" s="192"/>
      <c r="V35" s="189">
        <f t="shared" si="2"/>
        <v>0</v>
      </c>
      <c r="W35" s="195"/>
      <c r="X35" s="194"/>
      <c r="Z35" s="17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74"/>
      <c r="AU35" s="196"/>
      <c r="AV35" s="196"/>
      <c r="AW35" s="196"/>
      <c r="AX35" s="196"/>
      <c r="AZ35" s="174" t="e">
        <f>#REF!+#REF!+#REF!+#REF!+#REF!+#REF!</f>
        <v>#REF!</v>
      </c>
      <c r="BA35" s="174">
        <f t="shared" si="3"/>
        <v>0</v>
      </c>
      <c r="BB35" s="175" t="e">
        <f t="shared" si="4"/>
        <v>#REF!</v>
      </c>
      <c r="BE35" s="197"/>
      <c r="BF35" s="196"/>
      <c r="BG35" s="196"/>
      <c r="BH35" s="196"/>
      <c r="BI35" s="196"/>
      <c r="BJ35" s="198">
        <f t="shared" si="5"/>
        <v>0</v>
      </c>
      <c r="BK35" s="174"/>
      <c r="BL35" s="174"/>
      <c r="BM35" s="174"/>
      <c r="BN35" s="174"/>
      <c r="BO35" s="174"/>
      <c r="BP35" s="199">
        <f t="shared" si="6"/>
        <v>0</v>
      </c>
      <c r="BQ35" s="174">
        <f t="shared" si="7"/>
        <v>0</v>
      </c>
      <c r="BR35" s="174">
        <f t="shared" si="7"/>
        <v>0</v>
      </c>
      <c r="BS35" s="174">
        <f t="shared" si="7"/>
        <v>0</v>
      </c>
      <c r="BT35" s="174">
        <f t="shared" si="7"/>
        <v>0</v>
      </c>
      <c r="BU35" s="174">
        <f t="shared" si="7"/>
        <v>0</v>
      </c>
      <c r="BV35" s="199">
        <f t="shared" si="8"/>
        <v>0</v>
      </c>
      <c r="BW35" s="200"/>
      <c r="BX35" s="185"/>
      <c r="BY35" s="174"/>
      <c r="BZ35" s="174"/>
      <c r="CA35" s="174"/>
      <c r="CB35" s="174"/>
      <c r="CC35" s="199">
        <f t="shared" si="9"/>
        <v>0</v>
      </c>
      <c r="CD35" s="174"/>
      <c r="CE35" s="174"/>
      <c r="CF35" s="174"/>
      <c r="CG35" s="174"/>
      <c r="CH35" s="174"/>
      <c r="CI35" s="199">
        <f t="shared" si="10"/>
        <v>0</v>
      </c>
      <c r="CJ35" s="174">
        <f t="shared" si="11"/>
        <v>0</v>
      </c>
      <c r="CK35" s="174">
        <f t="shared" si="11"/>
        <v>0</v>
      </c>
      <c r="CL35" s="174">
        <f t="shared" si="11"/>
        <v>0</v>
      </c>
      <c r="CM35" s="174">
        <f t="shared" si="11"/>
        <v>0</v>
      </c>
      <c r="CN35" s="174">
        <f t="shared" si="11"/>
        <v>0</v>
      </c>
      <c r="CO35" s="199">
        <f t="shared" si="12"/>
        <v>0</v>
      </c>
      <c r="CP35" s="200"/>
      <c r="CR35" s="185"/>
      <c r="CS35" s="174"/>
      <c r="CT35" s="174">
        <f t="shared" si="13"/>
        <v>0</v>
      </c>
      <c r="CU35" s="200"/>
      <c r="CV35" s="185"/>
      <c r="CW35" s="174"/>
      <c r="CX35" s="174">
        <f t="shared" si="14"/>
        <v>0</v>
      </c>
      <c r="CY35" s="200"/>
      <c r="DA35" s="185"/>
      <c r="DB35" s="174"/>
      <c r="DC35" s="174"/>
      <c r="DD35" s="174"/>
      <c r="DE35" s="186"/>
      <c r="DF35" s="185"/>
      <c r="DG35" s="174"/>
      <c r="DH35" s="174"/>
      <c r="DI35" s="174"/>
      <c r="DJ35" s="186"/>
      <c r="DK35" s="185"/>
      <c r="DL35" s="174"/>
      <c r="DM35" s="174"/>
      <c r="DN35" s="174"/>
      <c r="DO35" s="186"/>
      <c r="DP35" s="185"/>
      <c r="DQ35" s="174"/>
      <c r="DR35" s="174"/>
      <c r="DS35" s="174"/>
      <c r="DT35" s="186"/>
      <c r="DU35" s="185"/>
      <c r="DV35" s="174"/>
      <c r="DW35" s="174"/>
      <c r="DX35" s="174"/>
      <c r="DY35" s="186"/>
      <c r="DZ35" s="185"/>
      <c r="EA35" s="174"/>
      <c r="EB35" s="174"/>
      <c r="EC35" s="174"/>
      <c r="ED35" s="186"/>
      <c r="EE35" s="185"/>
      <c r="EF35" s="174"/>
      <c r="EG35" s="174"/>
      <c r="EH35" s="174"/>
      <c r="EI35" s="186"/>
      <c r="EJ35" s="185"/>
      <c r="EK35" s="174"/>
      <c r="EL35" s="174"/>
      <c r="EM35" s="174"/>
      <c r="EN35" s="186"/>
      <c r="EP35" s="185" t="e">
        <f>#REF!+BV35+CO35</f>
        <v>#REF!</v>
      </c>
      <c r="EQ35" s="174">
        <f t="shared" si="15"/>
        <v>0</v>
      </c>
      <c r="ER35" s="186" t="e">
        <f t="shared" si="16"/>
        <v>#REF!</v>
      </c>
    </row>
    <row r="36" spans="1:148" x14ac:dyDescent="0.25">
      <c r="A36" s="162">
        <v>30</v>
      </c>
      <c r="B36" s="163">
        <v>1438</v>
      </c>
      <c r="C36" s="163">
        <v>18385036</v>
      </c>
      <c r="D36" s="163">
        <v>1438</v>
      </c>
      <c r="E36" s="163"/>
      <c r="F36" s="163">
        <v>7</v>
      </c>
      <c r="G36" s="163">
        <v>600010490</v>
      </c>
      <c r="H36" s="163">
        <v>3122</v>
      </c>
      <c r="I36" s="164" t="s">
        <v>114</v>
      </c>
      <c r="J36" s="188"/>
      <c r="K36" s="189"/>
      <c r="L36" s="189"/>
      <c r="M36" s="190">
        <f t="shared" si="0"/>
        <v>0</v>
      </c>
      <c r="N36" s="191">
        <v>1216258.2</v>
      </c>
      <c r="O36" s="192">
        <v>289502.25</v>
      </c>
      <c r="P36" s="192">
        <f t="shared" si="1"/>
        <v>1505760.45</v>
      </c>
      <c r="Q36" s="193" t="s">
        <v>115</v>
      </c>
      <c r="R36" s="194">
        <v>46139</v>
      </c>
      <c r="T36" s="191"/>
      <c r="U36" s="192"/>
      <c r="V36" s="189">
        <f t="shared" si="2"/>
        <v>0</v>
      </c>
      <c r="W36" s="195"/>
      <c r="X36" s="194"/>
      <c r="Z36" s="174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74"/>
      <c r="AU36" s="196"/>
      <c r="AV36" s="196"/>
      <c r="AW36" s="196"/>
      <c r="AX36" s="196"/>
      <c r="AZ36" s="174" t="e">
        <f>#REF!+#REF!+#REF!+#REF!+#REF!+#REF!</f>
        <v>#REF!</v>
      </c>
      <c r="BA36" s="174">
        <f t="shared" si="3"/>
        <v>0</v>
      </c>
      <c r="BB36" s="175" t="e">
        <f t="shared" si="4"/>
        <v>#REF!</v>
      </c>
      <c r="BE36" s="197"/>
      <c r="BF36" s="196"/>
      <c r="BG36" s="196"/>
      <c r="BH36" s="196"/>
      <c r="BI36" s="196"/>
      <c r="BJ36" s="198">
        <f t="shared" si="5"/>
        <v>0</v>
      </c>
      <c r="BK36" s="174"/>
      <c r="BL36" s="174"/>
      <c r="BM36" s="174"/>
      <c r="BN36" s="174"/>
      <c r="BO36" s="174"/>
      <c r="BP36" s="199">
        <f t="shared" si="6"/>
        <v>0</v>
      </c>
      <c r="BQ36" s="174">
        <f t="shared" si="7"/>
        <v>0</v>
      </c>
      <c r="BR36" s="174">
        <f t="shared" si="7"/>
        <v>0</v>
      </c>
      <c r="BS36" s="174">
        <f t="shared" si="7"/>
        <v>0</v>
      </c>
      <c r="BT36" s="174">
        <f t="shared" si="7"/>
        <v>0</v>
      </c>
      <c r="BU36" s="174">
        <f t="shared" si="7"/>
        <v>0</v>
      </c>
      <c r="BV36" s="199">
        <f t="shared" si="8"/>
        <v>0</v>
      </c>
      <c r="BW36" s="200"/>
      <c r="BX36" s="185"/>
      <c r="BY36" s="174"/>
      <c r="BZ36" s="174"/>
      <c r="CA36" s="174"/>
      <c r="CB36" s="174"/>
      <c r="CC36" s="199">
        <f t="shared" si="9"/>
        <v>0</v>
      </c>
      <c r="CD36" s="174"/>
      <c r="CE36" s="174"/>
      <c r="CF36" s="174"/>
      <c r="CG36" s="174"/>
      <c r="CH36" s="174"/>
      <c r="CI36" s="199">
        <f t="shared" si="10"/>
        <v>0</v>
      </c>
      <c r="CJ36" s="174">
        <f t="shared" si="11"/>
        <v>0</v>
      </c>
      <c r="CK36" s="174">
        <f t="shared" si="11"/>
        <v>0</v>
      </c>
      <c r="CL36" s="174">
        <f t="shared" si="11"/>
        <v>0</v>
      </c>
      <c r="CM36" s="174">
        <f t="shared" si="11"/>
        <v>0</v>
      </c>
      <c r="CN36" s="174">
        <f t="shared" si="11"/>
        <v>0</v>
      </c>
      <c r="CO36" s="199">
        <f t="shared" si="12"/>
        <v>0</v>
      </c>
      <c r="CP36" s="200"/>
      <c r="CR36" s="185"/>
      <c r="CS36" s="174"/>
      <c r="CT36" s="174">
        <f t="shared" si="13"/>
        <v>0</v>
      </c>
      <c r="CU36" s="200"/>
      <c r="CV36" s="185"/>
      <c r="CW36" s="174"/>
      <c r="CX36" s="174">
        <f t="shared" si="14"/>
        <v>0</v>
      </c>
      <c r="CY36" s="200"/>
      <c r="DA36" s="185"/>
      <c r="DB36" s="174"/>
      <c r="DC36" s="174"/>
      <c r="DD36" s="174"/>
      <c r="DE36" s="186"/>
      <c r="DF36" s="185"/>
      <c r="DG36" s="174"/>
      <c r="DH36" s="174"/>
      <c r="DI36" s="174"/>
      <c r="DJ36" s="186"/>
      <c r="DK36" s="185"/>
      <c r="DL36" s="174"/>
      <c r="DM36" s="174"/>
      <c r="DN36" s="174"/>
      <c r="DO36" s="186"/>
      <c r="DP36" s="185"/>
      <c r="DQ36" s="174"/>
      <c r="DR36" s="174"/>
      <c r="DS36" s="174"/>
      <c r="DT36" s="186"/>
      <c r="DU36" s="185"/>
      <c r="DV36" s="174"/>
      <c r="DW36" s="174"/>
      <c r="DX36" s="174"/>
      <c r="DY36" s="186"/>
      <c r="DZ36" s="185"/>
      <c r="EA36" s="174"/>
      <c r="EB36" s="174"/>
      <c r="EC36" s="174"/>
      <c r="ED36" s="186"/>
      <c r="EE36" s="185"/>
      <c r="EF36" s="174"/>
      <c r="EG36" s="174"/>
      <c r="EH36" s="174"/>
      <c r="EI36" s="186"/>
      <c r="EJ36" s="185"/>
      <c r="EK36" s="174"/>
      <c r="EL36" s="174"/>
      <c r="EM36" s="174"/>
      <c r="EN36" s="186"/>
      <c r="EP36" s="185" t="e">
        <f>#REF!+BV36+CO36</f>
        <v>#REF!</v>
      </c>
      <c r="EQ36" s="174">
        <f t="shared" si="15"/>
        <v>0</v>
      </c>
      <c r="ER36" s="186" t="e">
        <f t="shared" si="16"/>
        <v>#REF!</v>
      </c>
    </row>
    <row r="37" spans="1:148" x14ac:dyDescent="0.25">
      <c r="A37" s="162">
        <v>31</v>
      </c>
      <c r="B37" s="163">
        <v>1440</v>
      </c>
      <c r="C37" s="163">
        <v>140147</v>
      </c>
      <c r="D37" s="163">
        <v>1440</v>
      </c>
      <c r="E37" s="163"/>
      <c r="F37" s="163">
        <v>7</v>
      </c>
      <c r="G37" s="163">
        <v>600010481</v>
      </c>
      <c r="H37" s="163">
        <v>3123</v>
      </c>
      <c r="I37" s="164" t="s">
        <v>116</v>
      </c>
      <c r="J37" s="188"/>
      <c r="K37" s="189"/>
      <c r="L37" s="189"/>
      <c r="M37" s="190">
        <f t="shared" si="0"/>
        <v>0</v>
      </c>
      <c r="N37" s="191">
        <v>1131245.79</v>
      </c>
      <c r="O37" s="192">
        <v>269267.01</v>
      </c>
      <c r="P37" s="192">
        <f t="shared" si="1"/>
        <v>1400512.8</v>
      </c>
      <c r="Q37" s="193" t="s">
        <v>117</v>
      </c>
      <c r="R37" s="194">
        <v>46085</v>
      </c>
      <c r="T37" s="191"/>
      <c r="U37" s="192"/>
      <c r="V37" s="189">
        <f t="shared" si="2"/>
        <v>0</v>
      </c>
      <c r="W37" s="195"/>
      <c r="X37" s="194"/>
      <c r="Z37" s="17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74"/>
      <c r="AU37" s="196"/>
      <c r="AV37" s="196"/>
      <c r="AW37" s="196"/>
      <c r="AX37" s="196"/>
      <c r="AZ37" s="174" t="e">
        <f>#REF!+#REF!+#REF!+#REF!+#REF!+#REF!</f>
        <v>#REF!</v>
      </c>
      <c r="BA37" s="174">
        <f t="shared" si="3"/>
        <v>0</v>
      </c>
      <c r="BB37" s="175" t="e">
        <f t="shared" si="4"/>
        <v>#REF!</v>
      </c>
      <c r="BE37" s="197"/>
      <c r="BF37" s="196"/>
      <c r="BG37" s="196"/>
      <c r="BH37" s="196"/>
      <c r="BI37" s="196"/>
      <c r="BJ37" s="198">
        <f t="shared" si="5"/>
        <v>0</v>
      </c>
      <c r="BK37" s="174"/>
      <c r="BL37" s="174"/>
      <c r="BM37" s="174"/>
      <c r="BN37" s="174"/>
      <c r="BO37" s="174"/>
      <c r="BP37" s="199">
        <f t="shared" si="6"/>
        <v>0</v>
      </c>
      <c r="BQ37" s="174">
        <f t="shared" si="7"/>
        <v>0</v>
      </c>
      <c r="BR37" s="174">
        <f t="shared" si="7"/>
        <v>0</v>
      </c>
      <c r="BS37" s="174">
        <f t="shared" si="7"/>
        <v>0</v>
      </c>
      <c r="BT37" s="174">
        <f t="shared" si="7"/>
        <v>0</v>
      </c>
      <c r="BU37" s="174">
        <f t="shared" si="7"/>
        <v>0</v>
      </c>
      <c r="BV37" s="199">
        <f t="shared" si="8"/>
        <v>0</v>
      </c>
      <c r="BW37" s="200"/>
      <c r="BX37" s="185"/>
      <c r="BY37" s="174"/>
      <c r="BZ37" s="174"/>
      <c r="CA37" s="174"/>
      <c r="CB37" s="174"/>
      <c r="CC37" s="199">
        <f t="shared" si="9"/>
        <v>0</v>
      </c>
      <c r="CD37" s="174"/>
      <c r="CE37" s="174"/>
      <c r="CF37" s="174"/>
      <c r="CG37" s="174"/>
      <c r="CH37" s="174"/>
      <c r="CI37" s="199">
        <f t="shared" si="10"/>
        <v>0</v>
      </c>
      <c r="CJ37" s="174">
        <f t="shared" si="11"/>
        <v>0</v>
      </c>
      <c r="CK37" s="174">
        <f t="shared" si="11"/>
        <v>0</v>
      </c>
      <c r="CL37" s="174">
        <f t="shared" si="11"/>
        <v>0</v>
      </c>
      <c r="CM37" s="174">
        <f t="shared" si="11"/>
        <v>0</v>
      </c>
      <c r="CN37" s="174">
        <f t="shared" si="11"/>
        <v>0</v>
      </c>
      <c r="CO37" s="199">
        <f t="shared" si="12"/>
        <v>0</v>
      </c>
      <c r="CP37" s="200"/>
      <c r="CR37" s="185"/>
      <c r="CS37" s="174"/>
      <c r="CT37" s="174">
        <f t="shared" si="13"/>
        <v>0</v>
      </c>
      <c r="CU37" s="200"/>
      <c r="CV37" s="185"/>
      <c r="CW37" s="174"/>
      <c r="CX37" s="174">
        <f t="shared" si="14"/>
        <v>0</v>
      </c>
      <c r="CY37" s="200"/>
      <c r="DA37" s="185"/>
      <c r="DB37" s="174"/>
      <c r="DC37" s="174"/>
      <c r="DD37" s="174"/>
      <c r="DE37" s="186"/>
      <c r="DF37" s="185"/>
      <c r="DG37" s="174"/>
      <c r="DH37" s="174"/>
      <c r="DI37" s="174"/>
      <c r="DJ37" s="186"/>
      <c r="DK37" s="185"/>
      <c r="DL37" s="174"/>
      <c r="DM37" s="174"/>
      <c r="DN37" s="174"/>
      <c r="DO37" s="186"/>
      <c r="DP37" s="185"/>
      <c r="DQ37" s="174"/>
      <c r="DR37" s="174"/>
      <c r="DS37" s="174"/>
      <c r="DT37" s="186"/>
      <c r="DU37" s="185"/>
      <c r="DV37" s="174"/>
      <c r="DW37" s="174"/>
      <c r="DX37" s="174"/>
      <c r="DY37" s="186"/>
      <c r="DZ37" s="185"/>
      <c r="EA37" s="174"/>
      <c r="EB37" s="174"/>
      <c r="EC37" s="174"/>
      <c r="ED37" s="186"/>
      <c r="EE37" s="185"/>
      <c r="EF37" s="174"/>
      <c r="EG37" s="174"/>
      <c r="EH37" s="174"/>
      <c r="EI37" s="186"/>
      <c r="EJ37" s="185"/>
      <c r="EK37" s="174"/>
      <c r="EL37" s="174"/>
      <c r="EM37" s="174"/>
      <c r="EN37" s="186"/>
      <c r="EP37" s="185" t="e">
        <f>#REF!+BV37+CO37</f>
        <v>#REF!</v>
      </c>
      <c r="EQ37" s="174">
        <f t="shared" si="15"/>
        <v>0</v>
      </c>
      <c r="ER37" s="186" t="e">
        <f t="shared" si="16"/>
        <v>#REF!</v>
      </c>
    </row>
    <row r="38" spans="1:148" x14ac:dyDescent="0.25">
      <c r="A38" s="162">
        <v>32</v>
      </c>
      <c r="B38" s="163">
        <v>1442</v>
      </c>
      <c r="C38" s="163">
        <v>555053</v>
      </c>
      <c r="D38" s="163">
        <v>1442</v>
      </c>
      <c r="E38" s="163"/>
      <c r="F38" s="163">
        <v>7</v>
      </c>
      <c r="G38" s="163">
        <v>600010686</v>
      </c>
      <c r="H38" s="163">
        <v>3123</v>
      </c>
      <c r="I38" s="164" t="s">
        <v>118</v>
      </c>
      <c r="J38" s="188"/>
      <c r="K38" s="189"/>
      <c r="L38" s="189"/>
      <c r="M38" s="190">
        <f t="shared" si="0"/>
        <v>0</v>
      </c>
      <c r="N38" s="191"/>
      <c r="O38" s="192"/>
      <c r="P38" s="192">
        <f t="shared" si="1"/>
        <v>0</v>
      </c>
      <c r="Q38" s="193"/>
      <c r="R38" s="194"/>
      <c r="T38" s="191"/>
      <c r="U38" s="192"/>
      <c r="V38" s="189">
        <f t="shared" si="2"/>
        <v>0</v>
      </c>
      <c r="W38" s="195"/>
      <c r="X38" s="194"/>
      <c r="Z38" s="174"/>
      <c r="AA38" s="201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74"/>
      <c r="AU38" s="196"/>
      <c r="AV38" s="196"/>
      <c r="AW38" s="196"/>
      <c r="AX38" s="196"/>
      <c r="AZ38" s="174" t="e">
        <f>#REF!+#REF!+#REF!+#REF!+#REF!+#REF!</f>
        <v>#REF!</v>
      </c>
      <c r="BA38" s="174">
        <f t="shared" si="3"/>
        <v>0</v>
      </c>
      <c r="BB38" s="175" t="e">
        <f t="shared" si="4"/>
        <v>#REF!</v>
      </c>
      <c r="BE38" s="197"/>
      <c r="BF38" s="196"/>
      <c r="BG38" s="196"/>
      <c r="BH38" s="196"/>
      <c r="BI38" s="196"/>
      <c r="BJ38" s="198">
        <f t="shared" si="5"/>
        <v>0</v>
      </c>
      <c r="BK38" s="174"/>
      <c r="BL38" s="174"/>
      <c r="BM38" s="174"/>
      <c r="BN38" s="174"/>
      <c r="BO38" s="174"/>
      <c r="BP38" s="199">
        <f t="shared" si="6"/>
        <v>0</v>
      </c>
      <c r="BQ38" s="174">
        <f t="shared" si="7"/>
        <v>0</v>
      </c>
      <c r="BR38" s="174">
        <f t="shared" si="7"/>
        <v>0</v>
      </c>
      <c r="BS38" s="174">
        <f t="shared" si="7"/>
        <v>0</v>
      </c>
      <c r="BT38" s="174">
        <f t="shared" si="7"/>
        <v>0</v>
      </c>
      <c r="BU38" s="174">
        <f t="shared" si="7"/>
        <v>0</v>
      </c>
      <c r="BV38" s="199">
        <f t="shared" si="8"/>
        <v>0</v>
      </c>
      <c r="BW38" s="200"/>
      <c r="BX38" s="185"/>
      <c r="BY38" s="174"/>
      <c r="BZ38" s="174"/>
      <c r="CA38" s="174"/>
      <c r="CB38" s="174"/>
      <c r="CC38" s="199">
        <f t="shared" si="9"/>
        <v>0</v>
      </c>
      <c r="CD38" s="174"/>
      <c r="CE38" s="174"/>
      <c r="CF38" s="174"/>
      <c r="CG38" s="174"/>
      <c r="CH38" s="174"/>
      <c r="CI38" s="199">
        <f t="shared" si="10"/>
        <v>0</v>
      </c>
      <c r="CJ38" s="174">
        <f t="shared" si="11"/>
        <v>0</v>
      </c>
      <c r="CK38" s="174">
        <f t="shared" si="11"/>
        <v>0</v>
      </c>
      <c r="CL38" s="174">
        <f t="shared" si="11"/>
        <v>0</v>
      </c>
      <c r="CM38" s="174">
        <f t="shared" si="11"/>
        <v>0</v>
      </c>
      <c r="CN38" s="174">
        <f t="shared" si="11"/>
        <v>0</v>
      </c>
      <c r="CO38" s="199">
        <f t="shared" si="12"/>
        <v>0</v>
      </c>
      <c r="CP38" s="200"/>
      <c r="CR38" s="185"/>
      <c r="CS38" s="174"/>
      <c r="CT38" s="174">
        <f t="shared" si="13"/>
        <v>0</v>
      </c>
      <c r="CU38" s="200"/>
      <c r="CV38" s="185"/>
      <c r="CW38" s="174"/>
      <c r="CX38" s="174">
        <f t="shared" si="14"/>
        <v>0</v>
      </c>
      <c r="CY38" s="200"/>
      <c r="DA38" s="185"/>
      <c r="DB38" s="174"/>
      <c r="DC38" s="174"/>
      <c r="DD38" s="174"/>
      <c r="DE38" s="186"/>
      <c r="DF38" s="185"/>
      <c r="DG38" s="174"/>
      <c r="DH38" s="174"/>
      <c r="DI38" s="174"/>
      <c r="DJ38" s="186"/>
      <c r="DK38" s="185"/>
      <c r="DL38" s="174"/>
      <c r="DM38" s="174"/>
      <c r="DN38" s="174"/>
      <c r="DO38" s="186"/>
      <c r="DP38" s="185"/>
      <c r="DQ38" s="174"/>
      <c r="DR38" s="174"/>
      <c r="DS38" s="174"/>
      <c r="DT38" s="186"/>
      <c r="DU38" s="185"/>
      <c r="DV38" s="174"/>
      <c r="DW38" s="174"/>
      <c r="DX38" s="174"/>
      <c r="DY38" s="186"/>
      <c r="DZ38" s="185"/>
      <c r="EA38" s="174"/>
      <c r="EB38" s="174"/>
      <c r="EC38" s="174"/>
      <c r="ED38" s="186"/>
      <c r="EE38" s="185"/>
      <c r="EF38" s="174"/>
      <c r="EG38" s="174"/>
      <c r="EH38" s="174"/>
      <c r="EI38" s="186"/>
      <c r="EJ38" s="185"/>
      <c r="EK38" s="174"/>
      <c r="EL38" s="174"/>
      <c r="EM38" s="174"/>
      <c r="EN38" s="186"/>
      <c r="EP38" s="185" t="e">
        <f>#REF!+BV38+CO38</f>
        <v>#REF!</v>
      </c>
      <c r="EQ38" s="174">
        <f t="shared" si="15"/>
        <v>0</v>
      </c>
      <c r="ER38" s="186" t="e">
        <f t="shared" si="16"/>
        <v>#REF!</v>
      </c>
    </row>
    <row r="39" spans="1:148" x14ac:dyDescent="0.25">
      <c r="A39" s="162">
        <v>33</v>
      </c>
      <c r="B39" s="163">
        <v>1443</v>
      </c>
      <c r="C39" s="163">
        <v>15043151</v>
      </c>
      <c r="D39" s="163">
        <v>1443</v>
      </c>
      <c r="E39" s="163"/>
      <c r="F39" s="163">
        <v>7</v>
      </c>
      <c r="G39" s="163">
        <v>600170918</v>
      </c>
      <c r="H39" s="163">
        <v>3122</v>
      </c>
      <c r="I39" s="164" t="s">
        <v>119</v>
      </c>
      <c r="J39" s="188"/>
      <c r="K39" s="189"/>
      <c r="L39" s="189"/>
      <c r="M39" s="190">
        <f t="shared" ref="M39:M63" si="17">SUM(J39:L39)</f>
        <v>0</v>
      </c>
      <c r="N39" s="191"/>
      <c r="O39" s="192"/>
      <c r="P39" s="192">
        <f t="shared" si="1"/>
        <v>0</v>
      </c>
      <c r="Q39" s="193"/>
      <c r="R39" s="194"/>
      <c r="T39" s="191"/>
      <c r="U39" s="192"/>
      <c r="V39" s="189">
        <f t="shared" si="2"/>
        <v>0</v>
      </c>
      <c r="W39" s="195"/>
      <c r="X39" s="194"/>
      <c r="Z39" s="174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74"/>
      <c r="AU39" s="196"/>
      <c r="AV39" s="196"/>
      <c r="AW39" s="196"/>
      <c r="AX39" s="196"/>
      <c r="AZ39" s="174" t="e">
        <f>#REF!+#REF!+#REF!+#REF!+#REF!+#REF!</f>
        <v>#REF!</v>
      </c>
      <c r="BA39" s="174">
        <f t="shared" si="3"/>
        <v>0</v>
      </c>
      <c r="BB39" s="175" t="e">
        <f t="shared" si="4"/>
        <v>#REF!</v>
      </c>
      <c r="BE39" s="197"/>
      <c r="BF39" s="196"/>
      <c r="BG39" s="196"/>
      <c r="BH39" s="196"/>
      <c r="BI39" s="196"/>
      <c r="BJ39" s="198">
        <f t="shared" si="5"/>
        <v>0</v>
      </c>
      <c r="BK39" s="174"/>
      <c r="BL39" s="174"/>
      <c r="BM39" s="174"/>
      <c r="BN39" s="174"/>
      <c r="BO39" s="174"/>
      <c r="BP39" s="199">
        <f t="shared" si="6"/>
        <v>0</v>
      </c>
      <c r="BQ39" s="174">
        <f t="shared" ref="BQ39:BU63" si="18">BE39-BK39</f>
        <v>0</v>
      </c>
      <c r="BR39" s="174">
        <f t="shared" si="18"/>
        <v>0</v>
      </c>
      <c r="BS39" s="174">
        <f t="shared" si="18"/>
        <v>0</v>
      </c>
      <c r="BT39" s="174">
        <f t="shared" si="18"/>
        <v>0</v>
      </c>
      <c r="BU39" s="174">
        <f t="shared" si="18"/>
        <v>0</v>
      </c>
      <c r="BV39" s="199">
        <f t="shared" si="8"/>
        <v>0</v>
      </c>
      <c r="BW39" s="200"/>
      <c r="BX39" s="185"/>
      <c r="BY39" s="174"/>
      <c r="BZ39" s="174"/>
      <c r="CA39" s="174"/>
      <c r="CB39" s="174"/>
      <c r="CC39" s="199">
        <f t="shared" si="9"/>
        <v>0</v>
      </c>
      <c r="CD39" s="174"/>
      <c r="CE39" s="174"/>
      <c r="CF39" s="174"/>
      <c r="CG39" s="174"/>
      <c r="CH39" s="174"/>
      <c r="CI39" s="199">
        <f t="shared" si="10"/>
        <v>0</v>
      </c>
      <c r="CJ39" s="174">
        <f t="shared" ref="CJ39:CN63" si="19">BX39-CD39</f>
        <v>0</v>
      </c>
      <c r="CK39" s="174">
        <f t="shared" si="19"/>
        <v>0</v>
      </c>
      <c r="CL39" s="174">
        <f t="shared" si="19"/>
        <v>0</v>
      </c>
      <c r="CM39" s="174">
        <f t="shared" si="19"/>
        <v>0</v>
      </c>
      <c r="CN39" s="174">
        <f t="shared" si="19"/>
        <v>0</v>
      </c>
      <c r="CO39" s="199">
        <f t="shared" si="12"/>
        <v>0</v>
      </c>
      <c r="CP39" s="200"/>
      <c r="CR39" s="185"/>
      <c r="CS39" s="174"/>
      <c r="CT39" s="174">
        <f t="shared" si="13"/>
        <v>0</v>
      </c>
      <c r="CU39" s="200"/>
      <c r="CV39" s="185"/>
      <c r="CW39" s="174"/>
      <c r="CX39" s="174">
        <f t="shared" si="14"/>
        <v>0</v>
      </c>
      <c r="CY39" s="200"/>
      <c r="DA39" s="185"/>
      <c r="DB39" s="174"/>
      <c r="DC39" s="174"/>
      <c r="DD39" s="174"/>
      <c r="DE39" s="186"/>
      <c r="DF39" s="185"/>
      <c r="DG39" s="174"/>
      <c r="DH39" s="174"/>
      <c r="DI39" s="174"/>
      <c r="DJ39" s="186"/>
      <c r="DK39" s="185"/>
      <c r="DL39" s="174"/>
      <c r="DM39" s="174"/>
      <c r="DN39" s="174"/>
      <c r="DO39" s="186"/>
      <c r="DP39" s="185"/>
      <c r="DQ39" s="174"/>
      <c r="DR39" s="174"/>
      <c r="DS39" s="174"/>
      <c r="DT39" s="186"/>
      <c r="DU39" s="185"/>
      <c r="DV39" s="174"/>
      <c r="DW39" s="174"/>
      <c r="DX39" s="174"/>
      <c r="DY39" s="186"/>
      <c r="DZ39" s="185"/>
      <c r="EA39" s="174"/>
      <c r="EB39" s="174"/>
      <c r="EC39" s="174"/>
      <c r="ED39" s="186"/>
      <c r="EE39" s="185"/>
      <c r="EF39" s="174"/>
      <c r="EG39" s="174"/>
      <c r="EH39" s="174"/>
      <c r="EI39" s="186"/>
      <c r="EJ39" s="185"/>
      <c r="EK39" s="174"/>
      <c r="EL39" s="174"/>
      <c r="EM39" s="174"/>
      <c r="EN39" s="186"/>
      <c r="EP39" s="185" t="e">
        <f>#REF!+BV39+CO39</f>
        <v>#REF!</v>
      </c>
      <c r="EQ39" s="174">
        <f t="shared" si="15"/>
        <v>0</v>
      </c>
      <c r="ER39" s="186" t="e">
        <f t="shared" si="16"/>
        <v>#REF!</v>
      </c>
    </row>
    <row r="40" spans="1:148" x14ac:dyDescent="0.25">
      <c r="A40" s="162">
        <v>34</v>
      </c>
      <c r="B40" s="163">
        <v>1448</v>
      </c>
      <c r="C40" s="163">
        <v>82554</v>
      </c>
      <c r="D40" s="163">
        <v>1448</v>
      </c>
      <c r="E40" s="163"/>
      <c r="F40" s="163">
        <v>7</v>
      </c>
      <c r="G40" s="163">
        <v>600010678</v>
      </c>
      <c r="H40" s="163">
        <v>3123</v>
      </c>
      <c r="I40" s="164" t="s">
        <v>120</v>
      </c>
      <c r="J40" s="188"/>
      <c r="K40" s="189"/>
      <c r="L40" s="189"/>
      <c r="M40" s="190">
        <f t="shared" si="17"/>
        <v>0</v>
      </c>
      <c r="N40" s="191"/>
      <c r="O40" s="192"/>
      <c r="P40" s="192">
        <f t="shared" si="1"/>
        <v>0</v>
      </c>
      <c r="Q40" s="193"/>
      <c r="R40" s="194"/>
      <c r="T40" s="191"/>
      <c r="U40" s="192"/>
      <c r="V40" s="189">
        <f t="shared" si="2"/>
        <v>0</v>
      </c>
      <c r="W40" s="195"/>
      <c r="X40" s="194"/>
      <c r="Z40" s="17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74"/>
      <c r="AU40" s="196"/>
      <c r="AV40" s="196"/>
      <c r="AW40" s="196"/>
      <c r="AX40" s="196"/>
      <c r="AZ40" s="174" t="e">
        <f>#REF!+#REF!+#REF!+#REF!+#REF!+#REF!</f>
        <v>#REF!</v>
      </c>
      <c r="BA40" s="174">
        <f t="shared" si="3"/>
        <v>0</v>
      </c>
      <c r="BB40" s="175" t="e">
        <f t="shared" si="4"/>
        <v>#REF!</v>
      </c>
      <c r="BE40" s="197"/>
      <c r="BF40" s="196"/>
      <c r="BG40" s="196"/>
      <c r="BH40" s="196"/>
      <c r="BI40" s="196"/>
      <c r="BJ40" s="198">
        <f t="shared" si="5"/>
        <v>0</v>
      </c>
      <c r="BK40" s="174"/>
      <c r="BL40" s="174"/>
      <c r="BM40" s="174"/>
      <c r="BN40" s="174"/>
      <c r="BO40" s="174"/>
      <c r="BP40" s="199">
        <f t="shared" si="6"/>
        <v>0</v>
      </c>
      <c r="BQ40" s="174">
        <f t="shared" si="18"/>
        <v>0</v>
      </c>
      <c r="BR40" s="174">
        <f t="shared" si="18"/>
        <v>0</v>
      </c>
      <c r="BS40" s="174">
        <f t="shared" si="18"/>
        <v>0</v>
      </c>
      <c r="BT40" s="174">
        <f t="shared" si="18"/>
        <v>0</v>
      </c>
      <c r="BU40" s="174">
        <f t="shared" si="18"/>
        <v>0</v>
      </c>
      <c r="BV40" s="199">
        <f t="shared" si="8"/>
        <v>0</v>
      </c>
      <c r="BW40" s="200"/>
      <c r="BX40" s="185"/>
      <c r="BY40" s="174"/>
      <c r="BZ40" s="174"/>
      <c r="CA40" s="174"/>
      <c r="CB40" s="174"/>
      <c r="CC40" s="199">
        <f t="shared" si="9"/>
        <v>0</v>
      </c>
      <c r="CD40" s="174"/>
      <c r="CE40" s="174"/>
      <c r="CF40" s="174"/>
      <c r="CG40" s="174"/>
      <c r="CH40" s="174"/>
      <c r="CI40" s="199">
        <f t="shared" si="10"/>
        <v>0</v>
      </c>
      <c r="CJ40" s="174">
        <f t="shared" si="19"/>
        <v>0</v>
      </c>
      <c r="CK40" s="174">
        <f t="shared" si="19"/>
        <v>0</v>
      </c>
      <c r="CL40" s="174">
        <f t="shared" si="19"/>
        <v>0</v>
      </c>
      <c r="CM40" s="174">
        <f t="shared" si="19"/>
        <v>0</v>
      </c>
      <c r="CN40" s="174">
        <f t="shared" si="19"/>
        <v>0</v>
      </c>
      <c r="CO40" s="199">
        <f t="shared" si="12"/>
        <v>0</v>
      </c>
      <c r="CP40" s="200"/>
      <c r="CR40" s="185"/>
      <c r="CS40" s="174"/>
      <c r="CT40" s="174">
        <f t="shared" si="13"/>
        <v>0</v>
      </c>
      <c r="CU40" s="200"/>
      <c r="CV40" s="185"/>
      <c r="CW40" s="174"/>
      <c r="CX40" s="174">
        <f t="shared" si="14"/>
        <v>0</v>
      </c>
      <c r="CY40" s="200"/>
      <c r="DA40" s="185"/>
      <c r="DB40" s="174"/>
      <c r="DC40" s="174"/>
      <c r="DD40" s="174"/>
      <c r="DE40" s="186"/>
      <c r="DF40" s="185"/>
      <c r="DG40" s="174"/>
      <c r="DH40" s="174"/>
      <c r="DI40" s="174"/>
      <c r="DJ40" s="186"/>
      <c r="DK40" s="185"/>
      <c r="DL40" s="174"/>
      <c r="DM40" s="174"/>
      <c r="DN40" s="174"/>
      <c r="DO40" s="186"/>
      <c r="DP40" s="185"/>
      <c r="DQ40" s="174"/>
      <c r="DR40" s="174"/>
      <c r="DS40" s="174"/>
      <c r="DT40" s="186"/>
      <c r="DU40" s="185"/>
      <c r="DV40" s="174"/>
      <c r="DW40" s="174"/>
      <c r="DX40" s="174"/>
      <c r="DY40" s="186"/>
      <c r="DZ40" s="185"/>
      <c r="EA40" s="174"/>
      <c r="EB40" s="174"/>
      <c r="EC40" s="174"/>
      <c r="ED40" s="186"/>
      <c r="EE40" s="185"/>
      <c r="EF40" s="174"/>
      <c r="EG40" s="174"/>
      <c r="EH40" s="174"/>
      <c r="EI40" s="186"/>
      <c r="EJ40" s="185"/>
      <c r="EK40" s="174"/>
      <c r="EL40" s="174"/>
      <c r="EM40" s="174"/>
      <c r="EN40" s="186"/>
      <c r="EP40" s="185" t="e">
        <f>#REF!+BV40+CO40</f>
        <v>#REF!</v>
      </c>
      <c r="EQ40" s="174">
        <f t="shared" si="15"/>
        <v>0</v>
      </c>
      <c r="ER40" s="186" t="e">
        <f t="shared" si="16"/>
        <v>#REF!</v>
      </c>
    </row>
    <row r="41" spans="1:148" x14ac:dyDescent="0.25">
      <c r="A41" s="162">
        <v>35</v>
      </c>
      <c r="B41" s="163">
        <v>1450</v>
      </c>
      <c r="C41" s="163">
        <v>46746862</v>
      </c>
      <c r="D41" s="163">
        <v>1450</v>
      </c>
      <c r="E41" s="163"/>
      <c r="F41" s="163">
        <v>7</v>
      </c>
      <c r="G41" s="163">
        <v>600023460</v>
      </c>
      <c r="H41" s="163">
        <v>3124</v>
      </c>
      <c r="I41" s="164" t="s">
        <v>121</v>
      </c>
      <c r="J41" s="188"/>
      <c r="K41" s="189"/>
      <c r="L41" s="189"/>
      <c r="M41" s="190">
        <f t="shared" si="17"/>
        <v>0</v>
      </c>
      <c r="N41" s="191">
        <v>922182.81</v>
      </c>
      <c r="O41" s="192">
        <v>219504.39</v>
      </c>
      <c r="P41" s="192">
        <f t="shared" si="1"/>
        <v>1141687.2000000002</v>
      </c>
      <c r="Q41" s="193" t="s">
        <v>122</v>
      </c>
      <c r="R41" s="194">
        <v>46085</v>
      </c>
      <c r="T41" s="191"/>
      <c r="U41" s="192"/>
      <c r="V41" s="189">
        <f t="shared" si="2"/>
        <v>0</v>
      </c>
      <c r="W41" s="195"/>
      <c r="X41" s="194"/>
      <c r="Z41" s="174"/>
      <c r="AA41" s="201"/>
      <c r="AB41" s="196"/>
      <c r="AC41" s="201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74"/>
      <c r="AU41" s="196"/>
      <c r="AV41" s="196"/>
      <c r="AW41" s="196"/>
      <c r="AX41" s="196"/>
      <c r="AZ41" s="174" t="e">
        <f>#REF!+#REF!+#REF!+#REF!+#REF!+#REF!</f>
        <v>#REF!</v>
      </c>
      <c r="BA41" s="174">
        <f t="shared" si="3"/>
        <v>0</v>
      </c>
      <c r="BB41" s="175" t="e">
        <f t="shared" si="4"/>
        <v>#REF!</v>
      </c>
      <c r="BE41" s="197"/>
      <c r="BF41" s="196"/>
      <c r="BG41" s="196"/>
      <c r="BH41" s="196"/>
      <c r="BI41" s="196"/>
      <c r="BJ41" s="198">
        <f t="shared" si="5"/>
        <v>0</v>
      </c>
      <c r="BK41" s="174"/>
      <c r="BL41" s="174"/>
      <c r="BM41" s="174"/>
      <c r="BN41" s="174"/>
      <c r="BO41" s="174"/>
      <c r="BP41" s="199">
        <f t="shared" si="6"/>
        <v>0</v>
      </c>
      <c r="BQ41" s="174">
        <f t="shared" si="18"/>
        <v>0</v>
      </c>
      <c r="BR41" s="174">
        <f t="shared" si="18"/>
        <v>0</v>
      </c>
      <c r="BS41" s="174">
        <f t="shared" si="18"/>
        <v>0</v>
      </c>
      <c r="BT41" s="174">
        <f t="shared" si="18"/>
        <v>0</v>
      </c>
      <c r="BU41" s="174">
        <f t="shared" si="18"/>
        <v>0</v>
      </c>
      <c r="BV41" s="199">
        <f t="shared" si="8"/>
        <v>0</v>
      </c>
      <c r="BW41" s="200"/>
      <c r="BX41" s="185"/>
      <c r="BY41" s="174"/>
      <c r="BZ41" s="174"/>
      <c r="CA41" s="174"/>
      <c r="CB41" s="174"/>
      <c r="CC41" s="199">
        <f t="shared" si="9"/>
        <v>0</v>
      </c>
      <c r="CD41" s="174"/>
      <c r="CE41" s="174"/>
      <c r="CF41" s="174"/>
      <c r="CG41" s="174"/>
      <c r="CH41" s="174"/>
      <c r="CI41" s="199">
        <f t="shared" si="10"/>
        <v>0</v>
      </c>
      <c r="CJ41" s="174">
        <f t="shared" si="19"/>
        <v>0</v>
      </c>
      <c r="CK41" s="174">
        <f t="shared" si="19"/>
        <v>0</v>
      </c>
      <c r="CL41" s="174">
        <f t="shared" si="19"/>
        <v>0</v>
      </c>
      <c r="CM41" s="174">
        <f t="shared" si="19"/>
        <v>0</v>
      </c>
      <c r="CN41" s="174">
        <f t="shared" si="19"/>
        <v>0</v>
      </c>
      <c r="CO41" s="199">
        <f t="shared" si="12"/>
        <v>0</v>
      </c>
      <c r="CP41" s="200"/>
      <c r="CR41" s="185"/>
      <c r="CS41" s="174"/>
      <c r="CT41" s="174">
        <f t="shared" si="13"/>
        <v>0</v>
      </c>
      <c r="CU41" s="200"/>
      <c r="CV41" s="185"/>
      <c r="CW41" s="174"/>
      <c r="CX41" s="174">
        <f t="shared" si="14"/>
        <v>0</v>
      </c>
      <c r="CY41" s="200"/>
      <c r="DA41" s="185"/>
      <c r="DB41" s="174"/>
      <c r="DC41" s="174"/>
      <c r="DD41" s="174"/>
      <c r="DE41" s="186"/>
      <c r="DF41" s="185"/>
      <c r="DG41" s="174"/>
      <c r="DH41" s="174"/>
      <c r="DI41" s="174"/>
      <c r="DJ41" s="186"/>
      <c r="DK41" s="185"/>
      <c r="DL41" s="174"/>
      <c r="DM41" s="174"/>
      <c r="DN41" s="174"/>
      <c r="DO41" s="186"/>
      <c r="DP41" s="185"/>
      <c r="DQ41" s="174"/>
      <c r="DR41" s="174"/>
      <c r="DS41" s="174"/>
      <c r="DT41" s="186"/>
      <c r="DU41" s="185"/>
      <c r="DV41" s="174"/>
      <c r="DW41" s="174"/>
      <c r="DX41" s="174"/>
      <c r="DY41" s="186"/>
      <c r="DZ41" s="185"/>
      <c r="EA41" s="174"/>
      <c r="EB41" s="174"/>
      <c r="EC41" s="174"/>
      <c r="ED41" s="186"/>
      <c r="EE41" s="185"/>
      <c r="EF41" s="174"/>
      <c r="EG41" s="174"/>
      <c r="EH41" s="174"/>
      <c r="EI41" s="186"/>
      <c r="EJ41" s="185"/>
      <c r="EK41" s="174"/>
      <c r="EL41" s="174"/>
      <c r="EM41" s="174"/>
      <c r="EN41" s="186"/>
      <c r="EP41" s="185" t="e">
        <f>#REF!+BV41+CO41</f>
        <v>#REF!</v>
      </c>
      <c r="EQ41" s="174">
        <f t="shared" si="15"/>
        <v>0</v>
      </c>
      <c r="ER41" s="186" t="e">
        <f t="shared" si="16"/>
        <v>#REF!</v>
      </c>
    </row>
    <row r="42" spans="1:148" x14ac:dyDescent="0.25">
      <c r="A42" s="162">
        <v>36</v>
      </c>
      <c r="B42" s="163">
        <v>1452</v>
      </c>
      <c r="C42" s="163">
        <v>75129507</v>
      </c>
      <c r="D42" s="163">
        <v>1452</v>
      </c>
      <c r="E42" s="163"/>
      <c r="F42" s="163">
        <v>7</v>
      </c>
      <c r="G42" s="163">
        <v>691000093</v>
      </c>
      <c r="H42" s="163">
        <v>3122</v>
      </c>
      <c r="I42" s="164" t="s">
        <v>123</v>
      </c>
      <c r="J42" s="188"/>
      <c r="K42" s="189"/>
      <c r="L42" s="189"/>
      <c r="M42" s="190">
        <f t="shared" si="17"/>
        <v>0</v>
      </c>
      <c r="N42" s="191"/>
      <c r="O42" s="192"/>
      <c r="P42" s="192">
        <f t="shared" si="1"/>
        <v>0</v>
      </c>
      <c r="Q42" s="193"/>
      <c r="R42" s="194"/>
      <c r="T42" s="191"/>
      <c r="U42" s="192"/>
      <c r="V42" s="189">
        <f t="shared" si="2"/>
        <v>0</v>
      </c>
      <c r="W42" s="195"/>
      <c r="X42" s="194"/>
      <c r="Z42" s="174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74"/>
      <c r="AU42" s="196"/>
      <c r="AV42" s="196"/>
      <c r="AW42" s="196"/>
      <c r="AX42" s="196"/>
      <c r="AZ42" s="174" t="e">
        <f>#REF!+#REF!+#REF!+#REF!+#REF!+#REF!</f>
        <v>#REF!</v>
      </c>
      <c r="BA42" s="174">
        <f t="shared" si="3"/>
        <v>0</v>
      </c>
      <c r="BB42" s="175" t="e">
        <f t="shared" si="4"/>
        <v>#REF!</v>
      </c>
      <c r="BE42" s="197"/>
      <c r="BF42" s="196"/>
      <c r="BG42" s="196"/>
      <c r="BH42" s="196"/>
      <c r="BI42" s="196"/>
      <c r="BJ42" s="198">
        <f t="shared" si="5"/>
        <v>0</v>
      </c>
      <c r="BK42" s="174"/>
      <c r="BL42" s="174"/>
      <c r="BM42" s="174"/>
      <c r="BN42" s="174"/>
      <c r="BO42" s="174"/>
      <c r="BP42" s="199">
        <f t="shared" si="6"/>
        <v>0</v>
      </c>
      <c r="BQ42" s="174">
        <f t="shared" si="18"/>
        <v>0</v>
      </c>
      <c r="BR42" s="174">
        <f t="shared" si="18"/>
        <v>0</v>
      </c>
      <c r="BS42" s="174">
        <f t="shared" si="18"/>
        <v>0</v>
      </c>
      <c r="BT42" s="174">
        <f t="shared" si="18"/>
        <v>0</v>
      </c>
      <c r="BU42" s="174">
        <f t="shared" si="18"/>
        <v>0</v>
      </c>
      <c r="BV42" s="199">
        <f t="shared" si="8"/>
        <v>0</v>
      </c>
      <c r="BW42" s="200"/>
      <c r="BX42" s="185"/>
      <c r="BY42" s="174"/>
      <c r="BZ42" s="174"/>
      <c r="CA42" s="174"/>
      <c r="CB42" s="174"/>
      <c r="CC42" s="199">
        <f t="shared" si="9"/>
        <v>0</v>
      </c>
      <c r="CD42" s="174"/>
      <c r="CE42" s="174"/>
      <c r="CF42" s="174"/>
      <c r="CG42" s="174"/>
      <c r="CH42" s="174"/>
      <c r="CI42" s="199">
        <f t="shared" si="10"/>
        <v>0</v>
      </c>
      <c r="CJ42" s="174">
        <f t="shared" si="19"/>
        <v>0</v>
      </c>
      <c r="CK42" s="174">
        <f t="shared" si="19"/>
        <v>0</v>
      </c>
      <c r="CL42" s="174">
        <f t="shared" si="19"/>
        <v>0</v>
      </c>
      <c r="CM42" s="174">
        <f t="shared" si="19"/>
        <v>0</v>
      </c>
      <c r="CN42" s="174">
        <f t="shared" si="19"/>
        <v>0</v>
      </c>
      <c r="CO42" s="199">
        <f t="shared" si="12"/>
        <v>0</v>
      </c>
      <c r="CP42" s="200"/>
      <c r="CR42" s="185"/>
      <c r="CS42" s="174"/>
      <c r="CT42" s="174">
        <f t="shared" si="13"/>
        <v>0</v>
      </c>
      <c r="CU42" s="200"/>
      <c r="CV42" s="185"/>
      <c r="CW42" s="174"/>
      <c r="CX42" s="174">
        <f t="shared" si="14"/>
        <v>0</v>
      </c>
      <c r="CY42" s="200"/>
      <c r="DA42" s="185"/>
      <c r="DB42" s="174"/>
      <c r="DC42" s="174"/>
      <c r="DD42" s="174"/>
      <c r="DE42" s="186"/>
      <c r="DF42" s="185"/>
      <c r="DG42" s="174"/>
      <c r="DH42" s="174"/>
      <c r="DI42" s="174"/>
      <c r="DJ42" s="186"/>
      <c r="DK42" s="185"/>
      <c r="DL42" s="174"/>
      <c r="DM42" s="174"/>
      <c r="DN42" s="174"/>
      <c r="DO42" s="186"/>
      <c r="DP42" s="185"/>
      <c r="DQ42" s="174"/>
      <c r="DR42" s="174"/>
      <c r="DS42" s="174"/>
      <c r="DT42" s="186"/>
      <c r="DU42" s="185"/>
      <c r="DV42" s="174"/>
      <c r="DW42" s="174"/>
      <c r="DX42" s="174"/>
      <c r="DY42" s="186"/>
      <c r="DZ42" s="185"/>
      <c r="EA42" s="174"/>
      <c r="EB42" s="174"/>
      <c r="EC42" s="174"/>
      <c r="ED42" s="186"/>
      <c r="EE42" s="185"/>
      <c r="EF42" s="174"/>
      <c r="EG42" s="174"/>
      <c r="EH42" s="174"/>
      <c r="EI42" s="186"/>
      <c r="EJ42" s="185"/>
      <c r="EK42" s="174"/>
      <c r="EL42" s="174"/>
      <c r="EM42" s="174"/>
      <c r="EN42" s="186"/>
      <c r="EP42" s="185" t="e">
        <f>#REF!+BV42+CO42</f>
        <v>#REF!</v>
      </c>
      <c r="EQ42" s="174">
        <f t="shared" si="15"/>
        <v>0</v>
      </c>
      <c r="ER42" s="186" t="e">
        <f t="shared" si="16"/>
        <v>#REF!</v>
      </c>
    </row>
    <row r="43" spans="1:148" x14ac:dyDescent="0.25">
      <c r="A43" s="162">
        <v>37</v>
      </c>
      <c r="B43" s="163">
        <v>1455</v>
      </c>
      <c r="C43" s="163">
        <v>46748059</v>
      </c>
      <c r="D43" s="163">
        <v>1455</v>
      </c>
      <c r="E43" s="163"/>
      <c r="F43" s="163">
        <v>7</v>
      </c>
      <c r="G43" s="163">
        <v>600023401</v>
      </c>
      <c r="H43" s="163">
        <v>3114</v>
      </c>
      <c r="I43" s="164" t="s">
        <v>124</v>
      </c>
      <c r="J43" s="188"/>
      <c r="K43" s="189"/>
      <c r="L43" s="189"/>
      <c r="M43" s="190">
        <f t="shared" si="17"/>
        <v>0</v>
      </c>
      <c r="N43" s="191"/>
      <c r="O43" s="192"/>
      <c r="P43" s="192">
        <f t="shared" si="1"/>
        <v>0</v>
      </c>
      <c r="Q43" s="193"/>
      <c r="R43" s="194"/>
      <c r="T43" s="191"/>
      <c r="U43" s="192"/>
      <c r="V43" s="189">
        <f t="shared" si="2"/>
        <v>0</v>
      </c>
      <c r="W43" s="195"/>
      <c r="X43" s="194"/>
      <c r="Z43" s="174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74"/>
      <c r="AU43" s="196"/>
      <c r="AV43" s="196"/>
      <c r="AW43" s="196"/>
      <c r="AX43" s="196"/>
      <c r="AZ43" s="174" t="e">
        <f>#REF!+#REF!+#REF!+#REF!+#REF!+#REF!</f>
        <v>#REF!</v>
      </c>
      <c r="BA43" s="174">
        <f t="shared" si="3"/>
        <v>0</v>
      </c>
      <c r="BB43" s="175" t="e">
        <f t="shared" si="4"/>
        <v>#REF!</v>
      </c>
      <c r="BE43" s="197"/>
      <c r="BF43" s="196"/>
      <c r="BG43" s="196"/>
      <c r="BH43" s="196"/>
      <c r="BI43" s="196"/>
      <c r="BJ43" s="198">
        <f t="shared" si="5"/>
        <v>0</v>
      </c>
      <c r="BK43" s="174"/>
      <c r="BL43" s="174"/>
      <c r="BM43" s="174"/>
      <c r="BN43" s="174"/>
      <c r="BO43" s="174"/>
      <c r="BP43" s="199">
        <f t="shared" si="6"/>
        <v>0</v>
      </c>
      <c r="BQ43" s="174">
        <f t="shared" si="18"/>
        <v>0</v>
      </c>
      <c r="BR43" s="174">
        <f t="shared" si="18"/>
        <v>0</v>
      </c>
      <c r="BS43" s="174">
        <f t="shared" si="18"/>
        <v>0</v>
      </c>
      <c r="BT43" s="174">
        <f t="shared" si="18"/>
        <v>0</v>
      </c>
      <c r="BU43" s="174">
        <f t="shared" si="18"/>
        <v>0</v>
      </c>
      <c r="BV43" s="199">
        <f t="shared" si="8"/>
        <v>0</v>
      </c>
      <c r="BW43" s="200"/>
      <c r="BX43" s="185"/>
      <c r="BY43" s="174"/>
      <c r="BZ43" s="174"/>
      <c r="CA43" s="174"/>
      <c r="CB43" s="174"/>
      <c r="CC43" s="199">
        <f t="shared" si="9"/>
        <v>0</v>
      </c>
      <c r="CD43" s="174"/>
      <c r="CE43" s="174"/>
      <c r="CF43" s="174"/>
      <c r="CG43" s="174"/>
      <c r="CH43" s="174"/>
      <c r="CI43" s="199">
        <f t="shared" si="10"/>
        <v>0</v>
      </c>
      <c r="CJ43" s="174">
        <f t="shared" si="19"/>
        <v>0</v>
      </c>
      <c r="CK43" s="174">
        <f t="shared" si="19"/>
        <v>0</v>
      </c>
      <c r="CL43" s="174">
        <f t="shared" si="19"/>
        <v>0</v>
      </c>
      <c r="CM43" s="174">
        <f t="shared" si="19"/>
        <v>0</v>
      </c>
      <c r="CN43" s="174">
        <f t="shared" si="19"/>
        <v>0</v>
      </c>
      <c r="CO43" s="199">
        <f t="shared" si="12"/>
        <v>0</v>
      </c>
      <c r="CP43" s="200"/>
      <c r="CR43" s="185"/>
      <c r="CS43" s="174"/>
      <c r="CT43" s="174">
        <f t="shared" si="13"/>
        <v>0</v>
      </c>
      <c r="CU43" s="200"/>
      <c r="CV43" s="185"/>
      <c r="CW43" s="174"/>
      <c r="CX43" s="174">
        <f t="shared" si="14"/>
        <v>0</v>
      </c>
      <c r="CY43" s="200"/>
      <c r="DA43" s="185"/>
      <c r="DB43" s="174"/>
      <c r="DC43" s="174"/>
      <c r="DD43" s="174"/>
      <c r="DE43" s="186"/>
      <c r="DF43" s="185"/>
      <c r="DG43" s="174"/>
      <c r="DH43" s="174"/>
      <c r="DI43" s="174"/>
      <c r="DJ43" s="186"/>
      <c r="DK43" s="185"/>
      <c r="DL43" s="174"/>
      <c r="DM43" s="174"/>
      <c r="DN43" s="174"/>
      <c r="DO43" s="186"/>
      <c r="DP43" s="185"/>
      <c r="DQ43" s="174"/>
      <c r="DR43" s="174"/>
      <c r="DS43" s="174"/>
      <c r="DT43" s="186"/>
      <c r="DU43" s="185"/>
      <c r="DV43" s="174"/>
      <c r="DW43" s="174"/>
      <c r="DX43" s="174"/>
      <c r="DY43" s="186"/>
      <c r="DZ43" s="185"/>
      <c r="EA43" s="174"/>
      <c r="EB43" s="174"/>
      <c r="EC43" s="174"/>
      <c r="ED43" s="186"/>
      <c r="EE43" s="185"/>
      <c r="EF43" s="174"/>
      <c r="EG43" s="174"/>
      <c r="EH43" s="174"/>
      <c r="EI43" s="186"/>
      <c r="EJ43" s="185"/>
      <c r="EK43" s="174"/>
      <c r="EL43" s="174"/>
      <c r="EM43" s="174"/>
      <c r="EN43" s="186"/>
      <c r="EP43" s="185" t="e">
        <f>#REF!+BV43+CO43</f>
        <v>#REF!</v>
      </c>
      <c r="EQ43" s="174">
        <f t="shared" si="15"/>
        <v>0</v>
      </c>
      <c r="ER43" s="186" t="e">
        <f t="shared" si="16"/>
        <v>#REF!</v>
      </c>
    </row>
    <row r="44" spans="1:148" x14ac:dyDescent="0.25">
      <c r="A44" s="162">
        <v>38</v>
      </c>
      <c r="B44" s="163">
        <v>1456</v>
      </c>
      <c r="C44" s="163">
        <v>46749799</v>
      </c>
      <c r="D44" s="163">
        <v>1456</v>
      </c>
      <c r="E44" s="163"/>
      <c r="F44" s="163">
        <v>7</v>
      </c>
      <c r="G44" s="163">
        <v>600023427</v>
      </c>
      <c r="H44" s="163">
        <v>3114</v>
      </c>
      <c r="I44" s="164" t="s">
        <v>125</v>
      </c>
      <c r="J44" s="188"/>
      <c r="K44" s="189"/>
      <c r="L44" s="189"/>
      <c r="M44" s="190">
        <f t="shared" si="17"/>
        <v>0</v>
      </c>
      <c r="N44" s="191"/>
      <c r="O44" s="192"/>
      <c r="P44" s="192">
        <f t="shared" si="1"/>
        <v>0</v>
      </c>
      <c r="Q44" s="193"/>
      <c r="R44" s="194"/>
      <c r="T44" s="191"/>
      <c r="U44" s="192"/>
      <c r="V44" s="189">
        <f t="shared" si="2"/>
        <v>0</v>
      </c>
      <c r="W44" s="195"/>
      <c r="X44" s="194"/>
      <c r="Z44" s="174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74"/>
      <c r="AU44" s="196"/>
      <c r="AV44" s="196"/>
      <c r="AW44" s="196"/>
      <c r="AX44" s="196"/>
      <c r="AZ44" s="174" t="e">
        <f>#REF!+#REF!+#REF!+#REF!+#REF!+#REF!</f>
        <v>#REF!</v>
      </c>
      <c r="BA44" s="174">
        <f t="shared" si="3"/>
        <v>0</v>
      </c>
      <c r="BB44" s="175" t="e">
        <f t="shared" si="4"/>
        <v>#REF!</v>
      </c>
      <c r="BE44" s="197"/>
      <c r="BF44" s="196"/>
      <c r="BG44" s="196"/>
      <c r="BH44" s="196"/>
      <c r="BI44" s="196"/>
      <c r="BJ44" s="198">
        <f t="shared" si="5"/>
        <v>0</v>
      </c>
      <c r="BK44" s="174"/>
      <c r="BL44" s="174"/>
      <c r="BM44" s="174"/>
      <c r="BN44" s="174"/>
      <c r="BO44" s="174"/>
      <c r="BP44" s="199">
        <f t="shared" si="6"/>
        <v>0</v>
      </c>
      <c r="BQ44" s="174">
        <f t="shared" si="18"/>
        <v>0</v>
      </c>
      <c r="BR44" s="174">
        <f t="shared" si="18"/>
        <v>0</v>
      </c>
      <c r="BS44" s="174">
        <f t="shared" si="18"/>
        <v>0</v>
      </c>
      <c r="BT44" s="174">
        <f t="shared" si="18"/>
        <v>0</v>
      </c>
      <c r="BU44" s="174">
        <f t="shared" si="18"/>
        <v>0</v>
      </c>
      <c r="BV44" s="199">
        <f t="shared" si="8"/>
        <v>0</v>
      </c>
      <c r="BW44" s="200"/>
      <c r="BX44" s="185"/>
      <c r="BY44" s="174"/>
      <c r="BZ44" s="174"/>
      <c r="CA44" s="174"/>
      <c r="CB44" s="174"/>
      <c r="CC44" s="199">
        <f t="shared" si="9"/>
        <v>0</v>
      </c>
      <c r="CD44" s="174"/>
      <c r="CE44" s="174"/>
      <c r="CF44" s="174"/>
      <c r="CG44" s="174"/>
      <c r="CH44" s="174"/>
      <c r="CI44" s="199">
        <f t="shared" si="10"/>
        <v>0</v>
      </c>
      <c r="CJ44" s="174">
        <f t="shared" si="19"/>
        <v>0</v>
      </c>
      <c r="CK44" s="174">
        <f t="shared" si="19"/>
        <v>0</v>
      </c>
      <c r="CL44" s="174">
        <f t="shared" si="19"/>
        <v>0</v>
      </c>
      <c r="CM44" s="174">
        <f t="shared" si="19"/>
        <v>0</v>
      </c>
      <c r="CN44" s="174">
        <f t="shared" si="19"/>
        <v>0</v>
      </c>
      <c r="CO44" s="199">
        <f t="shared" si="12"/>
        <v>0</v>
      </c>
      <c r="CP44" s="200"/>
      <c r="CR44" s="185"/>
      <c r="CS44" s="174"/>
      <c r="CT44" s="174">
        <f t="shared" si="13"/>
        <v>0</v>
      </c>
      <c r="CU44" s="200"/>
      <c r="CV44" s="185"/>
      <c r="CW44" s="174"/>
      <c r="CX44" s="174">
        <f t="shared" si="14"/>
        <v>0</v>
      </c>
      <c r="CY44" s="200"/>
      <c r="DA44" s="185"/>
      <c r="DB44" s="174"/>
      <c r="DC44" s="174"/>
      <c r="DD44" s="174"/>
      <c r="DE44" s="186"/>
      <c r="DF44" s="185"/>
      <c r="DG44" s="174"/>
      <c r="DH44" s="174"/>
      <c r="DI44" s="174"/>
      <c r="DJ44" s="186"/>
      <c r="DK44" s="185"/>
      <c r="DL44" s="174"/>
      <c r="DM44" s="174"/>
      <c r="DN44" s="174"/>
      <c r="DO44" s="186"/>
      <c r="DP44" s="185"/>
      <c r="DQ44" s="174"/>
      <c r="DR44" s="174"/>
      <c r="DS44" s="174"/>
      <c r="DT44" s="186"/>
      <c r="DU44" s="185"/>
      <c r="DV44" s="174"/>
      <c r="DW44" s="174"/>
      <c r="DX44" s="174"/>
      <c r="DY44" s="186"/>
      <c r="DZ44" s="185"/>
      <c r="EA44" s="174"/>
      <c r="EB44" s="174"/>
      <c r="EC44" s="174"/>
      <c r="ED44" s="186"/>
      <c r="EE44" s="185"/>
      <c r="EF44" s="174"/>
      <c r="EG44" s="174"/>
      <c r="EH44" s="174"/>
      <c r="EI44" s="186"/>
      <c r="EJ44" s="185"/>
      <c r="EK44" s="174"/>
      <c r="EL44" s="174"/>
      <c r="EM44" s="174"/>
      <c r="EN44" s="186"/>
      <c r="EP44" s="185" t="e">
        <f>#REF!+BV44+CO44</f>
        <v>#REF!</v>
      </c>
      <c r="EQ44" s="174">
        <f t="shared" si="15"/>
        <v>0</v>
      </c>
      <c r="ER44" s="186" t="e">
        <f t="shared" si="16"/>
        <v>#REF!</v>
      </c>
    </row>
    <row r="45" spans="1:148" x14ac:dyDescent="0.25">
      <c r="A45" s="162">
        <v>39</v>
      </c>
      <c r="B45" s="163">
        <v>1457</v>
      </c>
      <c r="C45" s="163">
        <v>60254190</v>
      </c>
      <c r="D45" s="163">
        <v>1457</v>
      </c>
      <c r="E45" s="163"/>
      <c r="F45" s="163">
        <v>7</v>
      </c>
      <c r="G45" s="163">
        <v>600023389</v>
      </c>
      <c r="H45" s="163">
        <v>3114</v>
      </c>
      <c r="I45" s="164" t="s">
        <v>126</v>
      </c>
      <c r="J45" s="188"/>
      <c r="K45" s="189"/>
      <c r="L45" s="189"/>
      <c r="M45" s="190">
        <f t="shared" si="17"/>
        <v>0</v>
      </c>
      <c r="N45" s="191"/>
      <c r="O45" s="192"/>
      <c r="P45" s="192">
        <f t="shared" si="1"/>
        <v>0</v>
      </c>
      <c r="Q45" s="193"/>
      <c r="R45" s="194"/>
      <c r="T45" s="191"/>
      <c r="U45" s="192"/>
      <c r="V45" s="189">
        <f t="shared" si="2"/>
        <v>0</v>
      </c>
      <c r="W45" s="195"/>
      <c r="X45" s="194"/>
      <c r="Z45" s="174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74"/>
      <c r="AU45" s="196"/>
      <c r="AV45" s="196"/>
      <c r="AW45" s="196"/>
      <c r="AX45" s="196"/>
      <c r="AZ45" s="174" t="e">
        <f>#REF!+#REF!+#REF!+#REF!+#REF!+#REF!</f>
        <v>#REF!</v>
      </c>
      <c r="BA45" s="174">
        <f t="shared" si="3"/>
        <v>0</v>
      </c>
      <c r="BB45" s="175" t="e">
        <f t="shared" si="4"/>
        <v>#REF!</v>
      </c>
      <c r="BE45" s="197"/>
      <c r="BF45" s="196"/>
      <c r="BG45" s="196"/>
      <c r="BH45" s="196"/>
      <c r="BI45" s="196"/>
      <c r="BJ45" s="198">
        <f t="shared" si="5"/>
        <v>0</v>
      </c>
      <c r="BK45" s="174"/>
      <c r="BL45" s="174"/>
      <c r="BM45" s="174"/>
      <c r="BN45" s="174"/>
      <c r="BO45" s="174"/>
      <c r="BP45" s="199">
        <f t="shared" si="6"/>
        <v>0</v>
      </c>
      <c r="BQ45" s="174">
        <f t="shared" si="18"/>
        <v>0</v>
      </c>
      <c r="BR45" s="174">
        <f t="shared" si="18"/>
        <v>0</v>
      </c>
      <c r="BS45" s="174">
        <f t="shared" si="18"/>
        <v>0</v>
      </c>
      <c r="BT45" s="174">
        <f t="shared" si="18"/>
        <v>0</v>
      </c>
      <c r="BU45" s="174">
        <f t="shared" si="18"/>
        <v>0</v>
      </c>
      <c r="BV45" s="199">
        <f t="shared" si="8"/>
        <v>0</v>
      </c>
      <c r="BW45" s="200"/>
      <c r="BX45" s="185"/>
      <c r="BY45" s="174"/>
      <c r="BZ45" s="174"/>
      <c r="CA45" s="174"/>
      <c r="CB45" s="174"/>
      <c r="CC45" s="199">
        <f t="shared" si="9"/>
        <v>0</v>
      </c>
      <c r="CD45" s="174"/>
      <c r="CE45" s="174"/>
      <c r="CF45" s="174"/>
      <c r="CG45" s="174"/>
      <c r="CH45" s="174"/>
      <c r="CI45" s="199">
        <f t="shared" si="10"/>
        <v>0</v>
      </c>
      <c r="CJ45" s="174">
        <f t="shared" si="19"/>
        <v>0</v>
      </c>
      <c r="CK45" s="174">
        <f t="shared" si="19"/>
        <v>0</v>
      </c>
      <c r="CL45" s="174">
        <f t="shared" si="19"/>
        <v>0</v>
      </c>
      <c r="CM45" s="174">
        <f t="shared" si="19"/>
        <v>0</v>
      </c>
      <c r="CN45" s="174">
        <f t="shared" si="19"/>
        <v>0</v>
      </c>
      <c r="CO45" s="199">
        <f t="shared" si="12"/>
        <v>0</v>
      </c>
      <c r="CP45" s="200"/>
      <c r="CR45" s="185"/>
      <c r="CS45" s="174"/>
      <c r="CT45" s="174">
        <f t="shared" si="13"/>
        <v>0</v>
      </c>
      <c r="CU45" s="200"/>
      <c r="CV45" s="185"/>
      <c r="CW45" s="174"/>
      <c r="CX45" s="174">
        <f t="shared" si="14"/>
        <v>0</v>
      </c>
      <c r="CY45" s="200"/>
      <c r="DA45" s="185"/>
      <c r="DB45" s="174"/>
      <c r="DC45" s="174"/>
      <c r="DD45" s="174"/>
      <c r="DE45" s="186"/>
      <c r="DF45" s="185"/>
      <c r="DG45" s="174"/>
      <c r="DH45" s="174"/>
      <c r="DI45" s="174"/>
      <c r="DJ45" s="186"/>
      <c r="DK45" s="185"/>
      <c r="DL45" s="174"/>
      <c r="DM45" s="174"/>
      <c r="DN45" s="174"/>
      <c r="DO45" s="186"/>
      <c r="DP45" s="185"/>
      <c r="DQ45" s="174"/>
      <c r="DR45" s="174"/>
      <c r="DS45" s="174"/>
      <c r="DT45" s="186"/>
      <c r="DU45" s="185"/>
      <c r="DV45" s="174"/>
      <c r="DW45" s="174"/>
      <c r="DX45" s="174"/>
      <c r="DY45" s="186"/>
      <c r="DZ45" s="185"/>
      <c r="EA45" s="174"/>
      <c r="EB45" s="174"/>
      <c r="EC45" s="174"/>
      <c r="ED45" s="186"/>
      <c r="EE45" s="185"/>
      <c r="EF45" s="174"/>
      <c r="EG45" s="174"/>
      <c r="EH45" s="174"/>
      <c r="EI45" s="186"/>
      <c r="EJ45" s="185"/>
      <c r="EK45" s="174"/>
      <c r="EL45" s="174"/>
      <c r="EM45" s="174"/>
      <c r="EN45" s="186"/>
      <c r="EP45" s="185" t="e">
        <f>#REF!+BV45+CO45</f>
        <v>#REF!</v>
      </c>
      <c r="EQ45" s="174">
        <f t="shared" si="15"/>
        <v>0</v>
      </c>
      <c r="ER45" s="186" t="e">
        <f t="shared" si="16"/>
        <v>#REF!</v>
      </c>
    </row>
    <row r="46" spans="1:148" x14ac:dyDescent="0.25">
      <c r="A46" s="162">
        <v>40</v>
      </c>
      <c r="B46" s="163">
        <v>1459</v>
      </c>
      <c r="C46" s="163">
        <v>70842922</v>
      </c>
      <c r="D46" s="163">
        <v>1459</v>
      </c>
      <c r="E46" s="163"/>
      <c r="F46" s="163">
        <v>7</v>
      </c>
      <c r="G46" s="163">
        <v>600023133</v>
      </c>
      <c r="H46" s="163">
        <v>3114</v>
      </c>
      <c r="I46" s="164" t="s">
        <v>127</v>
      </c>
      <c r="J46" s="188"/>
      <c r="K46" s="189"/>
      <c r="L46" s="189"/>
      <c r="M46" s="190">
        <f t="shared" si="17"/>
        <v>0</v>
      </c>
      <c r="N46" s="191"/>
      <c r="O46" s="192"/>
      <c r="P46" s="192">
        <f t="shared" si="1"/>
        <v>0</v>
      </c>
      <c r="Q46" s="193"/>
      <c r="R46" s="194"/>
      <c r="T46" s="191"/>
      <c r="U46" s="192"/>
      <c r="V46" s="189">
        <f t="shared" si="2"/>
        <v>0</v>
      </c>
      <c r="W46" s="195"/>
      <c r="X46" s="194"/>
      <c r="Z46" s="174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74"/>
      <c r="AU46" s="196"/>
      <c r="AV46" s="196"/>
      <c r="AW46" s="196"/>
      <c r="AX46" s="196"/>
      <c r="AZ46" s="174" t="e">
        <f>#REF!+#REF!+#REF!+#REF!+#REF!+#REF!</f>
        <v>#REF!</v>
      </c>
      <c r="BA46" s="174">
        <f t="shared" si="3"/>
        <v>0</v>
      </c>
      <c r="BB46" s="175" t="e">
        <f t="shared" si="4"/>
        <v>#REF!</v>
      </c>
      <c r="BE46" s="197"/>
      <c r="BF46" s="196"/>
      <c r="BG46" s="196"/>
      <c r="BH46" s="196"/>
      <c r="BI46" s="196"/>
      <c r="BJ46" s="198">
        <f t="shared" si="5"/>
        <v>0</v>
      </c>
      <c r="BK46" s="174"/>
      <c r="BL46" s="174"/>
      <c r="BM46" s="174"/>
      <c r="BN46" s="174"/>
      <c r="BO46" s="174"/>
      <c r="BP46" s="199">
        <f t="shared" si="6"/>
        <v>0</v>
      </c>
      <c r="BQ46" s="174">
        <f t="shared" si="18"/>
        <v>0</v>
      </c>
      <c r="BR46" s="174">
        <f t="shared" si="18"/>
        <v>0</v>
      </c>
      <c r="BS46" s="174">
        <f t="shared" si="18"/>
        <v>0</v>
      </c>
      <c r="BT46" s="174">
        <f t="shared" si="18"/>
        <v>0</v>
      </c>
      <c r="BU46" s="174">
        <f t="shared" si="18"/>
        <v>0</v>
      </c>
      <c r="BV46" s="199">
        <f t="shared" si="8"/>
        <v>0</v>
      </c>
      <c r="BW46" s="200"/>
      <c r="BX46" s="185"/>
      <c r="BY46" s="174"/>
      <c r="BZ46" s="174"/>
      <c r="CA46" s="174"/>
      <c r="CB46" s="174"/>
      <c r="CC46" s="199">
        <f t="shared" si="9"/>
        <v>0</v>
      </c>
      <c r="CD46" s="174"/>
      <c r="CE46" s="174"/>
      <c r="CF46" s="174"/>
      <c r="CG46" s="174"/>
      <c r="CH46" s="174"/>
      <c r="CI46" s="199">
        <f t="shared" si="10"/>
        <v>0</v>
      </c>
      <c r="CJ46" s="174">
        <f t="shared" si="19"/>
        <v>0</v>
      </c>
      <c r="CK46" s="174">
        <f t="shared" si="19"/>
        <v>0</v>
      </c>
      <c r="CL46" s="174">
        <f t="shared" si="19"/>
        <v>0</v>
      </c>
      <c r="CM46" s="174">
        <f t="shared" si="19"/>
        <v>0</v>
      </c>
      <c r="CN46" s="174">
        <f t="shared" si="19"/>
        <v>0</v>
      </c>
      <c r="CO46" s="199">
        <f t="shared" si="12"/>
        <v>0</v>
      </c>
      <c r="CP46" s="200"/>
      <c r="CR46" s="185"/>
      <c r="CS46" s="174"/>
      <c r="CT46" s="174">
        <f t="shared" si="13"/>
        <v>0</v>
      </c>
      <c r="CU46" s="200"/>
      <c r="CV46" s="185"/>
      <c r="CW46" s="174"/>
      <c r="CX46" s="174">
        <f t="shared" si="14"/>
        <v>0</v>
      </c>
      <c r="CY46" s="200"/>
      <c r="DA46" s="185"/>
      <c r="DB46" s="174"/>
      <c r="DC46" s="174"/>
      <c r="DD46" s="174"/>
      <c r="DE46" s="186"/>
      <c r="DF46" s="185"/>
      <c r="DG46" s="174"/>
      <c r="DH46" s="174"/>
      <c r="DI46" s="174"/>
      <c r="DJ46" s="186"/>
      <c r="DK46" s="185"/>
      <c r="DL46" s="174"/>
      <c r="DM46" s="174"/>
      <c r="DN46" s="174"/>
      <c r="DO46" s="186"/>
      <c r="DP46" s="185"/>
      <c r="DQ46" s="174"/>
      <c r="DR46" s="174"/>
      <c r="DS46" s="174"/>
      <c r="DT46" s="186"/>
      <c r="DU46" s="185"/>
      <c r="DV46" s="174"/>
      <c r="DW46" s="174"/>
      <c r="DX46" s="174"/>
      <c r="DY46" s="186"/>
      <c r="DZ46" s="185"/>
      <c r="EA46" s="174"/>
      <c r="EB46" s="174"/>
      <c r="EC46" s="174"/>
      <c r="ED46" s="186"/>
      <c r="EE46" s="185"/>
      <c r="EF46" s="174"/>
      <c r="EG46" s="174"/>
      <c r="EH46" s="174"/>
      <c r="EI46" s="186"/>
      <c r="EJ46" s="185"/>
      <c r="EK46" s="174"/>
      <c r="EL46" s="174"/>
      <c r="EM46" s="174"/>
      <c r="EN46" s="186"/>
      <c r="EP46" s="185" t="e">
        <f>#REF!+BV46+CO46</f>
        <v>#REF!</v>
      </c>
      <c r="EQ46" s="174">
        <f t="shared" si="15"/>
        <v>0</v>
      </c>
      <c r="ER46" s="186" t="e">
        <f t="shared" si="16"/>
        <v>#REF!</v>
      </c>
    </row>
    <row r="47" spans="1:148" x14ac:dyDescent="0.25">
      <c r="A47" s="162">
        <v>41</v>
      </c>
      <c r="B47" s="163">
        <v>1460</v>
      </c>
      <c r="C47" s="163">
        <v>70972826</v>
      </c>
      <c r="D47" s="163">
        <v>1460</v>
      </c>
      <c r="E47" s="163"/>
      <c r="F47" s="163">
        <v>7</v>
      </c>
      <c r="G47" s="163">
        <v>600171523</v>
      </c>
      <c r="H47" s="163">
        <v>3114</v>
      </c>
      <c r="I47" s="164" t="s">
        <v>128</v>
      </c>
      <c r="J47" s="188"/>
      <c r="K47" s="189"/>
      <c r="L47" s="189"/>
      <c r="M47" s="190">
        <f t="shared" si="17"/>
        <v>0</v>
      </c>
      <c r="N47" s="191"/>
      <c r="O47" s="192"/>
      <c r="P47" s="192">
        <f t="shared" si="1"/>
        <v>0</v>
      </c>
      <c r="Q47" s="193"/>
      <c r="R47" s="194"/>
      <c r="T47" s="191"/>
      <c r="U47" s="192"/>
      <c r="V47" s="189">
        <f t="shared" si="2"/>
        <v>0</v>
      </c>
      <c r="W47" s="195"/>
      <c r="X47" s="194"/>
      <c r="Z47" s="174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74"/>
      <c r="AU47" s="201"/>
      <c r="AV47" s="196"/>
      <c r="AW47" s="196"/>
      <c r="AX47" s="196"/>
      <c r="AZ47" s="174" t="e">
        <f>#REF!+#REF!+#REF!+#REF!+#REF!+#REF!</f>
        <v>#REF!</v>
      </c>
      <c r="BA47" s="174">
        <f t="shared" si="3"/>
        <v>0</v>
      </c>
      <c r="BB47" s="175" t="e">
        <f t="shared" si="4"/>
        <v>#REF!</v>
      </c>
      <c r="BE47" s="197"/>
      <c r="BF47" s="196"/>
      <c r="BG47" s="196"/>
      <c r="BH47" s="196"/>
      <c r="BI47" s="196"/>
      <c r="BJ47" s="198">
        <f t="shared" si="5"/>
        <v>0</v>
      </c>
      <c r="BK47" s="174"/>
      <c r="BL47" s="174"/>
      <c r="BM47" s="174"/>
      <c r="BN47" s="174"/>
      <c r="BO47" s="174"/>
      <c r="BP47" s="199">
        <f t="shared" si="6"/>
        <v>0</v>
      </c>
      <c r="BQ47" s="174">
        <f t="shared" si="18"/>
        <v>0</v>
      </c>
      <c r="BR47" s="174">
        <f t="shared" si="18"/>
        <v>0</v>
      </c>
      <c r="BS47" s="174">
        <f t="shared" si="18"/>
        <v>0</v>
      </c>
      <c r="BT47" s="174">
        <f t="shared" si="18"/>
        <v>0</v>
      </c>
      <c r="BU47" s="174">
        <f t="shared" si="18"/>
        <v>0</v>
      </c>
      <c r="BV47" s="199">
        <f t="shared" si="8"/>
        <v>0</v>
      </c>
      <c r="BW47" s="200"/>
      <c r="BX47" s="185"/>
      <c r="BY47" s="174"/>
      <c r="BZ47" s="174"/>
      <c r="CA47" s="174"/>
      <c r="CB47" s="174"/>
      <c r="CC47" s="199">
        <f t="shared" si="9"/>
        <v>0</v>
      </c>
      <c r="CD47" s="174"/>
      <c r="CE47" s="174"/>
      <c r="CF47" s="174"/>
      <c r="CG47" s="174"/>
      <c r="CH47" s="174"/>
      <c r="CI47" s="199">
        <f t="shared" si="10"/>
        <v>0</v>
      </c>
      <c r="CJ47" s="174">
        <f t="shared" si="19"/>
        <v>0</v>
      </c>
      <c r="CK47" s="174">
        <f t="shared" si="19"/>
        <v>0</v>
      </c>
      <c r="CL47" s="174">
        <f t="shared" si="19"/>
        <v>0</v>
      </c>
      <c r="CM47" s="174">
        <f t="shared" si="19"/>
        <v>0</v>
      </c>
      <c r="CN47" s="174">
        <f t="shared" si="19"/>
        <v>0</v>
      </c>
      <c r="CO47" s="199">
        <f t="shared" si="12"/>
        <v>0</v>
      </c>
      <c r="CP47" s="200"/>
      <c r="CR47" s="185"/>
      <c r="CS47" s="174"/>
      <c r="CT47" s="174">
        <f t="shared" si="13"/>
        <v>0</v>
      </c>
      <c r="CU47" s="200"/>
      <c r="CV47" s="185"/>
      <c r="CW47" s="174"/>
      <c r="CX47" s="174">
        <f t="shared" si="14"/>
        <v>0</v>
      </c>
      <c r="CY47" s="200"/>
      <c r="DA47" s="185"/>
      <c r="DB47" s="174"/>
      <c r="DC47" s="174"/>
      <c r="DD47" s="174"/>
      <c r="DE47" s="186"/>
      <c r="DF47" s="185"/>
      <c r="DG47" s="174"/>
      <c r="DH47" s="174"/>
      <c r="DI47" s="174"/>
      <c r="DJ47" s="186"/>
      <c r="DK47" s="185"/>
      <c r="DL47" s="174"/>
      <c r="DM47" s="174"/>
      <c r="DN47" s="174"/>
      <c r="DO47" s="186"/>
      <c r="DP47" s="185"/>
      <c r="DQ47" s="174"/>
      <c r="DR47" s="174"/>
      <c r="DS47" s="174"/>
      <c r="DT47" s="186"/>
      <c r="DU47" s="185"/>
      <c r="DV47" s="174"/>
      <c r="DW47" s="174"/>
      <c r="DX47" s="174"/>
      <c r="DY47" s="186"/>
      <c r="DZ47" s="185"/>
      <c r="EA47" s="174"/>
      <c r="EB47" s="174"/>
      <c r="EC47" s="174"/>
      <c r="ED47" s="186"/>
      <c r="EE47" s="185"/>
      <c r="EF47" s="174"/>
      <c r="EG47" s="174"/>
      <c r="EH47" s="174"/>
      <c r="EI47" s="186"/>
      <c r="EJ47" s="185"/>
      <c r="EK47" s="174"/>
      <c r="EL47" s="174"/>
      <c r="EM47" s="174"/>
      <c r="EN47" s="186"/>
      <c r="EP47" s="185" t="e">
        <f>#REF!+BV47+CO47</f>
        <v>#REF!</v>
      </c>
      <c r="EQ47" s="174">
        <f t="shared" si="15"/>
        <v>0</v>
      </c>
      <c r="ER47" s="186" t="e">
        <f t="shared" si="16"/>
        <v>#REF!</v>
      </c>
    </row>
    <row r="48" spans="1:148" x14ac:dyDescent="0.25">
      <c r="A48" s="162">
        <v>42</v>
      </c>
      <c r="B48" s="163">
        <v>1462</v>
      </c>
      <c r="C48" s="163">
        <v>60254301</v>
      </c>
      <c r="D48" s="163">
        <v>1462</v>
      </c>
      <c r="E48" s="163"/>
      <c r="F48" s="163">
        <v>7</v>
      </c>
      <c r="G48" s="163">
        <v>600023320</v>
      </c>
      <c r="H48" s="163">
        <v>3114</v>
      </c>
      <c r="I48" s="164" t="s">
        <v>129</v>
      </c>
      <c r="J48" s="188"/>
      <c r="K48" s="189"/>
      <c r="L48" s="189"/>
      <c r="M48" s="190">
        <f t="shared" si="17"/>
        <v>0</v>
      </c>
      <c r="N48" s="191"/>
      <c r="O48" s="192"/>
      <c r="P48" s="192">
        <f t="shared" si="1"/>
        <v>0</v>
      </c>
      <c r="Q48" s="193"/>
      <c r="R48" s="194"/>
      <c r="T48" s="191"/>
      <c r="U48" s="192"/>
      <c r="V48" s="189">
        <f t="shared" si="2"/>
        <v>0</v>
      </c>
      <c r="W48" s="195"/>
      <c r="X48" s="194"/>
      <c r="Z48" s="174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74"/>
      <c r="AU48" s="196"/>
      <c r="AV48" s="196"/>
      <c r="AW48" s="196"/>
      <c r="AX48" s="196"/>
      <c r="AZ48" s="174" t="e">
        <f>#REF!+#REF!+#REF!+#REF!+#REF!+#REF!</f>
        <v>#REF!</v>
      </c>
      <c r="BA48" s="174">
        <f t="shared" si="3"/>
        <v>0</v>
      </c>
      <c r="BB48" s="175" t="e">
        <f t="shared" si="4"/>
        <v>#REF!</v>
      </c>
      <c r="BE48" s="197"/>
      <c r="BF48" s="196"/>
      <c r="BG48" s="196"/>
      <c r="BH48" s="196"/>
      <c r="BI48" s="196"/>
      <c r="BJ48" s="198">
        <f t="shared" si="5"/>
        <v>0</v>
      </c>
      <c r="BK48" s="174"/>
      <c r="BL48" s="174"/>
      <c r="BM48" s="174"/>
      <c r="BN48" s="174"/>
      <c r="BO48" s="174"/>
      <c r="BP48" s="199">
        <f t="shared" si="6"/>
        <v>0</v>
      </c>
      <c r="BQ48" s="174">
        <f t="shared" si="18"/>
        <v>0</v>
      </c>
      <c r="BR48" s="174">
        <f t="shared" si="18"/>
        <v>0</v>
      </c>
      <c r="BS48" s="174">
        <f t="shared" si="18"/>
        <v>0</v>
      </c>
      <c r="BT48" s="174">
        <f t="shared" si="18"/>
        <v>0</v>
      </c>
      <c r="BU48" s="174">
        <f t="shared" si="18"/>
        <v>0</v>
      </c>
      <c r="BV48" s="199">
        <f t="shared" si="8"/>
        <v>0</v>
      </c>
      <c r="BW48" s="200"/>
      <c r="BX48" s="185"/>
      <c r="BY48" s="174"/>
      <c r="BZ48" s="174"/>
      <c r="CA48" s="174"/>
      <c r="CB48" s="174"/>
      <c r="CC48" s="199">
        <f t="shared" si="9"/>
        <v>0</v>
      </c>
      <c r="CD48" s="174"/>
      <c r="CE48" s="174"/>
      <c r="CF48" s="174"/>
      <c r="CG48" s="174"/>
      <c r="CH48" s="174"/>
      <c r="CI48" s="199">
        <f t="shared" si="10"/>
        <v>0</v>
      </c>
      <c r="CJ48" s="174">
        <f t="shared" si="19"/>
        <v>0</v>
      </c>
      <c r="CK48" s="174">
        <f t="shared" si="19"/>
        <v>0</v>
      </c>
      <c r="CL48" s="174">
        <f t="shared" si="19"/>
        <v>0</v>
      </c>
      <c r="CM48" s="174">
        <f t="shared" si="19"/>
        <v>0</v>
      </c>
      <c r="CN48" s="174">
        <f t="shared" si="19"/>
        <v>0</v>
      </c>
      <c r="CO48" s="199">
        <f t="shared" si="12"/>
        <v>0</v>
      </c>
      <c r="CP48" s="200"/>
      <c r="CR48" s="185"/>
      <c r="CS48" s="174"/>
      <c r="CT48" s="174">
        <f t="shared" si="13"/>
        <v>0</v>
      </c>
      <c r="CU48" s="200"/>
      <c r="CV48" s="185"/>
      <c r="CW48" s="174"/>
      <c r="CX48" s="174">
        <f t="shared" si="14"/>
        <v>0</v>
      </c>
      <c r="CY48" s="200"/>
      <c r="DA48" s="185"/>
      <c r="DB48" s="174"/>
      <c r="DC48" s="174"/>
      <c r="DD48" s="174"/>
      <c r="DE48" s="186"/>
      <c r="DF48" s="185"/>
      <c r="DG48" s="174"/>
      <c r="DH48" s="174"/>
      <c r="DI48" s="174"/>
      <c r="DJ48" s="186"/>
      <c r="DK48" s="185"/>
      <c r="DL48" s="174"/>
      <c r="DM48" s="174"/>
      <c r="DN48" s="174"/>
      <c r="DO48" s="186"/>
      <c r="DP48" s="185"/>
      <c r="DQ48" s="174"/>
      <c r="DR48" s="174"/>
      <c r="DS48" s="174"/>
      <c r="DT48" s="186"/>
      <c r="DU48" s="185"/>
      <c r="DV48" s="174"/>
      <c r="DW48" s="174"/>
      <c r="DX48" s="174"/>
      <c r="DY48" s="186"/>
      <c r="DZ48" s="185"/>
      <c r="EA48" s="174"/>
      <c r="EB48" s="174"/>
      <c r="EC48" s="174"/>
      <c r="ED48" s="186"/>
      <c r="EE48" s="185"/>
      <c r="EF48" s="174"/>
      <c r="EG48" s="174"/>
      <c r="EH48" s="174"/>
      <c r="EI48" s="186"/>
      <c r="EJ48" s="185"/>
      <c r="EK48" s="174"/>
      <c r="EL48" s="174"/>
      <c r="EM48" s="174"/>
      <c r="EN48" s="186"/>
      <c r="EP48" s="185" t="e">
        <f>#REF!+BV48+CO48</f>
        <v>#REF!</v>
      </c>
      <c r="EQ48" s="174">
        <f t="shared" si="15"/>
        <v>0</v>
      </c>
      <c r="ER48" s="186" t="e">
        <f t="shared" si="16"/>
        <v>#REF!</v>
      </c>
    </row>
    <row r="49" spans="1:148" x14ac:dyDescent="0.25">
      <c r="A49" s="162">
        <v>43</v>
      </c>
      <c r="B49" s="163">
        <v>1463</v>
      </c>
      <c r="C49" s="163">
        <v>60254238</v>
      </c>
      <c r="D49" s="163">
        <v>1463</v>
      </c>
      <c r="E49" s="163"/>
      <c r="F49" s="163">
        <v>7</v>
      </c>
      <c r="G49" s="163">
        <v>600023354</v>
      </c>
      <c r="H49" s="163">
        <v>3114</v>
      </c>
      <c r="I49" s="164" t="s">
        <v>130</v>
      </c>
      <c r="J49" s="188"/>
      <c r="K49" s="189"/>
      <c r="L49" s="189"/>
      <c r="M49" s="190">
        <f t="shared" si="17"/>
        <v>0</v>
      </c>
      <c r="N49" s="191"/>
      <c r="O49" s="192"/>
      <c r="P49" s="192">
        <f t="shared" si="1"/>
        <v>0</v>
      </c>
      <c r="Q49" s="193"/>
      <c r="R49" s="194"/>
      <c r="T49" s="191"/>
      <c r="U49" s="192"/>
      <c r="V49" s="189">
        <f t="shared" si="2"/>
        <v>0</v>
      </c>
      <c r="W49" s="195"/>
      <c r="X49" s="194"/>
      <c r="Z49" s="174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74"/>
      <c r="AU49" s="196"/>
      <c r="AV49" s="196"/>
      <c r="AW49" s="196"/>
      <c r="AX49" s="196"/>
      <c r="AZ49" s="174" t="e">
        <f>#REF!+#REF!+#REF!+#REF!+#REF!+#REF!</f>
        <v>#REF!</v>
      </c>
      <c r="BA49" s="174">
        <f t="shared" si="3"/>
        <v>0</v>
      </c>
      <c r="BB49" s="175" t="e">
        <f t="shared" si="4"/>
        <v>#REF!</v>
      </c>
      <c r="BE49" s="197"/>
      <c r="BF49" s="196"/>
      <c r="BG49" s="196"/>
      <c r="BH49" s="196"/>
      <c r="BI49" s="196"/>
      <c r="BJ49" s="198">
        <f t="shared" si="5"/>
        <v>0</v>
      </c>
      <c r="BK49" s="174"/>
      <c r="BL49" s="174"/>
      <c r="BM49" s="174"/>
      <c r="BN49" s="174"/>
      <c r="BO49" s="174"/>
      <c r="BP49" s="199">
        <f t="shared" si="6"/>
        <v>0</v>
      </c>
      <c r="BQ49" s="174">
        <f t="shared" si="18"/>
        <v>0</v>
      </c>
      <c r="BR49" s="174">
        <f t="shared" si="18"/>
        <v>0</v>
      </c>
      <c r="BS49" s="174">
        <f t="shared" si="18"/>
        <v>0</v>
      </c>
      <c r="BT49" s="174">
        <f t="shared" si="18"/>
        <v>0</v>
      </c>
      <c r="BU49" s="174">
        <f t="shared" si="18"/>
        <v>0</v>
      </c>
      <c r="BV49" s="199">
        <f t="shared" si="8"/>
        <v>0</v>
      </c>
      <c r="BW49" s="200"/>
      <c r="BX49" s="185"/>
      <c r="BY49" s="174"/>
      <c r="BZ49" s="174"/>
      <c r="CA49" s="174"/>
      <c r="CB49" s="174"/>
      <c r="CC49" s="199">
        <f t="shared" si="9"/>
        <v>0</v>
      </c>
      <c r="CD49" s="174"/>
      <c r="CE49" s="174"/>
      <c r="CF49" s="174"/>
      <c r="CG49" s="174"/>
      <c r="CH49" s="174"/>
      <c r="CI49" s="199">
        <f t="shared" si="10"/>
        <v>0</v>
      </c>
      <c r="CJ49" s="174">
        <f t="shared" si="19"/>
        <v>0</v>
      </c>
      <c r="CK49" s="174">
        <f t="shared" si="19"/>
        <v>0</v>
      </c>
      <c r="CL49" s="174">
        <f t="shared" si="19"/>
        <v>0</v>
      </c>
      <c r="CM49" s="174">
        <f t="shared" si="19"/>
        <v>0</v>
      </c>
      <c r="CN49" s="174">
        <f t="shared" si="19"/>
        <v>0</v>
      </c>
      <c r="CO49" s="199">
        <f t="shared" si="12"/>
        <v>0</v>
      </c>
      <c r="CP49" s="200"/>
      <c r="CR49" s="185"/>
      <c r="CS49" s="174"/>
      <c r="CT49" s="174">
        <f t="shared" si="13"/>
        <v>0</v>
      </c>
      <c r="CU49" s="200"/>
      <c r="CV49" s="185"/>
      <c r="CW49" s="174"/>
      <c r="CX49" s="174">
        <f t="shared" si="14"/>
        <v>0</v>
      </c>
      <c r="CY49" s="200"/>
      <c r="DA49" s="185"/>
      <c r="DB49" s="174"/>
      <c r="DC49" s="174"/>
      <c r="DD49" s="174"/>
      <c r="DE49" s="186"/>
      <c r="DF49" s="185"/>
      <c r="DG49" s="174"/>
      <c r="DH49" s="174"/>
      <c r="DI49" s="174"/>
      <c r="DJ49" s="186"/>
      <c r="DK49" s="185"/>
      <c r="DL49" s="174"/>
      <c r="DM49" s="174"/>
      <c r="DN49" s="174"/>
      <c r="DO49" s="186"/>
      <c r="DP49" s="185"/>
      <c r="DQ49" s="174"/>
      <c r="DR49" s="174"/>
      <c r="DS49" s="174"/>
      <c r="DT49" s="186"/>
      <c r="DU49" s="185"/>
      <c r="DV49" s="174"/>
      <c r="DW49" s="174"/>
      <c r="DX49" s="174"/>
      <c r="DY49" s="186"/>
      <c r="DZ49" s="185"/>
      <c r="EA49" s="174"/>
      <c r="EB49" s="174"/>
      <c r="EC49" s="174"/>
      <c r="ED49" s="186"/>
      <c r="EE49" s="185"/>
      <c r="EF49" s="174"/>
      <c r="EG49" s="174"/>
      <c r="EH49" s="174"/>
      <c r="EI49" s="186"/>
      <c r="EJ49" s="185"/>
      <c r="EK49" s="174"/>
      <c r="EL49" s="174"/>
      <c r="EM49" s="174"/>
      <c r="EN49" s="186"/>
      <c r="EP49" s="185" t="e">
        <f>#REF!+BV49+CO49</f>
        <v>#REF!</v>
      </c>
      <c r="EQ49" s="174">
        <f t="shared" si="15"/>
        <v>0</v>
      </c>
      <c r="ER49" s="186" t="e">
        <f t="shared" si="16"/>
        <v>#REF!</v>
      </c>
    </row>
    <row r="50" spans="1:148" x14ac:dyDescent="0.25">
      <c r="A50" s="162">
        <v>44</v>
      </c>
      <c r="B50" s="163">
        <v>1468</v>
      </c>
      <c r="C50" s="163">
        <v>70839921</v>
      </c>
      <c r="D50" s="163">
        <v>1468</v>
      </c>
      <c r="E50" s="163"/>
      <c r="F50" s="163">
        <v>7</v>
      </c>
      <c r="G50" s="163">
        <v>600099504</v>
      </c>
      <c r="H50" s="163">
        <v>3114</v>
      </c>
      <c r="I50" s="164" t="s">
        <v>131</v>
      </c>
      <c r="J50" s="188"/>
      <c r="K50" s="189"/>
      <c r="L50" s="189"/>
      <c r="M50" s="190">
        <f t="shared" si="17"/>
        <v>0</v>
      </c>
      <c r="N50" s="191"/>
      <c r="O50" s="192"/>
      <c r="P50" s="192">
        <f t="shared" si="1"/>
        <v>0</v>
      </c>
      <c r="Q50" s="193"/>
      <c r="R50" s="194"/>
      <c r="T50" s="191"/>
      <c r="U50" s="192"/>
      <c r="V50" s="189">
        <f t="shared" si="2"/>
        <v>0</v>
      </c>
      <c r="W50" s="195"/>
      <c r="X50" s="194"/>
      <c r="Z50" s="174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74"/>
      <c r="AU50" s="196"/>
      <c r="AV50" s="196"/>
      <c r="AW50" s="196"/>
      <c r="AX50" s="196"/>
      <c r="AZ50" s="174" t="e">
        <f>#REF!+#REF!+#REF!+#REF!+#REF!+#REF!</f>
        <v>#REF!</v>
      </c>
      <c r="BA50" s="174">
        <f t="shared" si="3"/>
        <v>0</v>
      </c>
      <c r="BB50" s="175" t="e">
        <f t="shared" si="4"/>
        <v>#REF!</v>
      </c>
      <c r="BE50" s="197"/>
      <c r="BF50" s="196"/>
      <c r="BG50" s="196"/>
      <c r="BH50" s="196"/>
      <c r="BI50" s="196"/>
      <c r="BJ50" s="198">
        <f t="shared" si="5"/>
        <v>0</v>
      </c>
      <c r="BK50" s="174"/>
      <c r="BL50" s="174"/>
      <c r="BM50" s="174"/>
      <c r="BN50" s="174"/>
      <c r="BO50" s="174"/>
      <c r="BP50" s="199">
        <f t="shared" si="6"/>
        <v>0</v>
      </c>
      <c r="BQ50" s="174">
        <f t="shared" si="18"/>
        <v>0</v>
      </c>
      <c r="BR50" s="174">
        <f t="shared" si="18"/>
        <v>0</v>
      </c>
      <c r="BS50" s="174">
        <f t="shared" si="18"/>
        <v>0</v>
      </c>
      <c r="BT50" s="174">
        <f t="shared" si="18"/>
        <v>0</v>
      </c>
      <c r="BU50" s="174">
        <f t="shared" si="18"/>
        <v>0</v>
      </c>
      <c r="BV50" s="199">
        <f t="shared" si="8"/>
        <v>0</v>
      </c>
      <c r="BW50" s="200"/>
      <c r="BX50" s="185"/>
      <c r="BY50" s="174"/>
      <c r="BZ50" s="174"/>
      <c r="CA50" s="174"/>
      <c r="CB50" s="174"/>
      <c r="CC50" s="199">
        <f t="shared" si="9"/>
        <v>0</v>
      </c>
      <c r="CD50" s="174"/>
      <c r="CE50" s="174"/>
      <c r="CF50" s="174"/>
      <c r="CG50" s="174"/>
      <c r="CH50" s="174"/>
      <c r="CI50" s="199">
        <f t="shared" si="10"/>
        <v>0</v>
      </c>
      <c r="CJ50" s="174">
        <f t="shared" si="19"/>
        <v>0</v>
      </c>
      <c r="CK50" s="174">
        <f t="shared" si="19"/>
        <v>0</v>
      </c>
      <c r="CL50" s="174">
        <f t="shared" si="19"/>
        <v>0</v>
      </c>
      <c r="CM50" s="174">
        <f t="shared" si="19"/>
        <v>0</v>
      </c>
      <c r="CN50" s="174">
        <f t="shared" si="19"/>
        <v>0</v>
      </c>
      <c r="CO50" s="199">
        <f t="shared" si="12"/>
        <v>0</v>
      </c>
      <c r="CP50" s="200"/>
      <c r="CR50" s="185"/>
      <c r="CS50" s="174"/>
      <c r="CT50" s="174">
        <f t="shared" si="13"/>
        <v>0</v>
      </c>
      <c r="CU50" s="200"/>
      <c r="CV50" s="185"/>
      <c r="CW50" s="174"/>
      <c r="CX50" s="174">
        <f t="shared" si="14"/>
        <v>0</v>
      </c>
      <c r="CY50" s="200"/>
      <c r="DA50" s="185"/>
      <c r="DB50" s="174"/>
      <c r="DC50" s="174"/>
      <c r="DD50" s="174"/>
      <c r="DE50" s="186"/>
      <c r="DF50" s="185"/>
      <c r="DG50" s="174"/>
      <c r="DH50" s="174"/>
      <c r="DI50" s="174"/>
      <c r="DJ50" s="186"/>
      <c r="DK50" s="185"/>
      <c r="DL50" s="174"/>
      <c r="DM50" s="174"/>
      <c r="DN50" s="174"/>
      <c r="DO50" s="186"/>
      <c r="DP50" s="185"/>
      <c r="DQ50" s="174"/>
      <c r="DR50" s="174"/>
      <c r="DS50" s="174"/>
      <c r="DT50" s="186"/>
      <c r="DU50" s="185"/>
      <c r="DV50" s="174"/>
      <c r="DW50" s="174"/>
      <c r="DX50" s="174"/>
      <c r="DY50" s="186"/>
      <c r="DZ50" s="185"/>
      <c r="EA50" s="174"/>
      <c r="EB50" s="174"/>
      <c r="EC50" s="174"/>
      <c r="ED50" s="186"/>
      <c r="EE50" s="185"/>
      <c r="EF50" s="174"/>
      <c r="EG50" s="174"/>
      <c r="EH50" s="174"/>
      <c r="EI50" s="186"/>
      <c r="EJ50" s="185"/>
      <c r="EK50" s="174"/>
      <c r="EL50" s="174"/>
      <c r="EM50" s="174"/>
      <c r="EN50" s="186"/>
      <c r="EP50" s="185" t="e">
        <f>#REF!+BV50+CO50</f>
        <v>#REF!</v>
      </c>
      <c r="EQ50" s="174">
        <f t="shared" si="15"/>
        <v>0</v>
      </c>
      <c r="ER50" s="186" t="e">
        <f t="shared" si="16"/>
        <v>#REF!</v>
      </c>
    </row>
    <row r="51" spans="1:148" x14ac:dyDescent="0.25">
      <c r="A51" s="162">
        <v>45</v>
      </c>
      <c r="B51" s="163">
        <v>1469</v>
      </c>
      <c r="C51" s="163">
        <v>70839999</v>
      </c>
      <c r="D51" s="163">
        <v>1469</v>
      </c>
      <c r="E51" s="163"/>
      <c r="F51" s="163">
        <v>7</v>
      </c>
      <c r="G51" s="163">
        <v>600024342</v>
      </c>
      <c r="H51" s="163">
        <v>3114</v>
      </c>
      <c r="I51" s="164" t="s">
        <v>132</v>
      </c>
      <c r="J51" s="188"/>
      <c r="K51" s="189"/>
      <c r="L51" s="189"/>
      <c r="M51" s="190">
        <f t="shared" si="17"/>
        <v>0</v>
      </c>
      <c r="N51" s="191"/>
      <c r="O51" s="192"/>
      <c r="P51" s="192">
        <f t="shared" si="1"/>
        <v>0</v>
      </c>
      <c r="Q51" s="193"/>
      <c r="R51" s="194"/>
      <c r="T51" s="191"/>
      <c r="U51" s="192"/>
      <c r="V51" s="189">
        <f t="shared" si="2"/>
        <v>0</v>
      </c>
      <c r="W51" s="195"/>
      <c r="X51" s="194"/>
      <c r="Z51" s="174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74"/>
      <c r="AU51" s="196"/>
      <c r="AV51" s="196"/>
      <c r="AW51" s="196"/>
      <c r="AX51" s="196"/>
      <c r="AZ51" s="174" t="e">
        <f>#REF!+#REF!+#REF!+#REF!+#REF!+#REF!</f>
        <v>#REF!</v>
      </c>
      <c r="BA51" s="174">
        <f t="shared" si="3"/>
        <v>0</v>
      </c>
      <c r="BB51" s="175" t="e">
        <f t="shared" si="4"/>
        <v>#REF!</v>
      </c>
      <c r="BE51" s="197"/>
      <c r="BF51" s="196"/>
      <c r="BG51" s="196"/>
      <c r="BH51" s="196"/>
      <c r="BI51" s="196"/>
      <c r="BJ51" s="198">
        <f t="shared" si="5"/>
        <v>0</v>
      </c>
      <c r="BK51" s="174"/>
      <c r="BL51" s="174"/>
      <c r="BM51" s="174"/>
      <c r="BN51" s="174"/>
      <c r="BO51" s="174"/>
      <c r="BP51" s="199">
        <f t="shared" si="6"/>
        <v>0</v>
      </c>
      <c r="BQ51" s="174">
        <f t="shared" si="18"/>
        <v>0</v>
      </c>
      <c r="BR51" s="174">
        <f t="shared" si="18"/>
        <v>0</v>
      </c>
      <c r="BS51" s="174">
        <f t="shared" si="18"/>
        <v>0</v>
      </c>
      <c r="BT51" s="174">
        <f t="shared" si="18"/>
        <v>0</v>
      </c>
      <c r="BU51" s="174">
        <f t="shared" si="18"/>
        <v>0</v>
      </c>
      <c r="BV51" s="199">
        <f t="shared" si="8"/>
        <v>0</v>
      </c>
      <c r="BW51" s="200"/>
      <c r="BX51" s="185"/>
      <c r="BY51" s="174"/>
      <c r="BZ51" s="174"/>
      <c r="CA51" s="174"/>
      <c r="CB51" s="174"/>
      <c r="CC51" s="199">
        <f t="shared" si="9"/>
        <v>0</v>
      </c>
      <c r="CD51" s="174"/>
      <c r="CE51" s="174"/>
      <c r="CF51" s="174"/>
      <c r="CG51" s="174"/>
      <c r="CH51" s="174"/>
      <c r="CI51" s="199">
        <f t="shared" si="10"/>
        <v>0</v>
      </c>
      <c r="CJ51" s="174">
        <f t="shared" si="19"/>
        <v>0</v>
      </c>
      <c r="CK51" s="174">
        <f t="shared" si="19"/>
        <v>0</v>
      </c>
      <c r="CL51" s="174">
        <f t="shared" si="19"/>
        <v>0</v>
      </c>
      <c r="CM51" s="174">
        <f t="shared" si="19"/>
        <v>0</v>
      </c>
      <c r="CN51" s="174">
        <f t="shared" si="19"/>
        <v>0</v>
      </c>
      <c r="CO51" s="199">
        <f t="shared" si="12"/>
        <v>0</v>
      </c>
      <c r="CP51" s="200"/>
      <c r="CR51" s="185"/>
      <c r="CS51" s="174"/>
      <c r="CT51" s="174">
        <f t="shared" si="13"/>
        <v>0</v>
      </c>
      <c r="CU51" s="200"/>
      <c r="CV51" s="185"/>
      <c r="CW51" s="174"/>
      <c r="CX51" s="174">
        <f t="shared" si="14"/>
        <v>0</v>
      </c>
      <c r="CY51" s="200"/>
      <c r="DA51" s="185"/>
      <c r="DB51" s="174"/>
      <c r="DC51" s="174"/>
      <c r="DD51" s="174"/>
      <c r="DE51" s="186"/>
      <c r="DF51" s="185"/>
      <c r="DG51" s="174"/>
      <c r="DH51" s="174"/>
      <c r="DI51" s="174"/>
      <c r="DJ51" s="186"/>
      <c r="DK51" s="185"/>
      <c r="DL51" s="174"/>
      <c r="DM51" s="174"/>
      <c r="DN51" s="174"/>
      <c r="DO51" s="186"/>
      <c r="DP51" s="185"/>
      <c r="DQ51" s="174"/>
      <c r="DR51" s="174"/>
      <c r="DS51" s="174"/>
      <c r="DT51" s="186"/>
      <c r="DU51" s="185"/>
      <c r="DV51" s="174"/>
      <c r="DW51" s="174"/>
      <c r="DX51" s="174"/>
      <c r="DY51" s="186"/>
      <c r="DZ51" s="185"/>
      <c r="EA51" s="174"/>
      <c r="EB51" s="174"/>
      <c r="EC51" s="174"/>
      <c r="ED51" s="186"/>
      <c r="EE51" s="185"/>
      <c r="EF51" s="174"/>
      <c r="EG51" s="174"/>
      <c r="EH51" s="174"/>
      <c r="EI51" s="186"/>
      <c r="EJ51" s="185"/>
      <c r="EK51" s="174"/>
      <c r="EL51" s="174"/>
      <c r="EM51" s="174"/>
      <c r="EN51" s="186"/>
      <c r="EP51" s="185" t="e">
        <f>#REF!+BV51+CO51</f>
        <v>#REF!</v>
      </c>
      <c r="EQ51" s="174">
        <f t="shared" si="15"/>
        <v>0</v>
      </c>
      <c r="ER51" s="186" t="e">
        <f t="shared" si="16"/>
        <v>#REF!</v>
      </c>
    </row>
    <row r="52" spans="1:148" x14ac:dyDescent="0.25">
      <c r="A52" s="162">
        <v>46</v>
      </c>
      <c r="B52" s="163">
        <v>1470</v>
      </c>
      <c r="C52" s="163">
        <v>49864360</v>
      </c>
      <c r="D52" s="163">
        <v>1470</v>
      </c>
      <c r="E52" s="163"/>
      <c r="F52" s="163">
        <v>7</v>
      </c>
      <c r="G52" s="163">
        <v>600028828</v>
      </c>
      <c r="H52" s="163">
        <v>3133</v>
      </c>
      <c r="I52" s="164" t="s">
        <v>133</v>
      </c>
      <c r="J52" s="188"/>
      <c r="K52" s="189"/>
      <c r="L52" s="189"/>
      <c r="M52" s="190">
        <f t="shared" si="17"/>
        <v>0</v>
      </c>
      <c r="N52" s="191"/>
      <c r="O52" s="192"/>
      <c r="P52" s="192">
        <f t="shared" si="1"/>
        <v>0</v>
      </c>
      <c r="Q52" s="193"/>
      <c r="R52" s="194"/>
      <c r="T52" s="191"/>
      <c r="U52" s="192"/>
      <c r="V52" s="189">
        <f t="shared" si="2"/>
        <v>0</v>
      </c>
      <c r="W52" s="195"/>
      <c r="X52" s="194"/>
      <c r="Z52" s="174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74"/>
      <c r="AU52" s="196"/>
      <c r="AV52" s="196"/>
      <c r="AW52" s="196"/>
      <c r="AX52" s="196"/>
      <c r="AZ52" s="174" t="e">
        <f>#REF!+#REF!+#REF!+#REF!+#REF!+#REF!</f>
        <v>#REF!</v>
      </c>
      <c r="BA52" s="174">
        <f t="shared" si="3"/>
        <v>0</v>
      </c>
      <c r="BB52" s="175" t="e">
        <f t="shared" si="4"/>
        <v>#REF!</v>
      </c>
      <c r="BE52" s="197"/>
      <c r="BF52" s="196"/>
      <c r="BG52" s="196"/>
      <c r="BH52" s="196"/>
      <c r="BI52" s="196"/>
      <c r="BJ52" s="198">
        <f t="shared" si="5"/>
        <v>0</v>
      </c>
      <c r="BK52" s="174"/>
      <c r="BL52" s="174"/>
      <c r="BM52" s="174"/>
      <c r="BN52" s="174"/>
      <c r="BO52" s="174"/>
      <c r="BP52" s="199">
        <f t="shared" si="6"/>
        <v>0</v>
      </c>
      <c r="BQ52" s="174">
        <f t="shared" si="18"/>
        <v>0</v>
      </c>
      <c r="BR52" s="174">
        <f t="shared" si="18"/>
        <v>0</v>
      </c>
      <c r="BS52" s="174">
        <f t="shared" si="18"/>
        <v>0</v>
      </c>
      <c r="BT52" s="174">
        <f t="shared" si="18"/>
        <v>0</v>
      </c>
      <c r="BU52" s="174">
        <f t="shared" si="18"/>
        <v>0</v>
      </c>
      <c r="BV52" s="199">
        <f t="shared" si="8"/>
        <v>0</v>
      </c>
      <c r="BW52" s="200"/>
      <c r="BX52" s="185"/>
      <c r="BY52" s="174"/>
      <c r="BZ52" s="174"/>
      <c r="CA52" s="174"/>
      <c r="CB52" s="174"/>
      <c r="CC52" s="199">
        <f t="shared" si="9"/>
        <v>0</v>
      </c>
      <c r="CD52" s="174"/>
      <c r="CE52" s="174"/>
      <c r="CF52" s="174"/>
      <c r="CG52" s="174"/>
      <c r="CH52" s="174"/>
      <c r="CI52" s="199">
        <f t="shared" si="10"/>
        <v>0</v>
      </c>
      <c r="CJ52" s="174">
        <f t="shared" si="19"/>
        <v>0</v>
      </c>
      <c r="CK52" s="174">
        <f t="shared" si="19"/>
        <v>0</v>
      </c>
      <c r="CL52" s="174">
        <f t="shared" si="19"/>
        <v>0</v>
      </c>
      <c r="CM52" s="174">
        <f t="shared" si="19"/>
        <v>0</v>
      </c>
      <c r="CN52" s="174">
        <f t="shared" si="19"/>
        <v>0</v>
      </c>
      <c r="CO52" s="199">
        <f t="shared" si="12"/>
        <v>0</v>
      </c>
      <c r="CP52" s="200"/>
      <c r="CR52" s="185"/>
      <c r="CS52" s="174"/>
      <c r="CT52" s="174">
        <f t="shared" si="13"/>
        <v>0</v>
      </c>
      <c r="CU52" s="200"/>
      <c r="CV52" s="185"/>
      <c r="CW52" s="174"/>
      <c r="CX52" s="174">
        <f t="shared" si="14"/>
        <v>0</v>
      </c>
      <c r="CY52" s="200"/>
      <c r="DA52" s="185"/>
      <c r="DB52" s="174"/>
      <c r="DC52" s="174"/>
      <c r="DD52" s="174"/>
      <c r="DE52" s="186"/>
      <c r="DF52" s="185"/>
      <c r="DG52" s="174"/>
      <c r="DH52" s="174"/>
      <c r="DI52" s="174"/>
      <c r="DJ52" s="186"/>
      <c r="DK52" s="185"/>
      <c r="DL52" s="174"/>
      <c r="DM52" s="174"/>
      <c r="DN52" s="174"/>
      <c r="DO52" s="186"/>
      <c r="DP52" s="185"/>
      <c r="DQ52" s="174"/>
      <c r="DR52" s="174"/>
      <c r="DS52" s="174"/>
      <c r="DT52" s="186"/>
      <c r="DU52" s="185"/>
      <c r="DV52" s="174"/>
      <c r="DW52" s="174"/>
      <c r="DX52" s="174"/>
      <c r="DY52" s="186"/>
      <c r="DZ52" s="185"/>
      <c r="EA52" s="174"/>
      <c r="EB52" s="174"/>
      <c r="EC52" s="174"/>
      <c r="ED52" s="186"/>
      <c r="EE52" s="185"/>
      <c r="EF52" s="174"/>
      <c r="EG52" s="174"/>
      <c r="EH52" s="174"/>
      <c r="EI52" s="186"/>
      <c r="EJ52" s="185"/>
      <c r="EK52" s="174"/>
      <c r="EL52" s="174"/>
      <c r="EM52" s="174"/>
      <c r="EN52" s="186"/>
      <c r="EP52" s="185" t="e">
        <f>#REF!+BV52+CO52</f>
        <v>#REF!</v>
      </c>
      <c r="EQ52" s="174">
        <f t="shared" si="15"/>
        <v>0</v>
      </c>
      <c r="ER52" s="186" t="e">
        <f t="shared" si="16"/>
        <v>#REF!</v>
      </c>
    </row>
    <row r="53" spans="1:148" x14ac:dyDescent="0.25">
      <c r="A53" s="162">
        <v>47</v>
      </c>
      <c r="B53" s="163">
        <v>1471</v>
      </c>
      <c r="C53" s="163">
        <v>49864351</v>
      </c>
      <c r="D53" s="163">
        <v>1471</v>
      </c>
      <c r="E53" s="163"/>
      <c r="F53" s="163">
        <v>7</v>
      </c>
      <c r="G53" s="163">
        <v>600028836</v>
      </c>
      <c r="H53" s="163">
        <v>3133</v>
      </c>
      <c r="I53" s="164" t="s">
        <v>134</v>
      </c>
      <c r="J53" s="188"/>
      <c r="K53" s="189"/>
      <c r="L53" s="189"/>
      <c r="M53" s="190">
        <f t="shared" si="17"/>
        <v>0</v>
      </c>
      <c r="N53" s="191"/>
      <c r="O53" s="192"/>
      <c r="P53" s="192">
        <f t="shared" si="1"/>
        <v>0</v>
      </c>
      <c r="Q53" s="193"/>
      <c r="R53" s="194"/>
      <c r="T53" s="191"/>
      <c r="U53" s="192"/>
      <c r="V53" s="189">
        <f t="shared" si="2"/>
        <v>0</v>
      </c>
      <c r="W53" s="195"/>
      <c r="X53" s="194"/>
      <c r="Z53" s="174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74"/>
      <c r="AU53" s="196"/>
      <c r="AV53" s="196"/>
      <c r="AW53" s="196"/>
      <c r="AX53" s="196"/>
      <c r="AZ53" s="174" t="e">
        <f>#REF!+#REF!+#REF!+#REF!+#REF!+#REF!</f>
        <v>#REF!</v>
      </c>
      <c r="BA53" s="174">
        <f t="shared" si="3"/>
        <v>0</v>
      </c>
      <c r="BB53" s="175" t="e">
        <f t="shared" si="4"/>
        <v>#REF!</v>
      </c>
      <c r="BE53" s="197"/>
      <c r="BF53" s="196"/>
      <c r="BG53" s="196"/>
      <c r="BH53" s="196"/>
      <c r="BI53" s="196"/>
      <c r="BJ53" s="198">
        <f t="shared" si="5"/>
        <v>0</v>
      </c>
      <c r="BK53" s="174"/>
      <c r="BL53" s="174"/>
      <c r="BM53" s="174"/>
      <c r="BN53" s="174"/>
      <c r="BO53" s="174"/>
      <c r="BP53" s="199">
        <f t="shared" si="6"/>
        <v>0</v>
      </c>
      <c r="BQ53" s="174">
        <f t="shared" si="18"/>
        <v>0</v>
      </c>
      <c r="BR53" s="174">
        <f t="shared" si="18"/>
        <v>0</v>
      </c>
      <c r="BS53" s="174">
        <f t="shared" si="18"/>
        <v>0</v>
      </c>
      <c r="BT53" s="174">
        <f t="shared" si="18"/>
        <v>0</v>
      </c>
      <c r="BU53" s="174">
        <f t="shared" si="18"/>
        <v>0</v>
      </c>
      <c r="BV53" s="199">
        <f t="shared" si="8"/>
        <v>0</v>
      </c>
      <c r="BW53" s="200"/>
      <c r="BX53" s="185"/>
      <c r="BY53" s="174"/>
      <c r="BZ53" s="174"/>
      <c r="CA53" s="174"/>
      <c r="CB53" s="174"/>
      <c r="CC53" s="199">
        <f t="shared" si="9"/>
        <v>0</v>
      </c>
      <c r="CD53" s="174"/>
      <c r="CE53" s="174"/>
      <c r="CF53" s="174"/>
      <c r="CG53" s="174"/>
      <c r="CH53" s="174"/>
      <c r="CI53" s="199">
        <f t="shared" si="10"/>
        <v>0</v>
      </c>
      <c r="CJ53" s="174">
        <f t="shared" si="19"/>
        <v>0</v>
      </c>
      <c r="CK53" s="174">
        <f t="shared" si="19"/>
        <v>0</v>
      </c>
      <c r="CL53" s="174">
        <f t="shared" si="19"/>
        <v>0</v>
      </c>
      <c r="CM53" s="174">
        <f t="shared" si="19"/>
        <v>0</v>
      </c>
      <c r="CN53" s="174">
        <f t="shared" si="19"/>
        <v>0</v>
      </c>
      <c r="CO53" s="199">
        <f t="shared" si="12"/>
        <v>0</v>
      </c>
      <c r="CP53" s="200"/>
      <c r="CR53" s="185"/>
      <c r="CS53" s="174"/>
      <c r="CT53" s="174">
        <f t="shared" si="13"/>
        <v>0</v>
      </c>
      <c r="CU53" s="200"/>
      <c r="CV53" s="185"/>
      <c r="CW53" s="174"/>
      <c r="CX53" s="174">
        <f t="shared" si="14"/>
        <v>0</v>
      </c>
      <c r="CY53" s="200"/>
      <c r="DA53" s="185"/>
      <c r="DB53" s="174"/>
      <c r="DC53" s="174"/>
      <c r="DD53" s="174"/>
      <c r="DE53" s="186"/>
      <c r="DF53" s="185"/>
      <c r="DG53" s="174"/>
      <c r="DH53" s="174"/>
      <c r="DI53" s="174"/>
      <c r="DJ53" s="186"/>
      <c r="DK53" s="185"/>
      <c r="DL53" s="174"/>
      <c r="DM53" s="174"/>
      <c r="DN53" s="174"/>
      <c r="DO53" s="186"/>
      <c r="DP53" s="185"/>
      <c r="DQ53" s="174"/>
      <c r="DR53" s="174"/>
      <c r="DS53" s="174"/>
      <c r="DT53" s="186"/>
      <c r="DU53" s="185"/>
      <c r="DV53" s="174"/>
      <c r="DW53" s="174"/>
      <c r="DX53" s="174"/>
      <c r="DY53" s="186"/>
      <c r="DZ53" s="185"/>
      <c r="EA53" s="174"/>
      <c r="EB53" s="174"/>
      <c r="EC53" s="174"/>
      <c r="ED53" s="186"/>
      <c r="EE53" s="185"/>
      <c r="EF53" s="174"/>
      <c r="EG53" s="174"/>
      <c r="EH53" s="174"/>
      <c r="EI53" s="186"/>
      <c r="EJ53" s="185"/>
      <c r="EK53" s="174"/>
      <c r="EL53" s="174"/>
      <c r="EM53" s="174"/>
      <c r="EN53" s="186"/>
      <c r="EP53" s="185" t="e">
        <f>#REF!+BV53+CO53</f>
        <v>#REF!</v>
      </c>
      <c r="EQ53" s="174">
        <f t="shared" si="15"/>
        <v>0</v>
      </c>
      <c r="ER53" s="186" t="e">
        <f t="shared" si="16"/>
        <v>#REF!</v>
      </c>
    </row>
    <row r="54" spans="1:148" x14ac:dyDescent="0.25">
      <c r="A54" s="162">
        <v>48</v>
      </c>
      <c r="B54" s="163">
        <v>1472</v>
      </c>
      <c r="C54" s="163">
        <v>70226458</v>
      </c>
      <c r="D54" s="163">
        <v>1472</v>
      </c>
      <c r="E54" s="163"/>
      <c r="F54" s="163">
        <v>7</v>
      </c>
      <c r="G54" s="163">
        <v>610400681</v>
      </c>
      <c r="H54" s="163">
        <v>3133</v>
      </c>
      <c r="I54" s="164" t="s">
        <v>135</v>
      </c>
      <c r="J54" s="188"/>
      <c r="K54" s="189"/>
      <c r="L54" s="189"/>
      <c r="M54" s="190">
        <f t="shared" si="17"/>
        <v>0</v>
      </c>
      <c r="N54" s="191"/>
      <c r="O54" s="192"/>
      <c r="P54" s="192">
        <f t="shared" si="1"/>
        <v>0</v>
      </c>
      <c r="Q54" s="193"/>
      <c r="R54" s="194"/>
      <c r="T54" s="191"/>
      <c r="U54" s="192"/>
      <c r="V54" s="189">
        <f t="shared" si="2"/>
        <v>0</v>
      </c>
      <c r="W54" s="195"/>
      <c r="X54" s="194"/>
      <c r="Z54" s="174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74"/>
      <c r="AU54" s="196"/>
      <c r="AV54" s="196"/>
      <c r="AW54" s="196"/>
      <c r="AX54" s="196"/>
      <c r="AZ54" s="174" t="e">
        <f>#REF!+#REF!+#REF!+#REF!+#REF!+#REF!</f>
        <v>#REF!</v>
      </c>
      <c r="BA54" s="174">
        <f t="shared" si="3"/>
        <v>0</v>
      </c>
      <c r="BB54" s="175" t="e">
        <f t="shared" si="4"/>
        <v>#REF!</v>
      </c>
      <c r="BE54" s="197"/>
      <c r="BF54" s="196"/>
      <c r="BG54" s="196"/>
      <c r="BH54" s="196"/>
      <c r="BI54" s="196"/>
      <c r="BJ54" s="198">
        <f t="shared" si="5"/>
        <v>0</v>
      </c>
      <c r="BK54" s="174"/>
      <c r="BL54" s="174"/>
      <c r="BM54" s="174"/>
      <c r="BN54" s="174"/>
      <c r="BO54" s="174"/>
      <c r="BP54" s="199">
        <f t="shared" si="6"/>
        <v>0</v>
      </c>
      <c r="BQ54" s="174">
        <f t="shared" si="18"/>
        <v>0</v>
      </c>
      <c r="BR54" s="174">
        <f t="shared" si="18"/>
        <v>0</v>
      </c>
      <c r="BS54" s="174">
        <f t="shared" si="18"/>
        <v>0</v>
      </c>
      <c r="BT54" s="174">
        <f t="shared" si="18"/>
        <v>0</v>
      </c>
      <c r="BU54" s="174">
        <f t="shared" si="18"/>
        <v>0</v>
      </c>
      <c r="BV54" s="199">
        <f t="shared" si="8"/>
        <v>0</v>
      </c>
      <c r="BW54" s="200"/>
      <c r="BX54" s="185"/>
      <c r="BY54" s="174"/>
      <c r="BZ54" s="174"/>
      <c r="CA54" s="174"/>
      <c r="CB54" s="174"/>
      <c r="CC54" s="199">
        <f t="shared" si="9"/>
        <v>0</v>
      </c>
      <c r="CD54" s="174"/>
      <c r="CE54" s="174"/>
      <c r="CF54" s="174"/>
      <c r="CG54" s="174"/>
      <c r="CH54" s="174"/>
      <c r="CI54" s="199">
        <f t="shared" si="10"/>
        <v>0</v>
      </c>
      <c r="CJ54" s="174">
        <f t="shared" si="19"/>
        <v>0</v>
      </c>
      <c r="CK54" s="174">
        <f t="shared" si="19"/>
        <v>0</v>
      </c>
      <c r="CL54" s="174">
        <f t="shared" si="19"/>
        <v>0</v>
      </c>
      <c r="CM54" s="174">
        <f t="shared" si="19"/>
        <v>0</v>
      </c>
      <c r="CN54" s="174">
        <f t="shared" si="19"/>
        <v>0</v>
      </c>
      <c r="CO54" s="199">
        <f t="shared" si="12"/>
        <v>0</v>
      </c>
      <c r="CP54" s="200"/>
      <c r="CR54" s="185"/>
      <c r="CS54" s="174"/>
      <c r="CT54" s="174">
        <f t="shared" si="13"/>
        <v>0</v>
      </c>
      <c r="CU54" s="200"/>
      <c r="CV54" s="185"/>
      <c r="CW54" s="174"/>
      <c r="CX54" s="174">
        <f t="shared" si="14"/>
        <v>0</v>
      </c>
      <c r="CY54" s="200"/>
      <c r="DA54" s="185"/>
      <c r="DB54" s="174"/>
      <c r="DC54" s="174"/>
      <c r="DD54" s="174"/>
      <c r="DE54" s="186"/>
      <c r="DF54" s="185"/>
      <c r="DG54" s="174"/>
      <c r="DH54" s="174"/>
      <c r="DI54" s="174"/>
      <c r="DJ54" s="186"/>
      <c r="DK54" s="185"/>
      <c r="DL54" s="174"/>
      <c r="DM54" s="174"/>
      <c r="DN54" s="174"/>
      <c r="DO54" s="186"/>
      <c r="DP54" s="185"/>
      <c r="DQ54" s="174"/>
      <c r="DR54" s="174"/>
      <c r="DS54" s="174"/>
      <c r="DT54" s="186"/>
      <c r="DU54" s="185"/>
      <c r="DV54" s="174"/>
      <c r="DW54" s="174"/>
      <c r="DX54" s="174"/>
      <c r="DY54" s="186"/>
      <c r="DZ54" s="185"/>
      <c r="EA54" s="174"/>
      <c r="EB54" s="174"/>
      <c r="EC54" s="174"/>
      <c r="ED54" s="186"/>
      <c r="EE54" s="185"/>
      <c r="EF54" s="174"/>
      <c r="EG54" s="174"/>
      <c r="EH54" s="174"/>
      <c r="EI54" s="186"/>
      <c r="EJ54" s="185"/>
      <c r="EK54" s="174"/>
      <c r="EL54" s="174"/>
      <c r="EM54" s="174"/>
      <c r="EN54" s="186"/>
      <c r="EP54" s="185" t="e">
        <f>#REF!+BV54+CO54</f>
        <v>#REF!</v>
      </c>
      <c r="EQ54" s="174">
        <f t="shared" si="15"/>
        <v>0</v>
      </c>
      <c r="ER54" s="186" t="e">
        <f t="shared" si="16"/>
        <v>#REF!</v>
      </c>
    </row>
    <row r="55" spans="1:148" x14ac:dyDescent="0.25">
      <c r="A55" s="162">
        <v>49</v>
      </c>
      <c r="B55" s="163">
        <v>1473</v>
      </c>
      <c r="C55" s="163">
        <v>63778181</v>
      </c>
      <c r="D55" s="163">
        <v>1473</v>
      </c>
      <c r="E55" s="163"/>
      <c r="F55" s="163">
        <v>7</v>
      </c>
      <c r="G55" s="163">
        <v>600023141</v>
      </c>
      <c r="H55" s="163">
        <v>3133</v>
      </c>
      <c r="I55" s="164" t="s">
        <v>136</v>
      </c>
      <c r="J55" s="188"/>
      <c r="K55" s="189"/>
      <c r="L55" s="189"/>
      <c r="M55" s="190">
        <f t="shared" si="17"/>
        <v>0</v>
      </c>
      <c r="N55" s="191"/>
      <c r="O55" s="192"/>
      <c r="P55" s="192">
        <f t="shared" si="1"/>
        <v>0</v>
      </c>
      <c r="Q55" s="193"/>
      <c r="R55" s="194"/>
      <c r="T55" s="191"/>
      <c r="U55" s="192"/>
      <c r="V55" s="189">
        <f t="shared" si="2"/>
        <v>0</v>
      </c>
      <c r="W55" s="195"/>
      <c r="X55" s="194"/>
      <c r="Z55" s="174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74"/>
      <c r="AU55" s="196"/>
      <c r="AV55" s="196"/>
      <c r="AW55" s="196"/>
      <c r="AX55" s="196"/>
      <c r="AZ55" s="174" t="e">
        <f>#REF!+#REF!+#REF!+#REF!+#REF!+#REF!</f>
        <v>#REF!</v>
      </c>
      <c r="BA55" s="174">
        <f t="shared" si="3"/>
        <v>0</v>
      </c>
      <c r="BB55" s="175" t="e">
        <f t="shared" si="4"/>
        <v>#REF!</v>
      </c>
      <c r="BE55" s="197"/>
      <c r="BF55" s="196"/>
      <c r="BG55" s="196"/>
      <c r="BH55" s="196"/>
      <c r="BI55" s="196"/>
      <c r="BJ55" s="198">
        <f t="shared" si="5"/>
        <v>0</v>
      </c>
      <c r="BK55" s="174"/>
      <c r="BL55" s="174"/>
      <c r="BM55" s="174"/>
      <c r="BN55" s="174"/>
      <c r="BO55" s="174"/>
      <c r="BP55" s="199">
        <f t="shared" si="6"/>
        <v>0</v>
      </c>
      <c r="BQ55" s="174">
        <f t="shared" si="18"/>
        <v>0</v>
      </c>
      <c r="BR55" s="174">
        <f t="shared" si="18"/>
        <v>0</v>
      </c>
      <c r="BS55" s="174">
        <f t="shared" si="18"/>
        <v>0</v>
      </c>
      <c r="BT55" s="174">
        <f t="shared" si="18"/>
        <v>0</v>
      </c>
      <c r="BU55" s="174">
        <f t="shared" si="18"/>
        <v>0</v>
      </c>
      <c r="BV55" s="199">
        <f t="shared" si="8"/>
        <v>0</v>
      </c>
      <c r="BW55" s="200"/>
      <c r="BX55" s="185"/>
      <c r="BY55" s="174"/>
      <c r="BZ55" s="174"/>
      <c r="CA55" s="174"/>
      <c r="CB55" s="174"/>
      <c r="CC55" s="199">
        <f t="shared" si="9"/>
        <v>0</v>
      </c>
      <c r="CD55" s="174"/>
      <c r="CE55" s="174"/>
      <c r="CF55" s="174"/>
      <c r="CG55" s="174"/>
      <c r="CH55" s="174"/>
      <c r="CI55" s="199">
        <f t="shared" si="10"/>
        <v>0</v>
      </c>
      <c r="CJ55" s="174">
        <f t="shared" si="19"/>
        <v>0</v>
      </c>
      <c r="CK55" s="174">
        <f t="shared" si="19"/>
        <v>0</v>
      </c>
      <c r="CL55" s="174">
        <f t="shared" si="19"/>
        <v>0</v>
      </c>
      <c r="CM55" s="174">
        <f t="shared" si="19"/>
        <v>0</v>
      </c>
      <c r="CN55" s="174">
        <f t="shared" si="19"/>
        <v>0</v>
      </c>
      <c r="CO55" s="199">
        <f t="shared" si="12"/>
        <v>0</v>
      </c>
      <c r="CP55" s="200"/>
      <c r="CR55" s="185"/>
      <c r="CS55" s="174"/>
      <c r="CT55" s="174">
        <f t="shared" si="13"/>
        <v>0</v>
      </c>
      <c r="CU55" s="200"/>
      <c r="CV55" s="185"/>
      <c r="CW55" s="174"/>
      <c r="CX55" s="174">
        <f t="shared" si="14"/>
        <v>0</v>
      </c>
      <c r="CY55" s="200"/>
      <c r="DA55" s="185"/>
      <c r="DB55" s="174"/>
      <c r="DC55" s="174"/>
      <c r="DD55" s="174"/>
      <c r="DE55" s="186"/>
      <c r="DF55" s="185"/>
      <c r="DG55" s="174"/>
      <c r="DH55" s="174"/>
      <c r="DI55" s="174"/>
      <c r="DJ55" s="186"/>
      <c r="DK55" s="185"/>
      <c r="DL55" s="174"/>
      <c r="DM55" s="174"/>
      <c r="DN55" s="174"/>
      <c r="DO55" s="186"/>
      <c r="DP55" s="185"/>
      <c r="DQ55" s="174"/>
      <c r="DR55" s="174"/>
      <c r="DS55" s="174"/>
      <c r="DT55" s="186"/>
      <c r="DU55" s="185"/>
      <c r="DV55" s="174"/>
      <c r="DW55" s="174"/>
      <c r="DX55" s="174"/>
      <c r="DY55" s="186"/>
      <c r="DZ55" s="185"/>
      <c r="EA55" s="174"/>
      <c r="EB55" s="174"/>
      <c r="EC55" s="174"/>
      <c r="ED55" s="186"/>
      <c r="EE55" s="185"/>
      <c r="EF55" s="174"/>
      <c r="EG55" s="174"/>
      <c r="EH55" s="174"/>
      <c r="EI55" s="186"/>
      <c r="EJ55" s="185"/>
      <c r="EK55" s="174"/>
      <c r="EL55" s="174"/>
      <c r="EM55" s="174"/>
      <c r="EN55" s="186"/>
      <c r="EP55" s="185" t="e">
        <f>#REF!+BV55+CO55</f>
        <v>#REF!</v>
      </c>
      <c r="EQ55" s="174">
        <f t="shared" si="15"/>
        <v>0</v>
      </c>
      <c r="ER55" s="186" t="e">
        <f t="shared" si="16"/>
        <v>#REF!</v>
      </c>
    </row>
    <row r="56" spans="1:148" x14ac:dyDescent="0.25">
      <c r="A56" s="162">
        <v>50</v>
      </c>
      <c r="B56" s="163">
        <v>1474</v>
      </c>
      <c r="C56" s="163">
        <v>60252774</v>
      </c>
      <c r="D56" s="163">
        <v>1474</v>
      </c>
      <c r="E56" s="163"/>
      <c r="F56" s="163">
        <v>7</v>
      </c>
      <c r="G56" s="163">
        <v>600029107</v>
      </c>
      <c r="H56" s="163">
        <v>3133</v>
      </c>
      <c r="I56" s="164" t="s">
        <v>137</v>
      </c>
      <c r="J56" s="188"/>
      <c r="K56" s="189"/>
      <c r="L56" s="189"/>
      <c r="M56" s="190">
        <f t="shared" si="17"/>
        <v>0</v>
      </c>
      <c r="N56" s="191"/>
      <c r="O56" s="192"/>
      <c r="P56" s="192">
        <f t="shared" si="1"/>
        <v>0</v>
      </c>
      <c r="Q56" s="193"/>
      <c r="R56" s="194"/>
      <c r="T56" s="191"/>
      <c r="U56" s="192"/>
      <c r="V56" s="189">
        <f t="shared" si="2"/>
        <v>0</v>
      </c>
      <c r="W56" s="195"/>
      <c r="X56" s="194"/>
      <c r="Z56" s="174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74"/>
      <c r="AU56" s="196"/>
      <c r="AV56" s="196"/>
      <c r="AW56" s="196"/>
      <c r="AX56" s="196"/>
      <c r="AZ56" s="174" t="e">
        <f>#REF!+#REF!+#REF!+#REF!+#REF!+#REF!</f>
        <v>#REF!</v>
      </c>
      <c r="BA56" s="174">
        <f t="shared" si="3"/>
        <v>0</v>
      </c>
      <c r="BB56" s="175" t="e">
        <f t="shared" si="4"/>
        <v>#REF!</v>
      </c>
      <c r="BE56" s="197"/>
      <c r="BF56" s="196"/>
      <c r="BG56" s="196"/>
      <c r="BH56" s="196"/>
      <c r="BI56" s="196"/>
      <c r="BJ56" s="198">
        <f t="shared" si="5"/>
        <v>0</v>
      </c>
      <c r="BK56" s="174"/>
      <c r="BL56" s="174"/>
      <c r="BM56" s="174"/>
      <c r="BN56" s="174"/>
      <c r="BO56" s="174"/>
      <c r="BP56" s="199">
        <f t="shared" si="6"/>
        <v>0</v>
      </c>
      <c r="BQ56" s="174">
        <f t="shared" si="18"/>
        <v>0</v>
      </c>
      <c r="BR56" s="174">
        <f t="shared" si="18"/>
        <v>0</v>
      </c>
      <c r="BS56" s="174">
        <f t="shared" si="18"/>
        <v>0</v>
      </c>
      <c r="BT56" s="174">
        <f t="shared" si="18"/>
        <v>0</v>
      </c>
      <c r="BU56" s="174">
        <f t="shared" si="18"/>
        <v>0</v>
      </c>
      <c r="BV56" s="199">
        <f t="shared" si="8"/>
        <v>0</v>
      </c>
      <c r="BW56" s="200"/>
      <c r="BX56" s="185"/>
      <c r="BY56" s="174"/>
      <c r="BZ56" s="174"/>
      <c r="CA56" s="174"/>
      <c r="CB56" s="174"/>
      <c r="CC56" s="199">
        <f t="shared" si="9"/>
        <v>0</v>
      </c>
      <c r="CD56" s="174"/>
      <c r="CE56" s="174"/>
      <c r="CF56" s="174"/>
      <c r="CG56" s="174"/>
      <c r="CH56" s="174"/>
      <c r="CI56" s="199">
        <f t="shared" si="10"/>
        <v>0</v>
      </c>
      <c r="CJ56" s="174">
        <f t="shared" si="19"/>
        <v>0</v>
      </c>
      <c r="CK56" s="174">
        <f t="shared" si="19"/>
        <v>0</v>
      </c>
      <c r="CL56" s="174">
        <f t="shared" si="19"/>
        <v>0</v>
      </c>
      <c r="CM56" s="174">
        <f t="shared" si="19"/>
        <v>0</v>
      </c>
      <c r="CN56" s="174">
        <f t="shared" si="19"/>
        <v>0</v>
      </c>
      <c r="CO56" s="199">
        <f t="shared" si="12"/>
        <v>0</v>
      </c>
      <c r="CP56" s="200"/>
      <c r="CR56" s="185"/>
      <c r="CS56" s="174"/>
      <c r="CT56" s="174">
        <f t="shared" si="13"/>
        <v>0</v>
      </c>
      <c r="CU56" s="200"/>
      <c r="CV56" s="185"/>
      <c r="CW56" s="174"/>
      <c r="CX56" s="174">
        <f t="shared" si="14"/>
        <v>0</v>
      </c>
      <c r="CY56" s="200"/>
      <c r="DA56" s="185"/>
      <c r="DB56" s="174"/>
      <c r="DC56" s="174"/>
      <c r="DD56" s="174"/>
      <c r="DE56" s="186"/>
      <c r="DF56" s="185"/>
      <c r="DG56" s="174"/>
      <c r="DH56" s="174"/>
      <c r="DI56" s="174"/>
      <c r="DJ56" s="186"/>
      <c r="DK56" s="185"/>
      <c r="DL56" s="174"/>
      <c r="DM56" s="174"/>
      <c r="DN56" s="174"/>
      <c r="DO56" s="186"/>
      <c r="DP56" s="185"/>
      <c r="DQ56" s="174"/>
      <c r="DR56" s="174"/>
      <c r="DS56" s="174"/>
      <c r="DT56" s="186"/>
      <c r="DU56" s="185"/>
      <c r="DV56" s="174"/>
      <c r="DW56" s="174"/>
      <c r="DX56" s="174"/>
      <c r="DY56" s="186"/>
      <c r="DZ56" s="185"/>
      <c r="EA56" s="174"/>
      <c r="EB56" s="174"/>
      <c r="EC56" s="174"/>
      <c r="ED56" s="186"/>
      <c r="EE56" s="185"/>
      <c r="EF56" s="174"/>
      <c r="EG56" s="174"/>
      <c r="EH56" s="174"/>
      <c r="EI56" s="186"/>
      <c r="EJ56" s="185"/>
      <c r="EK56" s="174"/>
      <c r="EL56" s="174"/>
      <c r="EM56" s="174"/>
      <c r="EN56" s="186"/>
      <c r="EP56" s="185" t="e">
        <f>#REF!+BV56+CO56</f>
        <v>#REF!</v>
      </c>
      <c r="EQ56" s="174">
        <f t="shared" si="15"/>
        <v>0</v>
      </c>
      <c r="ER56" s="186" t="e">
        <f t="shared" si="16"/>
        <v>#REF!</v>
      </c>
    </row>
    <row r="57" spans="1:148" x14ac:dyDescent="0.25">
      <c r="A57" s="162">
        <v>51</v>
      </c>
      <c r="B57" s="163">
        <v>1475</v>
      </c>
      <c r="C57" s="163">
        <v>46748105</v>
      </c>
      <c r="D57" s="163">
        <v>1475</v>
      </c>
      <c r="E57" s="163"/>
      <c r="F57" s="163">
        <v>7</v>
      </c>
      <c r="G57" s="163">
        <v>600029166</v>
      </c>
      <c r="H57" s="163">
        <v>3133</v>
      </c>
      <c r="I57" s="164" t="s">
        <v>138</v>
      </c>
      <c r="J57" s="188"/>
      <c r="K57" s="189"/>
      <c r="L57" s="189"/>
      <c r="M57" s="190">
        <f t="shared" si="17"/>
        <v>0</v>
      </c>
      <c r="N57" s="191"/>
      <c r="O57" s="192"/>
      <c r="P57" s="192">
        <f t="shared" si="1"/>
        <v>0</v>
      </c>
      <c r="Q57" s="193"/>
      <c r="R57" s="194"/>
      <c r="T57" s="191"/>
      <c r="U57" s="192"/>
      <c r="V57" s="189">
        <f t="shared" si="2"/>
        <v>0</v>
      </c>
      <c r="W57" s="195"/>
      <c r="X57" s="194"/>
      <c r="Z57" s="174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74"/>
      <c r="AU57" s="196"/>
      <c r="AV57" s="196"/>
      <c r="AW57" s="196"/>
      <c r="AX57" s="196"/>
      <c r="AZ57" s="174" t="e">
        <f>#REF!+#REF!+#REF!+#REF!+#REF!+#REF!</f>
        <v>#REF!</v>
      </c>
      <c r="BA57" s="174">
        <f t="shared" si="3"/>
        <v>0</v>
      </c>
      <c r="BB57" s="175" t="e">
        <f t="shared" si="4"/>
        <v>#REF!</v>
      </c>
      <c r="BE57" s="197"/>
      <c r="BF57" s="196"/>
      <c r="BG57" s="196"/>
      <c r="BH57" s="196"/>
      <c r="BI57" s="196"/>
      <c r="BJ57" s="198">
        <f t="shared" si="5"/>
        <v>0</v>
      </c>
      <c r="BK57" s="174"/>
      <c r="BL57" s="174"/>
      <c r="BM57" s="174"/>
      <c r="BN57" s="174"/>
      <c r="BO57" s="174"/>
      <c r="BP57" s="199">
        <f t="shared" si="6"/>
        <v>0</v>
      </c>
      <c r="BQ57" s="174">
        <f t="shared" si="18"/>
        <v>0</v>
      </c>
      <c r="BR57" s="174">
        <f t="shared" si="18"/>
        <v>0</v>
      </c>
      <c r="BS57" s="174">
        <f t="shared" si="18"/>
        <v>0</v>
      </c>
      <c r="BT57" s="174">
        <f t="shared" si="18"/>
        <v>0</v>
      </c>
      <c r="BU57" s="174">
        <f t="shared" si="18"/>
        <v>0</v>
      </c>
      <c r="BV57" s="199">
        <f t="shared" si="8"/>
        <v>0</v>
      </c>
      <c r="BW57" s="200"/>
      <c r="BX57" s="185"/>
      <c r="BY57" s="174"/>
      <c r="BZ57" s="174"/>
      <c r="CA57" s="174"/>
      <c r="CB57" s="174"/>
      <c r="CC57" s="199">
        <f t="shared" si="9"/>
        <v>0</v>
      </c>
      <c r="CD57" s="174"/>
      <c r="CE57" s="174"/>
      <c r="CF57" s="174"/>
      <c r="CG57" s="174"/>
      <c r="CH57" s="174"/>
      <c r="CI57" s="199">
        <f t="shared" si="10"/>
        <v>0</v>
      </c>
      <c r="CJ57" s="174">
        <f t="shared" si="19"/>
        <v>0</v>
      </c>
      <c r="CK57" s="174">
        <f t="shared" si="19"/>
        <v>0</v>
      </c>
      <c r="CL57" s="174">
        <f t="shared" si="19"/>
        <v>0</v>
      </c>
      <c r="CM57" s="174">
        <f t="shared" si="19"/>
        <v>0</v>
      </c>
      <c r="CN57" s="174">
        <f t="shared" si="19"/>
        <v>0</v>
      </c>
      <c r="CO57" s="199">
        <f t="shared" si="12"/>
        <v>0</v>
      </c>
      <c r="CP57" s="200"/>
      <c r="CR57" s="185"/>
      <c r="CS57" s="174"/>
      <c r="CT57" s="174">
        <f t="shared" si="13"/>
        <v>0</v>
      </c>
      <c r="CU57" s="200"/>
      <c r="CV57" s="185"/>
      <c r="CW57" s="174"/>
      <c r="CX57" s="174">
        <f t="shared" si="14"/>
        <v>0</v>
      </c>
      <c r="CY57" s="200"/>
      <c r="DA57" s="185"/>
      <c r="DB57" s="174"/>
      <c r="DC57" s="174"/>
      <c r="DD57" s="174"/>
      <c r="DE57" s="186"/>
      <c r="DF57" s="185"/>
      <c r="DG57" s="174"/>
      <c r="DH57" s="174"/>
      <c r="DI57" s="174"/>
      <c r="DJ57" s="186"/>
      <c r="DK57" s="185"/>
      <c r="DL57" s="174"/>
      <c r="DM57" s="174"/>
      <c r="DN57" s="174"/>
      <c r="DO57" s="186"/>
      <c r="DP57" s="185"/>
      <c r="DQ57" s="174"/>
      <c r="DR57" s="174"/>
      <c r="DS57" s="174"/>
      <c r="DT57" s="186"/>
      <c r="DU57" s="185"/>
      <c r="DV57" s="174"/>
      <c r="DW57" s="174"/>
      <c r="DX57" s="174"/>
      <c r="DY57" s="186"/>
      <c r="DZ57" s="185"/>
      <c r="EA57" s="174"/>
      <c r="EB57" s="174"/>
      <c r="EC57" s="174"/>
      <c r="ED57" s="186"/>
      <c r="EE57" s="185"/>
      <c r="EF57" s="174"/>
      <c r="EG57" s="174"/>
      <c r="EH57" s="174"/>
      <c r="EI57" s="186"/>
      <c r="EJ57" s="185"/>
      <c r="EK57" s="174"/>
      <c r="EL57" s="174"/>
      <c r="EM57" s="174"/>
      <c r="EN57" s="186"/>
      <c r="EP57" s="185" t="e">
        <f>#REF!+BV57+CO57</f>
        <v>#REF!</v>
      </c>
      <c r="EQ57" s="174">
        <f t="shared" si="15"/>
        <v>0</v>
      </c>
      <c r="ER57" s="186" t="e">
        <f t="shared" si="16"/>
        <v>#REF!</v>
      </c>
    </row>
    <row r="58" spans="1:148" x14ac:dyDescent="0.25">
      <c r="A58" s="162">
        <v>52</v>
      </c>
      <c r="B58" s="163">
        <v>1476</v>
      </c>
      <c r="C58" s="163">
        <v>855006</v>
      </c>
      <c r="D58" s="163">
        <v>1476</v>
      </c>
      <c r="E58" s="163"/>
      <c r="F58" s="163">
        <v>7</v>
      </c>
      <c r="G58" s="163">
        <v>600029808</v>
      </c>
      <c r="H58" s="163">
        <v>3133</v>
      </c>
      <c r="I58" s="164" t="s">
        <v>139</v>
      </c>
      <c r="J58" s="188"/>
      <c r="K58" s="189"/>
      <c r="L58" s="189"/>
      <c r="M58" s="190">
        <f t="shared" si="17"/>
        <v>0</v>
      </c>
      <c r="N58" s="191"/>
      <c r="O58" s="192"/>
      <c r="P58" s="192">
        <f t="shared" si="1"/>
        <v>0</v>
      </c>
      <c r="Q58" s="193"/>
      <c r="R58" s="194"/>
      <c r="T58" s="191"/>
      <c r="U58" s="192"/>
      <c r="V58" s="189">
        <f t="shared" si="2"/>
        <v>0</v>
      </c>
      <c r="W58" s="195"/>
      <c r="X58" s="194"/>
      <c r="Z58" s="174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74"/>
      <c r="AU58" s="196"/>
      <c r="AV58" s="196"/>
      <c r="AW58" s="196"/>
      <c r="AX58" s="196"/>
      <c r="AZ58" s="174" t="e">
        <f>#REF!+#REF!+#REF!+#REF!+#REF!+#REF!</f>
        <v>#REF!</v>
      </c>
      <c r="BA58" s="174">
        <f t="shared" si="3"/>
        <v>0</v>
      </c>
      <c r="BB58" s="175" t="e">
        <f t="shared" si="4"/>
        <v>#REF!</v>
      </c>
      <c r="BE58" s="197"/>
      <c r="BF58" s="196"/>
      <c r="BG58" s="196"/>
      <c r="BH58" s="196"/>
      <c r="BI58" s="196"/>
      <c r="BJ58" s="198">
        <f t="shared" si="5"/>
        <v>0</v>
      </c>
      <c r="BK58" s="174"/>
      <c r="BL58" s="174"/>
      <c r="BM58" s="174"/>
      <c r="BN58" s="174"/>
      <c r="BO58" s="174"/>
      <c r="BP58" s="199">
        <f t="shared" si="6"/>
        <v>0</v>
      </c>
      <c r="BQ58" s="174">
        <f t="shared" si="18"/>
        <v>0</v>
      </c>
      <c r="BR58" s="174">
        <f t="shared" si="18"/>
        <v>0</v>
      </c>
      <c r="BS58" s="174">
        <f t="shared" si="18"/>
        <v>0</v>
      </c>
      <c r="BT58" s="174">
        <f t="shared" si="18"/>
        <v>0</v>
      </c>
      <c r="BU58" s="174">
        <f t="shared" si="18"/>
        <v>0</v>
      </c>
      <c r="BV58" s="199">
        <f t="shared" si="8"/>
        <v>0</v>
      </c>
      <c r="BW58" s="200"/>
      <c r="BX58" s="185"/>
      <c r="BY58" s="174"/>
      <c r="BZ58" s="174"/>
      <c r="CA58" s="174"/>
      <c r="CB58" s="174"/>
      <c r="CC58" s="199">
        <f t="shared" si="9"/>
        <v>0</v>
      </c>
      <c r="CD58" s="174"/>
      <c r="CE58" s="174"/>
      <c r="CF58" s="174"/>
      <c r="CG58" s="174"/>
      <c r="CH58" s="174"/>
      <c r="CI58" s="199">
        <f t="shared" si="10"/>
        <v>0</v>
      </c>
      <c r="CJ58" s="174">
        <f t="shared" si="19"/>
        <v>0</v>
      </c>
      <c r="CK58" s="174">
        <f t="shared" si="19"/>
        <v>0</v>
      </c>
      <c r="CL58" s="174">
        <f t="shared" si="19"/>
        <v>0</v>
      </c>
      <c r="CM58" s="174">
        <f t="shared" si="19"/>
        <v>0</v>
      </c>
      <c r="CN58" s="174">
        <f t="shared" si="19"/>
        <v>0</v>
      </c>
      <c r="CO58" s="199">
        <f t="shared" si="12"/>
        <v>0</v>
      </c>
      <c r="CP58" s="200"/>
      <c r="CR58" s="185"/>
      <c r="CS58" s="174"/>
      <c r="CT58" s="174">
        <f t="shared" si="13"/>
        <v>0</v>
      </c>
      <c r="CU58" s="200"/>
      <c r="CV58" s="185"/>
      <c r="CW58" s="174"/>
      <c r="CX58" s="174">
        <f t="shared" si="14"/>
        <v>0</v>
      </c>
      <c r="CY58" s="200"/>
      <c r="DA58" s="185"/>
      <c r="DB58" s="174"/>
      <c r="DC58" s="174"/>
      <c r="DD58" s="174"/>
      <c r="DE58" s="186"/>
      <c r="DF58" s="185"/>
      <c r="DG58" s="174"/>
      <c r="DH58" s="174"/>
      <c r="DI58" s="174"/>
      <c r="DJ58" s="186"/>
      <c r="DK58" s="185"/>
      <c r="DL58" s="174"/>
      <c r="DM58" s="174"/>
      <c r="DN58" s="174"/>
      <c r="DO58" s="186"/>
      <c r="DP58" s="185"/>
      <c r="DQ58" s="174"/>
      <c r="DR58" s="174"/>
      <c r="DS58" s="174"/>
      <c r="DT58" s="186"/>
      <c r="DU58" s="185"/>
      <c r="DV58" s="174"/>
      <c r="DW58" s="174"/>
      <c r="DX58" s="174"/>
      <c r="DY58" s="186"/>
      <c r="DZ58" s="185"/>
      <c r="EA58" s="174"/>
      <c r="EB58" s="174"/>
      <c r="EC58" s="174"/>
      <c r="ED58" s="186"/>
      <c r="EE58" s="185"/>
      <c r="EF58" s="174"/>
      <c r="EG58" s="174"/>
      <c r="EH58" s="174"/>
      <c r="EI58" s="186"/>
      <c r="EJ58" s="185"/>
      <c r="EK58" s="174"/>
      <c r="EL58" s="174"/>
      <c r="EM58" s="174"/>
      <c r="EN58" s="186"/>
      <c r="EP58" s="185" t="e">
        <f>#REF!+BV58+CO58</f>
        <v>#REF!</v>
      </c>
      <c r="EQ58" s="174">
        <f t="shared" si="15"/>
        <v>0</v>
      </c>
      <c r="ER58" s="186" t="e">
        <f t="shared" si="16"/>
        <v>#REF!</v>
      </c>
    </row>
    <row r="59" spans="1:148" x14ac:dyDescent="0.25">
      <c r="A59" s="162">
        <v>53</v>
      </c>
      <c r="B59" s="163">
        <v>1491</v>
      </c>
      <c r="C59" s="163">
        <v>70948801</v>
      </c>
      <c r="D59" s="163">
        <v>1491</v>
      </c>
      <c r="E59" s="163"/>
      <c r="F59" s="163">
        <v>7</v>
      </c>
      <c r="G59" s="163">
        <v>600033392</v>
      </c>
      <c r="H59" s="163">
        <v>3146</v>
      </c>
      <c r="I59" s="164" t="s">
        <v>140</v>
      </c>
      <c r="J59" s="188"/>
      <c r="K59" s="189"/>
      <c r="L59" s="189"/>
      <c r="M59" s="190">
        <f t="shared" si="17"/>
        <v>0</v>
      </c>
      <c r="N59" s="191"/>
      <c r="O59" s="192"/>
      <c r="P59" s="192">
        <f t="shared" si="1"/>
        <v>0</v>
      </c>
      <c r="Q59" s="193"/>
      <c r="R59" s="194"/>
      <c r="T59" s="191"/>
      <c r="U59" s="192"/>
      <c r="V59" s="189">
        <f t="shared" si="2"/>
        <v>0</v>
      </c>
      <c r="W59" s="195"/>
      <c r="X59" s="194"/>
      <c r="Z59" s="174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74"/>
      <c r="AU59" s="196"/>
      <c r="AV59" s="196"/>
      <c r="AW59" s="196"/>
      <c r="AX59" s="196"/>
      <c r="AZ59" s="174" t="e">
        <f>#REF!+#REF!+#REF!+#REF!+#REF!+#REF!</f>
        <v>#REF!</v>
      </c>
      <c r="BA59" s="174">
        <f t="shared" si="3"/>
        <v>0</v>
      </c>
      <c r="BB59" s="175" t="e">
        <f t="shared" si="4"/>
        <v>#REF!</v>
      </c>
      <c r="BE59" s="197"/>
      <c r="BF59" s="196"/>
      <c r="BG59" s="196"/>
      <c r="BH59" s="196"/>
      <c r="BI59" s="196"/>
      <c r="BJ59" s="198">
        <f t="shared" si="5"/>
        <v>0</v>
      </c>
      <c r="BK59" s="174"/>
      <c r="BL59" s="174"/>
      <c r="BM59" s="174"/>
      <c r="BN59" s="174"/>
      <c r="BO59" s="174"/>
      <c r="BP59" s="199">
        <f t="shared" si="6"/>
        <v>0</v>
      </c>
      <c r="BQ59" s="174">
        <f t="shared" si="18"/>
        <v>0</v>
      </c>
      <c r="BR59" s="174">
        <f t="shared" si="18"/>
        <v>0</v>
      </c>
      <c r="BS59" s="174">
        <f t="shared" si="18"/>
        <v>0</v>
      </c>
      <c r="BT59" s="174">
        <f t="shared" si="18"/>
        <v>0</v>
      </c>
      <c r="BU59" s="174">
        <f t="shared" si="18"/>
        <v>0</v>
      </c>
      <c r="BV59" s="199">
        <f t="shared" si="8"/>
        <v>0</v>
      </c>
      <c r="BW59" s="200"/>
      <c r="BX59" s="185"/>
      <c r="BY59" s="174"/>
      <c r="BZ59" s="174"/>
      <c r="CA59" s="174"/>
      <c r="CB59" s="174"/>
      <c r="CC59" s="199">
        <f t="shared" si="9"/>
        <v>0</v>
      </c>
      <c r="CD59" s="174"/>
      <c r="CE59" s="174"/>
      <c r="CF59" s="174"/>
      <c r="CG59" s="174"/>
      <c r="CH59" s="174"/>
      <c r="CI59" s="199">
        <f t="shared" si="10"/>
        <v>0</v>
      </c>
      <c r="CJ59" s="174">
        <f t="shared" si="19"/>
        <v>0</v>
      </c>
      <c r="CK59" s="174">
        <f t="shared" si="19"/>
        <v>0</v>
      </c>
      <c r="CL59" s="174">
        <f t="shared" si="19"/>
        <v>0</v>
      </c>
      <c r="CM59" s="174">
        <f t="shared" si="19"/>
        <v>0</v>
      </c>
      <c r="CN59" s="174">
        <f t="shared" si="19"/>
        <v>0</v>
      </c>
      <c r="CO59" s="199">
        <f t="shared" si="12"/>
        <v>0</v>
      </c>
      <c r="CP59" s="200"/>
      <c r="CR59" s="185"/>
      <c r="CS59" s="174"/>
      <c r="CT59" s="174">
        <f t="shared" si="13"/>
        <v>0</v>
      </c>
      <c r="CU59" s="200"/>
      <c r="CV59" s="185"/>
      <c r="CW59" s="174"/>
      <c r="CX59" s="174">
        <f t="shared" si="14"/>
        <v>0</v>
      </c>
      <c r="CY59" s="200"/>
      <c r="DA59" s="185"/>
      <c r="DB59" s="174"/>
      <c r="DC59" s="174"/>
      <c r="DD59" s="174"/>
      <c r="DE59" s="186"/>
      <c r="DF59" s="185"/>
      <c r="DG59" s="174"/>
      <c r="DH59" s="174"/>
      <c r="DI59" s="174"/>
      <c r="DJ59" s="186"/>
      <c r="DK59" s="185"/>
      <c r="DL59" s="174"/>
      <c r="DM59" s="174"/>
      <c r="DN59" s="174"/>
      <c r="DO59" s="186"/>
      <c r="DP59" s="185"/>
      <c r="DQ59" s="174"/>
      <c r="DR59" s="174"/>
      <c r="DS59" s="174"/>
      <c r="DT59" s="186"/>
      <c r="DU59" s="185"/>
      <c r="DV59" s="174"/>
      <c r="DW59" s="174"/>
      <c r="DX59" s="174"/>
      <c r="DY59" s="186"/>
      <c r="DZ59" s="185"/>
      <c r="EA59" s="174"/>
      <c r="EB59" s="174"/>
      <c r="EC59" s="174"/>
      <c r="ED59" s="186"/>
      <c r="EE59" s="185"/>
      <c r="EF59" s="174"/>
      <c r="EG59" s="174"/>
      <c r="EH59" s="174"/>
      <c r="EI59" s="186"/>
      <c r="EJ59" s="185"/>
      <c r="EK59" s="174"/>
      <c r="EL59" s="174"/>
      <c r="EM59" s="174"/>
      <c r="EN59" s="186"/>
      <c r="EP59" s="185" t="e">
        <f>#REF!+BV59+CO59</f>
        <v>#REF!</v>
      </c>
      <c r="EQ59" s="174">
        <f t="shared" si="15"/>
        <v>0</v>
      </c>
      <c r="ER59" s="186" t="e">
        <f t="shared" si="16"/>
        <v>#REF!</v>
      </c>
    </row>
    <row r="60" spans="1:148" x14ac:dyDescent="0.25">
      <c r="A60" s="162">
        <v>54</v>
      </c>
      <c r="B60" s="163">
        <v>1492</v>
      </c>
      <c r="C60" s="163">
        <v>70948798</v>
      </c>
      <c r="D60" s="163">
        <v>1492</v>
      </c>
      <c r="E60" s="163"/>
      <c r="F60" s="163">
        <v>7</v>
      </c>
      <c r="G60" s="163">
        <v>600033511</v>
      </c>
      <c r="H60" s="163">
        <v>3146</v>
      </c>
      <c r="I60" s="164" t="s">
        <v>141</v>
      </c>
      <c r="J60" s="188"/>
      <c r="K60" s="189"/>
      <c r="L60" s="189"/>
      <c r="M60" s="190">
        <f t="shared" si="17"/>
        <v>0</v>
      </c>
      <c r="N60" s="191"/>
      <c r="O60" s="192"/>
      <c r="P60" s="192">
        <f t="shared" si="1"/>
        <v>0</v>
      </c>
      <c r="Q60" s="193"/>
      <c r="R60" s="194"/>
      <c r="T60" s="191"/>
      <c r="U60" s="192"/>
      <c r="V60" s="189">
        <f t="shared" si="2"/>
        <v>0</v>
      </c>
      <c r="W60" s="195"/>
      <c r="X60" s="194"/>
      <c r="Z60" s="174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74"/>
      <c r="AU60" s="196"/>
      <c r="AV60" s="196"/>
      <c r="AW60" s="196"/>
      <c r="AX60" s="196"/>
      <c r="AZ60" s="174" t="e">
        <f>#REF!+#REF!+#REF!+#REF!+#REF!+#REF!</f>
        <v>#REF!</v>
      </c>
      <c r="BA60" s="174">
        <f t="shared" si="3"/>
        <v>0</v>
      </c>
      <c r="BB60" s="175" t="e">
        <f t="shared" si="4"/>
        <v>#REF!</v>
      </c>
      <c r="BE60" s="197"/>
      <c r="BF60" s="196"/>
      <c r="BG60" s="196"/>
      <c r="BH60" s="196"/>
      <c r="BI60" s="196"/>
      <c r="BJ60" s="198">
        <f t="shared" si="5"/>
        <v>0</v>
      </c>
      <c r="BK60" s="174"/>
      <c r="BL60" s="174"/>
      <c r="BM60" s="174"/>
      <c r="BN60" s="174"/>
      <c r="BO60" s="174"/>
      <c r="BP60" s="199">
        <f t="shared" si="6"/>
        <v>0</v>
      </c>
      <c r="BQ60" s="174">
        <f t="shared" si="18"/>
        <v>0</v>
      </c>
      <c r="BR60" s="174">
        <f t="shared" si="18"/>
        <v>0</v>
      </c>
      <c r="BS60" s="174">
        <f t="shared" si="18"/>
        <v>0</v>
      </c>
      <c r="BT60" s="174">
        <f t="shared" si="18"/>
        <v>0</v>
      </c>
      <c r="BU60" s="174">
        <f t="shared" si="18"/>
        <v>0</v>
      </c>
      <c r="BV60" s="199">
        <f t="shared" si="8"/>
        <v>0</v>
      </c>
      <c r="BW60" s="200"/>
      <c r="BX60" s="185"/>
      <c r="BY60" s="174"/>
      <c r="BZ60" s="174"/>
      <c r="CA60" s="174"/>
      <c r="CB60" s="174"/>
      <c r="CC60" s="199">
        <f t="shared" si="9"/>
        <v>0</v>
      </c>
      <c r="CD60" s="174"/>
      <c r="CE60" s="174"/>
      <c r="CF60" s="174"/>
      <c r="CG60" s="174"/>
      <c r="CH60" s="174"/>
      <c r="CI60" s="199">
        <f t="shared" si="10"/>
        <v>0</v>
      </c>
      <c r="CJ60" s="174">
        <f t="shared" si="19"/>
        <v>0</v>
      </c>
      <c r="CK60" s="174">
        <f t="shared" si="19"/>
        <v>0</v>
      </c>
      <c r="CL60" s="174">
        <f t="shared" si="19"/>
        <v>0</v>
      </c>
      <c r="CM60" s="174">
        <f t="shared" si="19"/>
        <v>0</v>
      </c>
      <c r="CN60" s="174">
        <f t="shared" si="19"/>
        <v>0</v>
      </c>
      <c r="CO60" s="199">
        <f t="shared" si="12"/>
        <v>0</v>
      </c>
      <c r="CP60" s="200"/>
      <c r="CR60" s="185"/>
      <c r="CS60" s="174"/>
      <c r="CT60" s="174">
        <f t="shared" si="13"/>
        <v>0</v>
      </c>
      <c r="CU60" s="200"/>
      <c r="CV60" s="185"/>
      <c r="CW60" s="174"/>
      <c r="CX60" s="174">
        <f t="shared" si="14"/>
        <v>0</v>
      </c>
      <c r="CY60" s="200"/>
      <c r="DA60" s="185"/>
      <c r="DB60" s="174"/>
      <c r="DC60" s="174"/>
      <c r="DD60" s="174"/>
      <c r="DE60" s="186"/>
      <c r="DF60" s="185"/>
      <c r="DG60" s="174"/>
      <c r="DH60" s="174"/>
      <c r="DI60" s="174"/>
      <c r="DJ60" s="186"/>
      <c r="DK60" s="185"/>
      <c r="DL60" s="174"/>
      <c r="DM60" s="174"/>
      <c r="DN60" s="174"/>
      <c r="DO60" s="186"/>
      <c r="DP60" s="185"/>
      <c r="DQ60" s="174"/>
      <c r="DR60" s="174"/>
      <c r="DS60" s="174"/>
      <c r="DT60" s="186"/>
      <c r="DU60" s="185"/>
      <c r="DV60" s="174"/>
      <c r="DW60" s="174"/>
      <c r="DX60" s="174"/>
      <c r="DY60" s="186"/>
      <c r="DZ60" s="185"/>
      <c r="EA60" s="174"/>
      <c r="EB60" s="174"/>
      <c r="EC60" s="174"/>
      <c r="ED60" s="186"/>
      <c r="EE60" s="185"/>
      <c r="EF60" s="174"/>
      <c r="EG60" s="174"/>
      <c r="EH60" s="174"/>
      <c r="EI60" s="186"/>
      <c r="EJ60" s="185"/>
      <c r="EK60" s="174"/>
      <c r="EL60" s="174"/>
      <c r="EM60" s="174"/>
      <c r="EN60" s="186"/>
      <c r="EP60" s="185" t="e">
        <f>#REF!+BV60+CO60</f>
        <v>#REF!</v>
      </c>
      <c r="EQ60" s="174">
        <f t="shared" si="15"/>
        <v>0</v>
      </c>
      <c r="ER60" s="186" t="e">
        <f t="shared" si="16"/>
        <v>#REF!</v>
      </c>
    </row>
    <row r="61" spans="1:148" x14ac:dyDescent="0.25">
      <c r="A61" s="162">
        <v>55</v>
      </c>
      <c r="B61" s="163">
        <v>1493</v>
      </c>
      <c r="C61" s="163">
        <v>70848211</v>
      </c>
      <c r="D61" s="163">
        <v>1493</v>
      </c>
      <c r="E61" s="163"/>
      <c r="F61" s="163">
        <v>7</v>
      </c>
      <c r="G61" s="163">
        <v>600033597</v>
      </c>
      <c r="H61" s="163">
        <v>3146</v>
      </c>
      <c r="I61" s="164" t="s">
        <v>142</v>
      </c>
      <c r="J61" s="188"/>
      <c r="K61" s="189"/>
      <c r="L61" s="189"/>
      <c r="M61" s="190">
        <f t="shared" si="17"/>
        <v>0</v>
      </c>
      <c r="N61" s="191"/>
      <c r="O61" s="192"/>
      <c r="P61" s="192">
        <f t="shared" si="1"/>
        <v>0</v>
      </c>
      <c r="Q61" s="193"/>
      <c r="R61" s="194"/>
      <c r="T61" s="191"/>
      <c r="U61" s="192"/>
      <c r="V61" s="189">
        <f t="shared" si="2"/>
        <v>0</v>
      </c>
      <c r="W61" s="195"/>
      <c r="X61" s="194"/>
      <c r="Z61" s="174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74"/>
      <c r="AU61" s="196"/>
      <c r="AV61" s="196"/>
      <c r="AW61" s="196"/>
      <c r="AX61" s="196"/>
      <c r="AZ61" s="174" t="e">
        <f>#REF!+#REF!+#REF!+#REF!+#REF!+#REF!</f>
        <v>#REF!</v>
      </c>
      <c r="BA61" s="174">
        <f t="shared" si="3"/>
        <v>0</v>
      </c>
      <c r="BB61" s="175" t="e">
        <f t="shared" si="4"/>
        <v>#REF!</v>
      </c>
      <c r="BE61" s="197"/>
      <c r="BF61" s="196"/>
      <c r="BG61" s="196"/>
      <c r="BH61" s="196"/>
      <c r="BI61" s="196"/>
      <c r="BJ61" s="198">
        <f t="shared" si="5"/>
        <v>0</v>
      </c>
      <c r="BK61" s="174"/>
      <c r="BL61" s="174"/>
      <c r="BM61" s="174"/>
      <c r="BN61" s="174"/>
      <c r="BO61" s="174"/>
      <c r="BP61" s="199">
        <f t="shared" si="6"/>
        <v>0</v>
      </c>
      <c r="BQ61" s="174">
        <f t="shared" si="18"/>
        <v>0</v>
      </c>
      <c r="BR61" s="174">
        <f t="shared" si="18"/>
        <v>0</v>
      </c>
      <c r="BS61" s="174">
        <f t="shared" si="18"/>
        <v>0</v>
      </c>
      <c r="BT61" s="174">
        <f t="shared" si="18"/>
        <v>0</v>
      </c>
      <c r="BU61" s="174">
        <f t="shared" si="18"/>
        <v>0</v>
      </c>
      <c r="BV61" s="199">
        <f t="shared" si="8"/>
        <v>0</v>
      </c>
      <c r="BW61" s="200"/>
      <c r="BX61" s="185"/>
      <c r="BY61" s="174"/>
      <c r="BZ61" s="174"/>
      <c r="CA61" s="174"/>
      <c r="CB61" s="174"/>
      <c r="CC61" s="199">
        <f t="shared" si="9"/>
        <v>0</v>
      </c>
      <c r="CD61" s="174"/>
      <c r="CE61" s="174"/>
      <c r="CF61" s="174"/>
      <c r="CG61" s="174"/>
      <c r="CH61" s="174"/>
      <c r="CI61" s="199">
        <f t="shared" si="10"/>
        <v>0</v>
      </c>
      <c r="CJ61" s="174">
        <f t="shared" si="19"/>
        <v>0</v>
      </c>
      <c r="CK61" s="174">
        <f t="shared" si="19"/>
        <v>0</v>
      </c>
      <c r="CL61" s="174">
        <f t="shared" si="19"/>
        <v>0</v>
      </c>
      <c r="CM61" s="174">
        <f t="shared" si="19"/>
        <v>0</v>
      </c>
      <c r="CN61" s="174">
        <f t="shared" si="19"/>
        <v>0</v>
      </c>
      <c r="CO61" s="199">
        <f t="shared" si="12"/>
        <v>0</v>
      </c>
      <c r="CP61" s="200"/>
      <c r="CR61" s="185"/>
      <c r="CS61" s="174"/>
      <c r="CT61" s="174">
        <f t="shared" si="13"/>
        <v>0</v>
      </c>
      <c r="CU61" s="200"/>
      <c r="CV61" s="185"/>
      <c r="CW61" s="174"/>
      <c r="CX61" s="174">
        <f t="shared" si="14"/>
        <v>0</v>
      </c>
      <c r="CY61" s="200"/>
      <c r="DA61" s="185"/>
      <c r="DB61" s="174"/>
      <c r="DC61" s="174"/>
      <c r="DD61" s="174"/>
      <c r="DE61" s="186"/>
      <c r="DF61" s="185"/>
      <c r="DG61" s="174"/>
      <c r="DH61" s="174"/>
      <c r="DI61" s="174"/>
      <c r="DJ61" s="186"/>
      <c r="DK61" s="185"/>
      <c r="DL61" s="174"/>
      <c r="DM61" s="174"/>
      <c r="DN61" s="174"/>
      <c r="DO61" s="186"/>
      <c r="DP61" s="185"/>
      <c r="DQ61" s="174"/>
      <c r="DR61" s="174"/>
      <c r="DS61" s="174"/>
      <c r="DT61" s="186"/>
      <c r="DU61" s="185"/>
      <c r="DV61" s="174"/>
      <c r="DW61" s="174"/>
      <c r="DX61" s="174"/>
      <c r="DY61" s="186"/>
      <c r="DZ61" s="185"/>
      <c r="EA61" s="174"/>
      <c r="EB61" s="174"/>
      <c r="EC61" s="174"/>
      <c r="ED61" s="186"/>
      <c r="EE61" s="185"/>
      <c r="EF61" s="174"/>
      <c r="EG61" s="174"/>
      <c r="EH61" s="174"/>
      <c r="EI61" s="186"/>
      <c r="EJ61" s="185"/>
      <c r="EK61" s="174"/>
      <c r="EL61" s="174"/>
      <c r="EM61" s="174"/>
      <c r="EN61" s="186"/>
      <c r="EP61" s="185" t="e">
        <f>#REF!+BV61+CO61</f>
        <v>#REF!</v>
      </c>
      <c r="EQ61" s="174">
        <f t="shared" si="15"/>
        <v>0</v>
      </c>
      <c r="ER61" s="186" t="e">
        <f t="shared" si="16"/>
        <v>#REF!</v>
      </c>
    </row>
    <row r="62" spans="1:148" x14ac:dyDescent="0.25">
      <c r="A62" s="162">
        <v>56</v>
      </c>
      <c r="B62" s="163">
        <v>1494</v>
      </c>
      <c r="C62" s="163">
        <v>70948810</v>
      </c>
      <c r="D62" s="163">
        <v>1494</v>
      </c>
      <c r="E62" s="163"/>
      <c r="F62" s="163">
        <v>7</v>
      </c>
      <c r="G62" s="163">
        <v>600034062</v>
      </c>
      <c r="H62" s="163">
        <v>3146</v>
      </c>
      <c r="I62" s="164" t="s">
        <v>143</v>
      </c>
      <c r="J62" s="188"/>
      <c r="K62" s="189"/>
      <c r="L62" s="189"/>
      <c r="M62" s="190">
        <f t="shared" si="17"/>
        <v>0</v>
      </c>
      <c r="N62" s="191"/>
      <c r="O62" s="192"/>
      <c r="P62" s="192">
        <f t="shared" si="1"/>
        <v>0</v>
      </c>
      <c r="Q62" s="193"/>
      <c r="R62" s="194"/>
      <c r="T62" s="191"/>
      <c r="U62" s="192"/>
      <c r="V62" s="189">
        <f t="shared" si="2"/>
        <v>0</v>
      </c>
      <c r="W62" s="195"/>
      <c r="X62" s="194"/>
      <c r="Z62" s="174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74"/>
      <c r="AU62" s="196"/>
      <c r="AV62" s="196"/>
      <c r="AW62" s="196"/>
      <c r="AX62" s="196"/>
      <c r="AZ62" s="174" t="e">
        <f>#REF!+#REF!+#REF!+#REF!+#REF!+#REF!</f>
        <v>#REF!</v>
      </c>
      <c r="BA62" s="174">
        <f t="shared" si="3"/>
        <v>0</v>
      </c>
      <c r="BB62" s="175" t="e">
        <f t="shared" si="4"/>
        <v>#REF!</v>
      </c>
      <c r="BE62" s="197"/>
      <c r="BF62" s="196"/>
      <c r="BG62" s="196"/>
      <c r="BH62" s="196"/>
      <c r="BI62" s="196"/>
      <c r="BJ62" s="198">
        <f t="shared" si="5"/>
        <v>0</v>
      </c>
      <c r="BK62" s="174"/>
      <c r="BL62" s="174"/>
      <c r="BM62" s="174"/>
      <c r="BN62" s="174"/>
      <c r="BO62" s="174"/>
      <c r="BP62" s="199">
        <f t="shared" si="6"/>
        <v>0</v>
      </c>
      <c r="BQ62" s="174">
        <f t="shared" si="18"/>
        <v>0</v>
      </c>
      <c r="BR62" s="174">
        <f t="shared" si="18"/>
        <v>0</v>
      </c>
      <c r="BS62" s="174">
        <f t="shared" si="18"/>
        <v>0</v>
      </c>
      <c r="BT62" s="174">
        <f t="shared" si="18"/>
        <v>0</v>
      </c>
      <c r="BU62" s="174">
        <f t="shared" si="18"/>
        <v>0</v>
      </c>
      <c r="BV62" s="199">
        <f t="shared" si="8"/>
        <v>0</v>
      </c>
      <c r="BW62" s="200"/>
      <c r="BX62" s="185"/>
      <c r="BY62" s="174"/>
      <c r="BZ62" s="174"/>
      <c r="CA62" s="174"/>
      <c r="CB62" s="174"/>
      <c r="CC62" s="199">
        <f t="shared" si="9"/>
        <v>0</v>
      </c>
      <c r="CD62" s="174"/>
      <c r="CE62" s="174"/>
      <c r="CF62" s="174"/>
      <c r="CG62" s="174"/>
      <c r="CH62" s="174"/>
      <c r="CI62" s="199">
        <f t="shared" si="10"/>
        <v>0</v>
      </c>
      <c r="CJ62" s="174">
        <f t="shared" si="19"/>
        <v>0</v>
      </c>
      <c r="CK62" s="174">
        <f t="shared" si="19"/>
        <v>0</v>
      </c>
      <c r="CL62" s="174">
        <f t="shared" si="19"/>
        <v>0</v>
      </c>
      <c r="CM62" s="174">
        <f t="shared" si="19"/>
        <v>0</v>
      </c>
      <c r="CN62" s="174">
        <f t="shared" si="19"/>
        <v>0</v>
      </c>
      <c r="CO62" s="199">
        <f t="shared" si="12"/>
        <v>0</v>
      </c>
      <c r="CP62" s="200"/>
      <c r="CR62" s="185"/>
      <c r="CS62" s="174"/>
      <c r="CT62" s="174">
        <f t="shared" si="13"/>
        <v>0</v>
      </c>
      <c r="CU62" s="200"/>
      <c r="CV62" s="185"/>
      <c r="CW62" s="174"/>
      <c r="CX62" s="174">
        <f t="shared" si="14"/>
        <v>0</v>
      </c>
      <c r="CY62" s="200"/>
      <c r="DA62" s="185"/>
      <c r="DB62" s="174"/>
      <c r="DC62" s="174"/>
      <c r="DD62" s="174"/>
      <c r="DE62" s="186"/>
      <c r="DF62" s="185"/>
      <c r="DG62" s="174"/>
      <c r="DH62" s="174"/>
      <c r="DI62" s="174"/>
      <c r="DJ62" s="186"/>
      <c r="DK62" s="185"/>
      <c r="DL62" s="174"/>
      <c r="DM62" s="174"/>
      <c r="DN62" s="174"/>
      <c r="DO62" s="186"/>
      <c r="DP62" s="185"/>
      <c r="DQ62" s="174"/>
      <c r="DR62" s="174"/>
      <c r="DS62" s="174"/>
      <c r="DT62" s="186"/>
      <c r="DU62" s="185"/>
      <c r="DV62" s="174"/>
      <c r="DW62" s="174"/>
      <c r="DX62" s="174"/>
      <c r="DY62" s="186"/>
      <c r="DZ62" s="185"/>
      <c r="EA62" s="174"/>
      <c r="EB62" s="174"/>
      <c r="EC62" s="174"/>
      <c r="ED62" s="186"/>
      <c r="EE62" s="185"/>
      <c r="EF62" s="174"/>
      <c r="EG62" s="174"/>
      <c r="EH62" s="174"/>
      <c r="EI62" s="186"/>
      <c r="EJ62" s="185"/>
      <c r="EK62" s="174"/>
      <c r="EL62" s="174"/>
      <c r="EM62" s="174"/>
      <c r="EN62" s="186"/>
      <c r="EP62" s="185" t="e">
        <f>#REF!+BV62+CO62</f>
        <v>#REF!</v>
      </c>
      <c r="EQ62" s="174">
        <f t="shared" si="15"/>
        <v>0</v>
      </c>
      <c r="ER62" s="186" t="e">
        <f t="shared" si="16"/>
        <v>#REF!</v>
      </c>
    </row>
    <row r="63" spans="1:148" x14ac:dyDescent="0.25">
      <c r="A63" s="162">
        <v>57</v>
      </c>
      <c r="B63" s="163">
        <v>1498</v>
      </c>
      <c r="C63" s="163">
        <v>8729590</v>
      </c>
      <c r="D63" s="163">
        <v>1498</v>
      </c>
      <c r="E63" s="163"/>
      <c r="F63" s="163">
        <v>7</v>
      </c>
      <c r="G63" s="163">
        <v>691013861</v>
      </c>
      <c r="H63" s="163">
        <v>3146</v>
      </c>
      <c r="I63" s="164" t="s">
        <v>144</v>
      </c>
      <c r="J63" s="188"/>
      <c r="K63" s="189"/>
      <c r="L63" s="189"/>
      <c r="M63" s="190">
        <f t="shared" si="17"/>
        <v>0</v>
      </c>
      <c r="N63" s="191"/>
      <c r="O63" s="192"/>
      <c r="P63" s="192">
        <f t="shared" si="1"/>
        <v>0</v>
      </c>
      <c r="Q63" s="193"/>
      <c r="R63" s="194"/>
      <c r="T63" s="191"/>
      <c r="U63" s="192"/>
      <c r="V63" s="189">
        <f t="shared" si="2"/>
        <v>0</v>
      </c>
      <c r="W63" s="195"/>
      <c r="X63" s="194"/>
      <c r="Z63" s="174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74"/>
      <c r="AU63" s="196"/>
      <c r="AV63" s="196"/>
      <c r="AW63" s="196"/>
      <c r="AX63" s="196"/>
      <c r="AZ63" s="174" t="e">
        <f>#REF!+#REF!+#REF!+#REF!+#REF!+#REF!</f>
        <v>#REF!</v>
      </c>
      <c r="BA63" s="174">
        <f t="shared" si="3"/>
        <v>0</v>
      </c>
      <c r="BB63" s="175" t="e">
        <f t="shared" si="4"/>
        <v>#REF!</v>
      </c>
      <c r="BE63" s="197"/>
      <c r="BF63" s="196"/>
      <c r="BG63" s="196"/>
      <c r="BH63" s="196"/>
      <c r="BI63" s="196"/>
      <c r="BJ63" s="198">
        <f t="shared" si="5"/>
        <v>0</v>
      </c>
      <c r="BK63" s="174"/>
      <c r="BL63" s="174"/>
      <c r="BM63" s="174"/>
      <c r="BN63" s="174"/>
      <c r="BO63" s="174"/>
      <c r="BP63" s="199">
        <f t="shared" si="6"/>
        <v>0</v>
      </c>
      <c r="BQ63" s="174">
        <f t="shared" si="18"/>
        <v>0</v>
      </c>
      <c r="BR63" s="174">
        <f t="shared" si="18"/>
        <v>0</v>
      </c>
      <c r="BS63" s="174">
        <f t="shared" si="18"/>
        <v>0</v>
      </c>
      <c r="BT63" s="174">
        <f t="shared" si="18"/>
        <v>0</v>
      </c>
      <c r="BU63" s="174">
        <f t="shared" si="18"/>
        <v>0</v>
      </c>
      <c r="BV63" s="199">
        <f t="shared" si="8"/>
        <v>0</v>
      </c>
      <c r="BW63" s="200"/>
      <c r="BX63" s="185"/>
      <c r="BY63" s="174"/>
      <c r="BZ63" s="174"/>
      <c r="CA63" s="174"/>
      <c r="CB63" s="174"/>
      <c r="CC63" s="199">
        <f t="shared" si="9"/>
        <v>0</v>
      </c>
      <c r="CD63" s="174"/>
      <c r="CE63" s="174"/>
      <c r="CF63" s="174"/>
      <c r="CG63" s="174"/>
      <c r="CH63" s="174"/>
      <c r="CI63" s="199">
        <f t="shared" si="10"/>
        <v>0</v>
      </c>
      <c r="CJ63" s="174">
        <f t="shared" si="19"/>
        <v>0</v>
      </c>
      <c r="CK63" s="174">
        <f t="shared" si="19"/>
        <v>0</v>
      </c>
      <c r="CL63" s="174">
        <f t="shared" si="19"/>
        <v>0</v>
      </c>
      <c r="CM63" s="174">
        <f t="shared" si="19"/>
        <v>0</v>
      </c>
      <c r="CN63" s="174">
        <f t="shared" si="19"/>
        <v>0</v>
      </c>
      <c r="CO63" s="199">
        <f t="shared" si="12"/>
        <v>0</v>
      </c>
      <c r="CP63" s="200"/>
      <c r="CR63" s="185"/>
      <c r="CS63" s="174"/>
      <c r="CT63" s="174">
        <f t="shared" si="13"/>
        <v>0</v>
      </c>
      <c r="CU63" s="200"/>
      <c r="CV63" s="185"/>
      <c r="CW63" s="174"/>
      <c r="CX63" s="174">
        <f t="shared" si="14"/>
        <v>0</v>
      </c>
      <c r="CY63" s="200"/>
      <c r="DA63" s="185"/>
      <c r="DB63" s="174"/>
      <c r="DC63" s="174"/>
      <c r="DD63" s="174"/>
      <c r="DE63" s="186"/>
      <c r="DF63" s="185"/>
      <c r="DG63" s="174"/>
      <c r="DH63" s="174"/>
      <c r="DI63" s="174"/>
      <c r="DJ63" s="186"/>
      <c r="DK63" s="185"/>
      <c r="DL63" s="174"/>
      <c r="DM63" s="174"/>
      <c r="DN63" s="174"/>
      <c r="DO63" s="186"/>
      <c r="DP63" s="185"/>
      <c r="DQ63" s="174"/>
      <c r="DR63" s="174"/>
      <c r="DS63" s="174"/>
      <c r="DT63" s="186"/>
      <c r="DU63" s="185"/>
      <c r="DV63" s="174"/>
      <c r="DW63" s="174"/>
      <c r="DX63" s="174"/>
      <c r="DY63" s="186"/>
      <c r="DZ63" s="185"/>
      <c r="EA63" s="174"/>
      <c r="EB63" s="174"/>
      <c r="EC63" s="174"/>
      <c r="ED63" s="186"/>
      <c r="EE63" s="185"/>
      <c r="EF63" s="174"/>
      <c r="EG63" s="174"/>
      <c r="EH63" s="174"/>
      <c r="EI63" s="186"/>
      <c r="EJ63" s="185"/>
      <c r="EK63" s="174"/>
      <c r="EL63" s="174"/>
      <c r="EM63" s="174"/>
      <c r="EN63" s="186"/>
      <c r="EP63" s="185" t="e">
        <f>#REF!+BV63+CO63</f>
        <v>#REF!</v>
      </c>
      <c r="EQ63" s="174">
        <f t="shared" si="15"/>
        <v>0</v>
      </c>
      <c r="ER63" s="186" t="e">
        <f t="shared" si="16"/>
        <v>#REF!</v>
      </c>
    </row>
    <row r="64" spans="1:148" s="229" customFormat="1" x14ac:dyDescent="0.25">
      <c r="A64" s="219" t="s">
        <v>145</v>
      </c>
      <c r="B64" s="220"/>
      <c r="C64" s="220"/>
      <c r="D64" s="220"/>
      <c r="E64" s="220"/>
      <c r="F64" s="220"/>
      <c r="G64" s="220"/>
      <c r="H64" s="220"/>
      <c r="I64" s="221"/>
      <c r="J64" s="224">
        <f t="shared" ref="J64:M64" si="20">SUM(J7:J63)</f>
        <v>0</v>
      </c>
      <c r="K64" s="225">
        <f t="shared" si="20"/>
        <v>250000</v>
      </c>
      <c r="L64" s="225">
        <f t="shared" si="20"/>
        <v>377806</v>
      </c>
      <c r="M64" s="226">
        <f t="shared" si="20"/>
        <v>627806</v>
      </c>
      <c r="N64" s="227">
        <f>SUM(N7:N63)</f>
        <v>18036506.549999997</v>
      </c>
      <c r="O64" s="225">
        <f>SUM(O7:O63)</f>
        <v>4293175</v>
      </c>
      <c r="P64" s="225">
        <f>SUM(P7:P63)</f>
        <v>22329681.550000001</v>
      </c>
      <c r="Q64" s="225" t="s">
        <v>146</v>
      </c>
      <c r="R64" s="226" t="s">
        <v>146</v>
      </c>
      <c r="S64" s="228">
        <f>SUM(S7:S63)</f>
        <v>0</v>
      </c>
      <c r="T64" s="227">
        <f>SUM(T7:T63)</f>
        <v>116406.23000000001</v>
      </c>
      <c r="U64" s="225">
        <f>SUM(U7:U63)</f>
        <v>35292.770000000004</v>
      </c>
      <c r="V64" s="225">
        <f>SUM(V7:V63)</f>
        <v>151699</v>
      </c>
      <c r="W64" s="225" t="s">
        <v>146</v>
      </c>
      <c r="X64" s="226" t="s">
        <v>146</v>
      </c>
      <c r="Y64" s="222"/>
      <c r="Z64" s="223">
        <f>SUM(Z7:Z63)</f>
        <v>0</v>
      </c>
      <c r="AA64" s="223"/>
      <c r="AB64" s="223"/>
      <c r="AC64" s="223"/>
      <c r="AD64" s="223"/>
      <c r="AE64" s="223">
        <f>SUM(AE7:AE63)</f>
        <v>0</v>
      </c>
      <c r="AF64" s="223"/>
      <c r="AG64" s="223"/>
      <c r="AH64" s="223"/>
      <c r="AI64" s="223"/>
      <c r="AJ64" s="223">
        <f>SUM(AJ7:AJ63)</f>
        <v>0</v>
      </c>
      <c r="AK64" s="223"/>
      <c r="AL64" s="223"/>
      <c r="AM64" s="223"/>
      <c r="AN64" s="223"/>
      <c r="AO64" s="223">
        <f>SUM(AO7:AO63)</f>
        <v>0</v>
      </c>
      <c r="AP64" s="223"/>
      <c r="AQ64" s="223"/>
      <c r="AR64" s="223"/>
      <c r="AS64" s="223"/>
      <c r="AT64" s="223">
        <f>SUM(AT7:AT63)</f>
        <v>0</v>
      </c>
      <c r="AU64" s="223"/>
      <c r="AV64" s="223"/>
      <c r="AW64" s="223"/>
      <c r="AX64" s="223"/>
      <c r="AZ64" s="230" t="e">
        <f>SUM(AZ7:AZ63)</f>
        <v>#REF!</v>
      </c>
      <c r="BA64" s="230">
        <f>SUM(BA7:BA63)</f>
        <v>0</v>
      </c>
      <c r="BB64" s="230" t="e">
        <f>SUM(BB7:BB63)</f>
        <v>#REF!</v>
      </c>
      <c r="BE64" s="231">
        <f t="shared" ref="BE64:BV64" si="21">SUM(BE7:BE63)</f>
        <v>0</v>
      </c>
      <c r="BF64" s="232">
        <f t="shared" si="21"/>
        <v>0</v>
      </c>
      <c r="BG64" s="232">
        <f t="shared" si="21"/>
        <v>0</v>
      </c>
      <c r="BH64" s="232">
        <f t="shared" si="21"/>
        <v>0</v>
      </c>
      <c r="BI64" s="232">
        <f t="shared" si="21"/>
        <v>0</v>
      </c>
      <c r="BJ64" s="233">
        <f t="shared" si="21"/>
        <v>0</v>
      </c>
      <c r="BK64" s="234">
        <f t="shared" si="21"/>
        <v>0</v>
      </c>
      <c r="BL64" s="234">
        <f t="shared" si="21"/>
        <v>0</v>
      </c>
      <c r="BM64" s="234">
        <f t="shared" si="21"/>
        <v>0</v>
      </c>
      <c r="BN64" s="234">
        <f t="shared" si="21"/>
        <v>0</v>
      </c>
      <c r="BO64" s="234">
        <f t="shared" si="21"/>
        <v>0</v>
      </c>
      <c r="BP64" s="230">
        <f t="shared" si="21"/>
        <v>0</v>
      </c>
      <c r="BQ64" s="234">
        <f t="shared" si="21"/>
        <v>0</v>
      </c>
      <c r="BR64" s="234">
        <f t="shared" si="21"/>
        <v>0</v>
      </c>
      <c r="BS64" s="234">
        <f t="shared" si="21"/>
        <v>0</v>
      </c>
      <c r="BT64" s="234">
        <f t="shared" si="21"/>
        <v>0</v>
      </c>
      <c r="BU64" s="234">
        <f t="shared" si="21"/>
        <v>0</v>
      </c>
      <c r="BV64" s="230">
        <f t="shared" si="21"/>
        <v>0</v>
      </c>
      <c r="BW64" s="235"/>
      <c r="BX64" s="236">
        <f t="shared" ref="BX64:CO64" si="22">SUM(BX7:BX63)</f>
        <v>0</v>
      </c>
      <c r="BY64" s="234">
        <f t="shared" si="22"/>
        <v>0</v>
      </c>
      <c r="BZ64" s="234">
        <f t="shared" si="22"/>
        <v>0</v>
      </c>
      <c r="CA64" s="234">
        <f t="shared" si="22"/>
        <v>0</v>
      </c>
      <c r="CB64" s="234">
        <f t="shared" si="22"/>
        <v>0</v>
      </c>
      <c r="CC64" s="230">
        <f t="shared" si="22"/>
        <v>0</v>
      </c>
      <c r="CD64" s="234">
        <f t="shared" si="22"/>
        <v>0</v>
      </c>
      <c r="CE64" s="234">
        <f t="shared" si="22"/>
        <v>0</v>
      </c>
      <c r="CF64" s="234">
        <f t="shared" si="22"/>
        <v>0</v>
      </c>
      <c r="CG64" s="234">
        <f t="shared" si="22"/>
        <v>0</v>
      </c>
      <c r="CH64" s="234">
        <f t="shared" si="22"/>
        <v>0</v>
      </c>
      <c r="CI64" s="230">
        <f t="shared" si="22"/>
        <v>0</v>
      </c>
      <c r="CJ64" s="234">
        <f t="shared" si="22"/>
        <v>0</v>
      </c>
      <c r="CK64" s="234">
        <f t="shared" si="22"/>
        <v>0</v>
      </c>
      <c r="CL64" s="234">
        <f t="shared" si="22"/>
        <v>0</v>
      </c>
      <c r="CM64" s="234">
        <f t="shared" si="22"/>
        <v>0</v>
      </c>
      <c r="CN64" s="234">
        <f t="shared" si="22"/>
        <v>0</v>
      </c>
      <c r="CO64" s="230">
        <f t="shared" si="22"/>
        <v>0</v>
      </c>
      <c r="CP64" s="235"/>
      <c r="CR64" s="236">
        <f>SUM(CR7:CR63)</f>
        <v>0</v>
      </c>
      <c r="CS64" s="234">
        <f>SUM(CS7:CS63)</f>
        <v>0</v>
      </c>
      <c r="CT64" s="234">
        <f>SUM(CT7:CT63)</f>
        <v>0</v>
      </c>
      <c r="CU64" s="235"/>
      <c r="CV64" s="236">
        <f>SUM(CV7:CV63)</f>
        <v>0</v>
      </c>
      <c r="CW64" s="234">
        <f>SUM(CW7:CW63)</f>
        <v>0</v>
      </c>
      <c r="CX64" s="234">
        <f>SUM(CX7:CX63)</f>
        <v>0</v>
      </c>
      <c r="CY64" s="235"/>
      <c r="DA64" s="237">
        <f t="shared" ref="DA64:EN64" si="23">SUM(DA7:DA63)</f>
        <v>0</v>
      </c>
      <c r="DB64" s="230">
        <f t="shared" si="23"/>
        <v>0</v>
      </c>
      <c r="DC64" s="230">
        <f t="shared" si="23"/>
        <v>0</v>
      </c>
      <c r="DD64" s="230">
        <f t="shared" si="23"/>
        <v>0</v>
      </c>
      <c r="DE64" s="238">
        <f t="shared" si="23"/>
        <v>0</v>
      </c>
      <c r="DF64" s="237">
        <f t="shared" si="23"/>
        <v>0</v>
      </c>
      <c r="DG64" s="230">
        <f t="shared" si="23"/>
        <v>0</v>
      </c>
      <c r="DH64" s="230">
        <f t="shared" si="23"/>
        <v>0</v>
      </c>
      <c r="DI64" s="230">
        <f t="shared" si="23"/>
        <v>0</v>
      </c>
      <c r="DJ64" s="238">
        <f t="shared" si="23"/>
        <v>0</v>
      </c>
      <c r="DK64" s="237">
        <f t="shared" si="23"/>
        <v>0</v>
      </c>
      <c r="DL64" s="230">
        <f t="shared" si="23"/>
        <v>0</v>
      </c>
      <c r="DM64" s="230">
        <f t="shared" si="23"/>
        <v>0</v>
      </c>
      <c r="DN64" s="230">
        <f t="shared" si="23"/>
        <v>0</v>
      </c>
      <c r="DO64" s="238">
        <f t="shared" si="23"/>
        <v>0</v>
      </c>
      <c r="DP64" s="237">
        <f t="shared" si="23"/>
        <v>0</v>
      </c>
      <c r="DQ64" s="230">
        <f t="shared" si="23"/>
        <v>0</v>
      </c>
      <c r="DR64" s="230">
        <f t="shared" si="23"/>
        <v>0</v>
      </c>
      <c r="DS64" s="230">
        <f t="shared" si="23"/>
        <v>0</v>
      </c>
      <c r="DT64" s="238">
        <f t="shared" si="23"/>
        <v>0</v>
      </c>
      <c r="DU64" s="237">
        <f t="shared" si="23"/>
        <v>0</v>
      </c>
      <c r="DV64" s="230">
        <f t="shared" si="23"/>
        <v>0</v>
      </c>
      <c r="DW64" s="230">
        <f t="shared" si="23"/>
        <v>0</v>
      </c>
      <c r="DX64" s="230">
        <f t="shared" si="23"/>
        <v>0</v>
      </c>
      <c r="DY64" s="238">
        <f t="shared" si="23"/>
        <v>0</v>
      </c>
      <c r="DZ64" s="237">
        <f t="shared" si="23"/>
        <v>0</v>
      </c>
      <c r="EA64" s="230">
        <f t="shared" si="23"/>
        <v>0</v>
      </c>
      <c r="EB64" s="230">
        <f t="shared" si="23"/>
        <v>0</v>
      </c>
      <c r="EC64" s="230">
        <f t="shared" si="23"/>
        <v>0</v>
      </c>
      <c r="ED64" s="238">
        <f t="shared" si="23"/>
        <v>0</v>
      </c>
      <c r="EE64" s="237">
        <f t="shared" si="23"/>
        <v>0</v>
      </c>
      <c r="EF64" s="230">
        <f t="shared" si="23"/>
        <v>0</v>
      </c>
      <c r="EG64" s="230">
        <f t="shared" si="23"/>
        <v>0</v>
      </c>
      <c r="EH64" s="230">
        <f t="shared" si="23"/>
        <v>0</v>
      </c>
      <c r="EI64" s="238">
        <f t="shared" si="23"/>
        <v>0</v>
      </c>
      <c r="EJ64" s="237">
        <f t="shared" si="23"/>
        <v>0</v>
      </c>
      <c r="EK64" s="230">
        <f t="shared" si="23"/>
        <v>0</v>
      </c>
      <c r="EL64" s="230">
        <f t="shared" si="23"/>
        <v>0</v>
      </c>
      <c r="EM64" s="230">
        <f t="shared" si="23"/>
        <v>0</v>
      </c>
      <c r="EN64" s="238">
        <f t="shared" si="23"/>
        <v>0</v>
      </c>
      <c r="EO64" s="239"/>
      <c r="EP64" s="237" t="e">
        <f>SUM(EP7:EP63)</f>
        <v>#REF!</v>
      </c>
      <c r="EQ64" s="230">
        <f>SUM(EQ7:EQ63)</f>
        <v>0</v>
      </c>
      <c r="ER64" s="238" t="e">
        <f>SUM(ER7:ER63)</f>
        <v>#REF!</v>
      </c>
    </row>
    <row r="65" spans="1:349" s="20" customFormat="1" x14ac:dyDescent="0.25">
      <c r="A65" s="1"/>
      <c r="B65" s="1"/>
      <c r="C65" s="1"/>
      <c r="D65" s="1"/>
      <c r="E65" s="1"/>
      <c r="F65" s="1"/>
      <c r="G65" s="1"/>
      <c r="H65" s="1"/>
      <c r="I65" s="1"/>
      <c r="J65" s="11"/>
      <c r="K65" s="11"/>
      <c r="L65" s="11"/>
      <c r="M65" s="11"/>
      <c r="N65"/>
      <c r="O65"/>
      <c r="P65" s="242"/>
      <c r="Q65"/>
      <c r="R65"/>
      <c r="S65"/>
      <c r="T65"/>
      <c r="V65" s="241"/>
      <c r="Y65" s="5"/>
      <c r="Z65" s="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6"/>
      <c r="AU65" s="5"/>
      <c r="AV65" s="5"/>
      <c r="AW65" s="5"/>
      <c r="AX65" s="5"/>
      <c r="AY65" s="5"/>
      <c r="AZ65" s="6"/>
      <c r="BA65" s="6"/>
      <c r="BB65" s="7"/>
      <c r="BC65" s="5"/>
      <c r="BD65" s="5"/>
      <c r="BE65" s="5"/>
      <c r="BF65" s="5"/>
      <c r="BG65" s="5"/>
      <c r="BH65" s="5"/>
      <c r="BI65" s="5"/>
      <c r="BJ65" s="9"/>
      <c r="BK65" s="6"/>
      <c r="BL65" s="6"/>
      <c r="BM65" s="6"/>
      <c r="BN65" s="6"/>
      <c r="BO65" s="6"/>
      <c r="BP65" s="9"/>
      <c r="BQ65" s="6"/>
      <c r="BR65" s="6"/>
      <c r="BS65" s="6"/>
      <c r="BT65" s="6"/>
      <c r="BU65" s="6"/>
      <c r="BV65" s="9"/>
      <c r="BW65" s="5"/>
      <c r="BX65" s="6"/>
      <c r="BY65" s="6"/>
      <c r="BZ65" s="6"/>
      <c r="CA65" s="6"/>
      <c r="CB65" s="6"/>
      <c r="CC65" s="9"/>
      <c r="CD65" s="6"/>
      <c r="CE65" s="6"/>
      <c r="CF65" s="6"/>
      <c r="CG65" s="6"/>
      <c r="CH65" s="6"/>
      <c r="CI65" s="9"/>
      <c r="CJ65" s="6"/>
      <c r="CK65" s="6"/>
      <c r="CL65" s="6"/>
      <c r="CM65" s="6"/>
      <c r="CN65" s="6"/>
      <c r="CO65" s="9"/>
      <c r="CP65" s="5"/>
      <c r="CQ65" s="5"/>
      <c r="CR65" s="5"/>
      <c r="CS65" s="5"/>
      <c r="CT65" s="5"/>
      <c r="CU65" s="5"/>
      <c r="CV65" s="6"/>
      <c r="CW65" s="6"/>
      <c r="CX65" s="6"/>
      <c r="CY65" s="5"/>
      <c r="CZ65" s="5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</row>
    <row r="66" spans="1:349" x14ac:dyDescent="0.25">
      <c r="A66" s="1" t="s">
        <v>151</v>
      </c>
    </row>
  </sheetData>
  <autoFilter ref="A6:ER64" xr:uid="{6F521D7F-7BB5-4B8F-ADAF-DFA67CEF22A7}"/>
  <mergeCells count="27">
    <mergeCell ref="G3:G6"/>
    <mergeCell ref="H3:H6"/>
    <mergeCell ref="A3:A6"/>
    <mergeCell ref="B3:B6"/>
    <mergeCell ref="C3:C6"/>
    <mergeCell ref="D3:D6"/>
    <mergeCell ref="E3:E6"/>
    <mergeCell ref="EP4:ER5"/>
    <mergeCell ref="I3:I6"/>
    <mergeCell ref="BX2:BZ2"/>
    <mergeCell ref="CR2:CT2"/>
    <mergeCell ref="CV2:CX2"/>
    <mergeCell ref="EJ5:EN5"/>
    <mergeCell ref="L5:L6"/>
    <mergeCell ref="U5:U6"/>
    <mergeCell ref="V5:V6"/>
    <mergeCell ref="W5:W6"/>
    <mergeCell ref="X5:X6"/>
    <mergeCell ref="DZ5:ED5"/>
    <mergeCell ref="EE5:EI5"/>
    <mergeCell ref="N5:N6"/>
    <mergeCell ref="O5:O6"/>
    <mergeCell ref="P5:P6"/>
    <mergeCell ref="Q5:Q6"/>
    <mergeCell ref="R5:R6"/>
    <mergeCell ref="T5:T6"/>
    <mergeCell ref="M5:M6"/>
  </mergeCells>
  <conditionalFormatting sqref="C3">
    <cfRule type="duplicateValues" dxfId="1" priority="2"/>
  </conditionalFormatting>
  <conditionalFormatting sqref="C7:C64">
    <cfRule type="duplicateValues" dxfId="0" priority="3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 2026 k 30.6.2026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2026-07-01T08:06:53Z</dcterms:created>
  <dcterms:modified xsi:type="dcterms:W3CDTF">2026-07-08T09:44:08Z</dcterms:modified>
</cp:coreProperties>
</file>