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J:\Dokumenty\ZÁLOHY_AVIZA_2026\PŘEHLED_DOTACÍ_2026\03_do_30_09_2026\"/>
    </mc:Choice>
  </mc:AlternateContent>
  <xr:revisionPtr revIDLastSave="0" documentId="8_{57F951FB-9549-4501-84AA-11B61913C4D5}" xr6:coauthVersionLast="47" xr6:coauthVersionMax="47" xr10:uidLastSave="{00000000-0000-0000-0000-000000000000}"/>
  <bookViews>
    <workbookView xWindow="-120" yWindow="-120" windowWidth="29040" windowHeight="15840" xr2:uid="{44414DD2-6207-49D6-89CA-83EA43B22F8A}"/>
  </bookViews>
  <sheets>
    <sheet name="dotace 2026 k 1.9.2026" sheetId="1" r:id="rId1"/>
    <sheet name="dotace OPJAK k 30.9.2026" sheetId="2" r:id="rId2"/>
    <sheet name="vratky OPJAK k 30.9.2026" sheetId="3" r:id="rId3"/>
  </sheets>
  <definedNames>
    <definedName name="_xlnm._FilterDatabase" localSheetId="0" hidden="1">'dotace 2026 k 1.9.2026'!$A$64:$AL$407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41" i="2" l="1"/>
  <c r="D37" i="3"/>
  <c r="X405" i="1" l="1"/>
  <c r="W405" i="1"/>
  <c r="V405" i="1"/>
  <c r="U405" i="1"/>
  <c r="T405" i="1"/>
  <c r="X404" i="1"/>
  <c r="W404" i="1"/>
  <c r="V404" i="1"/>
  <c r="U404" i="1"/>
  <c r="T404" i="1"/>
  <c r="X403" i="1"/>
  <c r="W403" i="1"/>
  <c r="V403" i="1"/>
  <c r="U403" i="1"/>
  <c r="T403" i="1"/>
  <c r="X402" i="1"/>
  <c r="W402" i="1"/>
  <c r="V402" i="1"/>
  <c r="U402" i="1"/>
  <c r="T402" i="1"/>
  <c r="X401" i="1"/>
  <c r="W401" i="1"/>
  <c r="V401" i="1"/>
  <c r="U401" i="1"/>
  <c r="T401" i="1"/>
  <c r="X400" i="1"/>
  <c r="W400" i="1"/>
  <c r="V400" i="1"/>
  <c r="U400" i="1"/>
  <c r="T400" i="1"/>
  <c r="X399" i="1"/>
  <c r="W399" i="1"/>
  <c r="V399" i="1"/>
  <c r="U399" i="1"/>
  <c r="T399" i="1"/>
  <c r="X398" i="1"/>
  <c r="W398" i="1"/>
  <c r="V398" i="1"/>
  <c r="U398" i="1"/>
  <c r="T398" i="1"/>
  <c r="X397" i="1"/>
  <c r="W397" i="1"/>
  <c r="V397" i="1"/>
  <c r="U397" i="1"/>
  <c r="T397" i="1"/>
  <c r="X396" i="1"/>
  <c r="W396" i="1"/>
  <c r="V396" i="1"/>
  <c r="U396" i="1"/>
  <c r="T396" i="1"/>
  <c r="X395" i="1"/>
  <c r="W395" i="1"/>
  <c r="V395" i="1"/>
  <c r="U395" i="1"/>
  <c r="T395" i="1"/>
  <c r="X394" i="1"/>
  <c r="W394" i="1"/>
  <c r="V394" i="1"/>
  <c r="U394" i="1"/>
  <c r="T394" i="1"/>
  <c r="X393" i="1"/>
  <c r="W393" i="1"/>
  <c r="V393" i="1"/>
  <c r="U393" i="1"/>
  <c r="T393" i="1"/>
  <c r="X392" i="1"/>
  <c r="W392" i="1"/>
  <c r="V392" i="1"/>
  <c r="U392" i="1"/>
  <c r="T392" i="1"/>
  <c r="X391" i="1"/>
  <c r="W391" i="1"/>
  <c r="V391" i="1"/>
  <c r="U391" i="1"/>
  <c r="T391" i="1"/>
  <c r="X390" i="1"/>
  <c r="W390" i="1"/>
  <c r="V390" i="1"/>
  <c r="U390" i="1"/>
  <c r="T390" i="1"/>
  <c r="X389" i="1"/>
  <c r="W389" i="1"/>
  <c r="V389" i="1"/>
  <c r="U389" i="1"/>
  <c r="T389" i="1"/>
  <c r="X388" i="1"/>
  <c r="W388" i="1"/>
  <c r="V388" i="1"/>
  <c r="U388" i="1"/>
  <c r="T388" i="1"/>
  <c r="X387" i="1"/>
  <c r="W387" i="1"/>
  <c r="V387" i="1"/>
  <c r="U387" i="1"/>
  <c r="T387" i="1"/>
  <c r="X386" i="1"/>
  <c r="W386" i="1"/>
  <c r="V386" i="1"/>
  <c r="U386" i="1"/>
  <c r="T386" i="1"/>
  <c r="X385" i="1"/>
  <c r="W385" i="1"/>
  <c r="V385" i="1"/>
  <c r="U385" i="1"/>
  <c r="T385" i="1"/>
  <c r="X384" i="1"/>
  <c r="W384" i="1"/>
  <c r="V384" i="1"/>
  <c r="U384" i="1"/>
  <c r="T384" i="1"/>
  <c r="X383" i="1"/>
  <c r="W383" i="1"/>
  <c r="V383" i="1"/>
  <c r="U383" i="1"/>
  <c r="T383" i="1"/>
  <c r="X382" i="1"/>
  <c r="W382" i="1"/>
  <c r="V382" i="1"/>
  <c r="U382" i="1"/>
  <c r="T382" i="1"/>
  <c r="X381" i="1"/>
  <c r="W381" i="1"/>
  <c r="V381" i="1"/>
  <c r="U381" i="1"/>
  <c r="T381" i="1"/>
  <c r="X380" i="1"/>
  <c r="W380" i="1"/>
  <c r="V380" i="1"/>
  <c r="U380" i="1"/>
  <c r="T380" i="1"/>
  <c r="X379" i="1"/>
  <c r="W379" i="1"/>
  <c r="V379" i="1"/>
  <c r="U379" i="1"/>
  <c r="T379" i="1"/>
  <c r="X378" i="1"/>
  <c r="W378" i="1"/>
  <c r="V378" i="1"/>
  <c r="U378" i="1"/>
  <c r="T378" i="1"/>
  <c r="X377" i="1"/>
  <c r="W377" i="1"/>
  <c r="V377" i="1"/>
  <c r="U377" i="1"/>
  <c r="T377" i="1"/>
  <c r="X376" i="1"/>
  <c r="W376" i="1"/>
  <c r="V376" i="1"/>
  <c r="U376" i="1"/>
  <c r="T376" i="1"/>
  <c r="X375" i="1"/>
  <c r="W375" i="1"/>
  <c r="V375" i="1"/>
  <c r="U375" i="1"/>
  <c r="T375" i="1"/>
  <c r="Y375" i="1" s="1"/>
  <c r="X374" i="1"/>
  <c r="W374" i="1"/>
  <c r="V374" i="1"/>
  <c r="U374" i="1"/>
  <c r="T374" i="1"/>
  <c r="X373" i="1"/>
  <c r="W373" i="1"/>
  <c r="V373" i="1"/>
  <c r="U373" i="1"/>
  <c r="T373" i="1"/>
  <c r="X372" i="1"/>
  <c r="W372" i="1"/>
  <c r="V372" i="1"/>
  <c r="U372" i="1"/>
  <c r="T372" i="1"/>
  <c r="X371" i="1"/>
  <c r="W371" i="1"/>
  <c r="V371" i="1"/>
  <c r="U371" i="1"/>
  <c r="T371" i="1"/>
  <c r="X370" i="1"/>
  <c r="W370" i="1"/>
  <c r="V370" i="1"/>
  <c r="U370" i="1"/>
  <c r="T370" i="1"/>
  <c r="X369" i="1"/>
  <c r="W369" i="1"/>
  <c r="V369" i="1"/>
  <c r="U369" i="1"/>
  <c r="T369" i="1"/>
  <c r="X368" i="1"/>
  <c r="W368" i="1"/>
  <c r="V368" i="1"/>
  <c r="U368" i="1"/>
  <c r="T368" i="1"/>
  <c r="X367" i="1"/>
  <c r="W367" i="1"/>
  <c r="V367" i="1"/>
  <c r="U367" i="1"/>
  <c r="T367" i="1"/>
  <c r="X366" i="1"/>
  <c r="W366" i="1"/>
  <c r="V366" i="1"/>
  <c r="U366" i="1"/>
  <c r="T366" i="1"/>
  <c r="X365" i="1"/>
  <c r="W365" i="1"/>
  <c r="V365" i="1"/>
  <c r="U365" i="1"/>
  <c r="T365" i="1"/>
  <c r="X364" i="1"/>
  <c r="W364" i="1"/>
  <c r="V364" i="1"/>
  <c r="U364" i="1"/>
  <c r="T364" i="1"/>
  <c r="X363" i="1"/>
  <c r="W363" i="1"/>
  <c r="V363" i="1"/>
  <c r="U363" i="1"/>
  <c r="T363" i="1"/>
  <c r="X362" i="1"/>
  <c r="W362" i="1"/>
  <c r="V362" i="1"/>
  <c r="U362" i="1"/>
  <c r="T362" i="1"/>
  <c r="X361" i="1"/>
  <c r="W361" i="1"/>
  <c r="V361" i="1"/>
  <c r="U361" i="1"/>
  <c r="T361" i="1"/>
  <c r="X360" i="1"/>
  <c r="W360" i="1"/>
  <c r="V360" i="1"/>
  <c r="U360" i="1"/>
  <c r="T360" i="1"/>
  <c r="X359" i="1"/>
  <c r="W359" i="1"/>
  <c r="V359" i="1"/>
  <c r="U359" i="1"/>
  <c r="T359" i="1"/>
  <c r="X358" i="1"/>
  <c r="W358" i="1"/>
  <c r="V358" i="1"/>
  <c r="U358" i="1"/>
  <c r="T358" i="1"/>
  <c r="X357" i="1"/>
  <c r="W357" i="1"/>
  <c r="V357" i="1"/>
  <c r="U357" i="1"/>
  <c r="T357" i="1"/>
  <c r="Y357" i="1" s="1"/>
  <c r="X356" i="1"/>
  <c r="W356" i="1"/>
  <c r="V356" i="1"/>
  <c r="U356" i="1"/>
  <c r="T356" i="1"/>
  <c r="X355" i="1"/>
  <c r="W355" i="1"/>
  <c r="V355" i="1"/>
  <c r="U355" i="1"/>
  <c r="T355" i="1"/>
  <c r="X354" i="1"/>
  <c r="W354" i="1"/>
  <c r="V354" i="1"/>
  <c r="U354" i="1"/>
  <c r="T354" i="1"/>
  <c r="Y354" i="1" s="1"/>
  <c r="X353" i="1"/>
  <c r="W353" i="1"/>
  <c r="V353" i="1"/>
  <c r="U353" i="1"/>
  <c r="T353" i="1"/>
  <c r="X352" i="1"/>
  <c r="W352" i="1"/>
  <c r="V352" i="1"/>
  <c r="U352" i="1"/>
  <c r="T352" i="1"/>
  <c r="X351" i="1"/>
  <c r="W351" i="1"/>
  <c r="V351" i="1"/>
  <c r="U351" i="1"/>
  <c r="T351" i="1"/>
  <c r="X350" i="1"/>
  <c r="W350" i="1"/>
  <c r="V350" i="1"/>
  <c r="U350" i="1"/>
  <c r="T350" i="1"/>
  <c r="X349" i="1"/>
  <c r="W349" i="1"/>
  <c r="V349" i="1"/>
  <c r="U349" i="1"/>
  <c r="T349" i="1"/>
  <c r="X348" i="1"/>
  <c r="W348" i="1"/>
  <c r="V348" i="1"/>
  <c r="U348" i="1"/>
  <c r="T348" i="1"/>
  <c r="X347" i="1"/>
  <c r="W347" i="1"/>
  <c r="V347" i="1"/>
  <c r="U347" i="1"/>
  <c r="T347" i="1"/>
  <c r="X346" i="1"/>
  <c r="W346" i="1"/>
  <c r="V346" i="1"/>
  <c r="U346" i="1"/>
  <c r="T346" i="1"/>
  <c r="X345" i="1"/>
  <c r="W345" i="1"/>
  <c r="V345" i="1"/>
  <c r="U345" i="1"/>
  <c r="T345" i="1"/>
  <c r="X344" i="1"/>
  <c r="W344" i="1"/>
  <c r="V344" i="1"/>
  <c r="U344" i="1"/>
  <c r="T344" i="1"/>
  <c r="X343" i="1"/>
  <c r="W343" i="1"/>
  <c r="V343" i="1"/>
  <c r="U343" i="1"/>
  <c r="T343" i="1"/>
  <c r="X342" i="1"/>
  <c r="W342" i="1"/>
  <c r="V342" i="1"/>
  <c r="U342" i="1"/>
  <c r="T342" i="1"/>
  <c r="X341" i="1"/>
  <c r="W341" i="1"/>
  <c r="V341" i="1"/>
  <c r="U341" i="1"/>
  <c r="T341" i="1"/>
  <c r="X340" i="1"/>
  <c r="W340" i="1"/>
  <c r="V340" i="1"/>
  <c r="U340" i="1"/>
  <c r="T340" i="1"/>
  <c r="X339" i="1"/>
  <c r="W339" i="1"/>
  <c r="V339" i="1"/>
  <c r="U339" i="1"/>
  <c r="T339" i="1"/>
  <c r="X338" i="1"/>
  <c r="W338" i="1"/>
  <c r="V338" i="1"/>
  <c r="U338" i="1"/>
  <c r="T338" i="1"/>
  <c r="X337" i="1"/>
  <c r="W337" i="1"/>
  <c r="V337" i="1"/>
  <c r="U337" i="1"/>
  <c r="T337" i="1"/>
  <c r="X336" i="1"/>
  <c r="W336" i="1"/>
  <c r="V336" i="1"/>
  <c r="U336" i="1"/>
  <c r="T336" i="1"/>
  <c r="X335" i="1"/>
  <c r="W335" i="1"/>
  <c r="V335" i="1"/>
  <c r="U335" i="1"/>
  <c r="T335" i="1"/>
  <c r="X334" i="1"/>
  <c r="W334" i="1"/>
  <c r="V334" i="1"/>
  <c r="U334" i="1"/>
  <c r="T334" i="1"/>
  <c r="X333" i="1"/>
  <c r="W333" i="1"/>
  <c r="V333" i="1"/>
  <c r="U333" i="1"/>
  <c r="T333" i="1"/>
  <c r="X332" i="1"/>
  <c r="W332" i="1"/>
  <c r="V332" i="1"/>
  <c r="U332" i="1"/>
  <c r="T332" i="1"/>
  <c r="X331" i="1"/>
  <c r="W331" i="1"/>
  <c r="V331" i="1"/>
  <c r="U331" i="1"/>
  <c r="T331" i="1"/>
  <c r="X330" i="1"/>
  <c r="W330" i="1"/>
  <c r="V330" i="1"/>
  <c r="U330" i="1"/>
  <c r="T330" i="1"/>
  <c r="X329" i="1"/>
  <c r="W329" i="1"/>
  <c r="V329" i="1"/>
  <c r="U329" i="1"/>
  <c r="T329" i="1"/>
  <c r="X328" i="1"/>
  <c r="W328" i="1"/>
  <c r="V328" i="1"/>
  <c r="U328" i="1"/>
  <c r="T328" i="1"/>
  <c r="X327" i="1"/>
  <c r="W327" i="1"/>
  <c r="V327" i="1"/>
  <c r="U327" i="1"/>
  <c r="T327" i="1"/>
  <c r="X326" i="1"/>
  <c r="W326" i="1"/>
  <c r="V326" i="1"/>
  <c r="U326" i="1"/>
  <c r="T326" i="1"/>
  <c r="X325" i="1"/>
  <c r="W325" i="1"/>
  <c r="V325" i="1"/>
  <c r="U325" i="1"/>
  <c r="T325" i="1"/>
  <c r="X324" i="1"/>
  <c r="W324" i="1"/>
  <c r="V324" i="1"/>
  <c r="U324" i="1"/>
  <c r="T324" i="1"/>
  <c r="X323" i="1"/>
  <c r="W323" i="1"/>
  <c r="V323" i="1"/>
  <c r="U323" i="1"/>
  <c r="T323" i="1"/>
  <c r="X322" i="1"/>
  <c r="W322" i="1"/>
  <c r="V322" i="1"/>
  <c r="U322" i="1"/>
  <c r="T322" i="1"/>
  <c r="X321" i="1"/>
  <c r="W321" i="1"/>
  <c r="V321" i="1"/>
  <c r="U321" i="1"/>
  <c r="T321" i="1"/>
  <c r="X320" i="1"/>
  <c r="W320" i="1"/>
  <c r="V320" i="1"/>
  <c r="U320" i="1"/>
  <c r="T320" i="1"/>
  <c r="X319" i="1"/>
  <c r="W319" i="1"/>
  <c r="V319" i="1"/>
  <c r="U319" i="1"/>
  <c r="T319" i="1"/>
  <c r="X318" i="1"/>
  <c r="W318" i="1"/>
  <c r="V318" i="1"/>
  <c r="U318" i="1"/>
  <c r="T318" i="1"/>
  <c r="X317" i="1"/>
  <c r="W317" i="1"/>
  <c r="V317" i="1"/>
  <c r="U317" i="1"/>
  <c r="T317" i="1"/>
  <c r="X316" i="1"/>
  <c r="W316" i="1"/>
  <c r="V316" i="1"/>
  <c r="U316" i="1"/>
  <c r="T316" i="1"/>
  <c r="X315" i="1"/>
  <c r="W315" i="1"/>
  <c r="V315" i="1"/>
  <c r="U315" i="1"/>
  <c r="T315" i="1"/>
  <c r="Y315" i="1" s="1"/>
  <c r="X314" i="1"/>
  <c r="W314" i="1"/>
  <c r="V314" i="1"/>
  <c r="U314" i="1"/>
  <c r="T314" i="1"/>
  <c r="X313" i="1"/>
  <c r="W313" i="1"/>
  <c r="V313" i="1"/>
  <c r="U313" i="1"/>
  <c r="T313" i="1"/>
  <c r="X312" i="1"/>
  <c r="W312" i="1"/>
  <c r="V312" i="1"/>
  <c r="U312" i="1"/>
  <c r="T312" i="1"/>
  <c r="X311" i="1"/>
  <c r="W311" i="1"/>
  <c r="V311" i="1"/>
  <c r="U311" i="1"/>
  <c r="T311" i="1"/>
  <c r="X310" i="1"/>
  <c r="W310" i="1"/>
  <c r="V310" i="1"/>
  <c r="U310" i="1"/>
  <c r="T310" i="1"/>
  <c r="X309" i="1"/>
  <c r="W309" i="1"/>
  <c r="V309" i="1"/>
  <c r="U309" i="1"/>
  <c r="T309" i="1"/>
  <c r="X308" i="1"/>
  <c r="W308" i="1"/>
  <c r="V308" i="1"/>
  <c r="U308" i="1"/>
  <c r="T308" i="1"/>
  <c r="X307" i="1"/>
  <c r="W307" i="1"/>
  <c r="V307" i="1"/>
  <c r="U307" i="1"/>
  <c r="T307" i="1"/>
  <c r="X306" i="1"/>
  <c r="W306" i="1"/>
  <c r="V306" i="1"/>
  <c r="U306" i="1"/>
  <c r="T306" i="1"/>
  <c r="X305" i="1"/>
  <c r="W305" i="1"/>
  <c r="V305" i="1"/>
  <c r="U305" i="1"/>
  <c r="T305" i="1"/>
  <c r="X304" i="1"/>
  <c r="W304" i="1"/>
  <c r="V304" i="1"/>
  <c r="U304" i="1"/>
  <c r="T304" i="1"/>
  <c r="X303" i="1"/>
  <c r="W303" i="1"/>
  <c r="V303" i="1"/>
  <c r="U303" i="1"/>
  <c r="T303" i="1"/>
  <c r="X302" i="1"/>
  <c r="W302" i="1"/>
  <c r="V302" i="1"/>
  <c r="U302" i="1"/>
  <c r="T302" i="1"/>
  <c r="X301" i="1"/>
  <c r="W301" i="1"/>
  <c r="V301" i="1"/>
  <c r="U301" i="1"/>
  <c r="T301" i="1"/>
  <c r="X300" i="1"/>
  <c r="W300" i="1"/>
  <c r="V300" i="1"/>
  <c r="U300" i="1"/>
  <c r="T300" i="1"/>
  <c r="X299" i="1"/>
  <c r="W299" i="1"/>
  <c r="V299" i="1"/>
  <c r="U299" i="1"/>
  <c r="T299" i="1"/>
  <c r="X298" i="1"/>
  <c r="W298" i="1"/>
  <c r="V298" i="1"/>
  <c r="U298" i="1"/>
  <c r="T298" i="1"/>
  <c r="X297" i="1"/>
  <c r="W297" i="1"/>
  <c r="V297" i="1"/>
  <c r="U297" i="1"/>
  <c r="T297" i="1"/>
  <c r="X296" i="1"/>
  <c r="W296" i="1"/>
  <c r="V296" i="1"/>
  <c r="U296" i="1"/>
  <c r="T296" i="1"/>
  <c r="X295" i="1"/>
  <c r="W295" i="1"/>
  <c r="V295" i="1"/>
  <c r="U295" i="1"/>
  <c r="T295" i="1"/>
  <c r="X294" i="1"/>
  <c r="W294" i="1"/>
  <c r="V294" i="1"/>
  <c r="U294" i="1"/>
  <c r="T294" i="1"/>
  <c r="X293" i="1"/>
  <c r="W293" i="1"/>
  <c r="V293" i="1"/>
  <c r="U293" i="1"/>
  <c r="T293" i="1"/>
  <c r="X292" i="1"/>
  <c r="W292" i="1"/>
  <c r="V292" i="1"/>
  <c r="U292" i="1"/>
  <c r="T292" i="1"/>
  <c r="X291" i="1"/>
  <c r="W291" i="1"/>
  <c r="V291" i="1"/>
  <c r="U291" i="1"/>
  <c r="T291" i="1"/>
  <c r="X290" i="1"/>
  <c r="W290" i="1"/>
  <c r="V290" i="1"/>
  <c r="U290" i="1"/>
  <c r="T290" i="1"/>
  <c r="X289" i="1"/>
  <c r="W289" i="1"/>
  <c r="V289" i="1"/>
  <c r="U289" i="1"/>
  <c r="T289" i="1"/>
  <c r="X288" i="1"/>
  <c r="W288" i="1"/>
  <c r="V288" i="1"/>
  <c r="U288" i="1"/>
  <c r="T288" i="1"/>
  <c r="X287" i="1"/>
  <c r="W287" i="1"/>
  <c r="V287" i="1"/>
  <c r="U287" i="1"/>
  <c r="T287" i="1"/>
  <c r="X286" i="1"/>
  <c r="W286" i="1"/>
  <c r="V286" i="1"/>
  <c r="U286" i="1"/>
  <c r="T286" i="1"/>
  <c r="X285" i="1"/>
  <c r="W285" i="1"/>
  <c r="V285" i="1"/>
  <c r="U285" i="1"/>
  <c r="T285" i="1"/>
  <c r="X284" i="1"/>
  <c r="W284" i="1"/>
  <c r="V284" i="1"/>
  <c r="U284" i="1"/>
  <c r="T284" i="1"/>
  <c r="X283" i="1"/>
  <c r="W283" i="1"/>
  <c r="V283" i="1"/>
  <c r="U283" i="1"/>
  <c r="T283" i="1"/>
  <c r="X282" i="1"/>
  <c r="W282" i="1"/>
  <c r="V282" i="1"/>
  <c r="U282" i="1"/>
  <c r="T282" i="1"/>
  <c r="X281" i="1"/>
  <c r="W281" i="1"/>
  <c r="V281" i="1"/>
  <c r="U281" i="1"/>
  <c r="T281" i="1"/>
  <c r="X280" i="1"/>
  <c r="W280" i="1"/>
  <c r="V280" i="1"/>
  <c r="U280" i="1"/>
  <c r="T280" i="1"/>
  <c r="X279" i="1"/>
  <c r="W279" i="1"/>
  <c r="V279" i="1"/>
  <c r="U279" i="1"/>
  <c r="T279" i="1"/>
  <c r="X278" i="1"/>
  <c r="W278" i="1"/>
  <c r="V278" i="1"/>
  <c r="U278" i="1"/>
  <c r="T278" i="1"/>
  <c r="X277" i="1"/>
  <c r="W277" i="1"/>
  <c r="V277" i="1"/>
  <c r="U277" i="1"/>
  <c r="T277" i="1"/>
  <c r="X276" i="1"/>
  <c r="W276" i="1"/>
  <c r="V276" i="1"/>
  <c r="U276" i="1"/>
  <c r="T276" i="1"/>
  <c r="X275" i="1"/>
  <c r="W275" i="1"/>
  <c r="V275" i="1"/>
  <c r="U275" i="1"/>
  <c r="T275" i="1"/>
  <c r="X274" i="1"/>
  <c r="W274" i="1"/>
  <c r="V274" i="1"/>
  <c r="U274" i="1"/>
  <c r="T274" i="1"/>
  <c r="X273" i="1"/>
  <c r="W273" i="1"/>
  <c r="V273" i="1"/>
  <c r="U273" i="1"/>
  <c r="T273" i="1"/>
  <c r="X272" i="1"/>
  <c r="W272" i="1"/>
  <c r="V272" i="1"/>
  <c r="U272" i="1"/>
  <c r="T272" i="1"/>
  <c r="X271" i="1"/>
  <c r="W271" i="1"/>
  <c r="V271" i="1"/>
  <c r="U271" i="1"/>
  <c r="T271" i="1"/>
  <c r="X270" i="1"/>
  <c r="W270" i="1"/>
  <c r="V270" i="1"/>
  <c r="U270" i="1"/>
  <c r="T270" i="1"/>
  <c r="Y270" i="1" s="1"/>
  <c r="X269" i="1"/>
  <c r="W269" i="1"/>
  <c r="V269" i="1"/>
  <c r="U269" i="1"/>
  <c r="T269" i="1"/>
  <c r="X268" i="1"/>
  <c r="W268" i="1"/>
  <c r="V268" i="1"/>
  <c r="U268" i="1"/>
  <c r="T268" i="1"/>
  <c r="X267" i="1"/>
  <c r="W267" i="1"/>
  <c r="V267" i="1"/>
  <c r="U267" i="1"/>
  <c r="T267" i="1"/>
  <c r="X266" i="1"/>
  <c r="W266" i="1"/>
  <c r="V266" i="1"/>
  <c r="U266" i="1"/>
  <c r="T266" i="1"/>
  <c r="X265" i="1"/>
  <c r="W265" i="1"/>
  <c r="V265" i="1"/>
  <c r="U265" i="1"/>
  <c r="T265" i="1"/>
  <c r="X264" i="1"/>
  <c r="W264" i="1"/>
  <c r="V264" i="1"/>
  <c r="U264" i="1"/>
  <c r="T264" i="1"/>
  <c r="X263" i="1"/>
  <c r="W263" i="1"/>
  <c r="V263" i="1"/>
  <c r="U263" i="1"/>
  <c r="T263" i="1"/>
  <c r="X262" i="1"/>
  <c r="W262" i="1"/>
  <c r="V262" i="1"/>
  <c r="U262" i="1"/>
  <c r="T262" i="1"/>
  <c r="X261" i="1"/>
  <c r="W261" i="1"/>
  <c r="V261" i="1"/>
  <c r="U261" i="1"/>
  <c r="T261" i="1"/>
  <c r="Y261" i="1" s="1"/>
  <c r="X260" i="1"/>
  <c r="W260" i="1"/>
  <c r="V260" i="1"/>
  <c r="U260" i="1"/>
  <c r="T260" i="1"/>
  <c r="X259" i="1"/>
  <c r="W259" i="1"/>
  <c r="V259" i="1"/>
  <c r="U259" i="1"/>
  <c r="T259" i="1"/>
  <c r="X258" i="1"/>
  <c r="W258" i="1"/>
  <c r="V258" i="1"/>
  <c r="U258" i="1"/>
  <c r="T258" i="1"/>
  <c r="X257" i="1"/>
  <c r="W257" i="1"/>
  <c r="V257" i="1"/>
  <c r="U257" i="1"/>
  <c r="T257" i="1"/>
  <c r="X256" i="1"/>
  <c r="W256" i="1"/>
  <c r="V256" i="1"/>
  <c r="U256" i="1"/>
  <c r="T256" i="1"/>
  <c r="X255" i="1"/>
  <c r="W255" i="1"/>
  <c r="V255" i="1"/>
  <c r="U255" i="1"/>
  <c r="T255" i="1"/>
  <c r="Y255" i="1" s="1"/>
  <c r="X254" i="1"/>
  <c r="W254" i="1"/>
  <c r="V254" i="1"/>
  <c r="U254" i="1"/>
  <c r="T254" i="1"/>
  <c r="X253" i="1"/>
  <c r="W253" i="1"/>
  <c r="V253" i="1"/>
  <c r="U253" i="1"/>
  <c r="T253" i="1"/>
  <c r="X252" i="1"/>
  <c r="W252" i="1"/>
  <c r="V252" i="1"/>
  <c r="U252" i="1"/>
  <c r="T252" i="1"/>
  <c r="X251" i="1"/>
  <c r="W251" i="1"/>
  <c r="V251" i="1"/>
  <c r="U251" i="1"/>
  <c r="T251" i="1"/>
  <c r="X250" i="1"/>
  <c r="W250" i="1"/>
  <c r="V250" i="1"/>
  <c r="U250" i="1"/>
  <c r="T250" i="1"/>
  <c r="X249" i="1"/>
  <c r="W249" i="1"/>
  <c r="V249" i="1"/>
  <c r="U249" i="1"/>
  <c r="T249" i="1"/>
  <c r="X248" i="1"/>
  <c r="W248" i="1"/>
  <c r="V248" i="1"/>
  <c r="U248" i="1"/>
  <c r="T248" i="1"/>
  <c r="X247" i="1"/>
  <c r="W247" i="1"/>
  <c r="V247" i="1"/>
  <c r="U247" i="1"/>
  <c r="T247" i="1"/>
  <c r="X246" i="1"/>
  <c r="W246" i="1"/>
  <c r="V246" i="1"/>
  <c r="U246" i="1"/>
  <c r="T246" i="1"/>
  <c r="X245" i="1"/>
  <c r="W245" i="1"/>
  <c r="V245" i="1"/>
  <c r="U245" i="1"/>
  <c r="T245" i="1"/>
  <c r="X244" i="1"/>
  <c r="W244" i="1"/>
  <c r="V244" i="1"/>
  <c r="U244" i="1"/>
  <c r="T244" i="1"/>
  <c r="X243" i="1"/>
  <c r="W243" i="1"/>
  <c r="V243" i="1"/>
  <c r="U243" i="1"/>
  <c r="T243" i="1"/>
  <c r="Y243" i="1" s="1"/>
  <c r="X242" i="1"/>
  <c r="W242" i="1"/>
  <c r="V242" i="1"/>
  <c r="U242" i="1"/>
  <c r="T242" i="1"/>
  <c r="X241" i="1"/>
  <c r="W241" i="1"/>
  <c r="V241" i="1"/>
  <c r="U241" i="1"/>
  <c r="T241" i="1"/>
  <c r="X240" i="1"/>
  <c r="W240" i="1"/>
  <c r="V240" i="1"/>
  <c r="U240" i="1"/>
  <c r="T240" i="1"/>
  <c r="X239" i="1"/>
  <c r="W239" i="1"/>
  <c r="V239" i="1"/>
  <c r="U239" i="1"/>
  <c r="T239" i="1"/>
  <c r="X238" i="1"/>
  <c r="W238" i="1"/>
  <c r="V238" i="1"/>
  <c r="U238" i="1"/>
  <c r="T238" i="1"/>
  <c r="X237" i="1"/>
  <c r="W237" i="1"/>
  <c r="V237" i="1"/>
  <c r="U237" i="1"/>
  <c r="T237" i="1"/>
  <c r="X236" i="1"/>
  <c r="W236" i="1"/>
  <c r="V236" i="1"/>
  <c r="U236" i="1"/>
  <c r="T236" i="1"/>
  <c r="X235" i="1"/>
  <c r="W235" i="1"/>
  <c r="V235" i="1"/>
  <c r="U235" i="1"/>
  <c r="T235" i="1"/>
  <c r="X234" i="1"/>
  <c r="W234" i="1"/>
  <c r="V234" i="1"/>
  <c r="U234" i="1"/>
  <c r="T234" i="1"/>
  <c r="X233" i="1"/>
  <c r="W233" i="1"/>
  <c r="V233" i="1"/>
  <c r="U233" i="1"/>
  <c r="T233" i="1"/>
  <c r="X232" i="1"/>
  <c r="W232" i="1"/>
  <c r="V232" i="1"/>
  <c r="U232" i="1"/>
  <c r="T232" i="1"/>
  <c r="X231" i="1"/>
  <c r="W231" i="1"/>
  <c r="V231" i="1"/>
  <c r="U231" i="1"/>
  <c r="T231" i="1"/>
  <c r="X230" i="1"/>
  <c r="W230" i="1"/>
  <c r="V230" i="1"/>
  <c r="U230" i="1"/>
  <c r="T230" i="1"/>
  <c r="X229" i="1"/>
  <c r="W229" i="1"/>
  <c r="V229" i="1"/>
  <c r="U229" i="1"/>
  <c r="T229" i="1"/>
  <c r="X228" i="1"/>
  <c r="W228" i="1"/>
  <c r="V228" i="1"/>
  <c r="U228" i="1"/>
  <c r="T228" i="1"/>
  <c r="X227" i="1"/>
  <c r="W227" i="1"/>
  <c r="V227" i="1"/>
  <c r="U227" i="1"/>
  <c r="T227" i="1"/>
  <c r="X226" i="1"/>
  <c r="W226" i="1"/>
  <c r="V226" i="1"/>
  <c r="U226" i="1"/>
  <c r="T226" i="1"/>
  <c r="X225" i="1"/>
  <c r="W225" i="1"/>
  <c r="V225" i="1"/>
  <c r="U225" i="1"/>
  <c r="T225" i="1"/>
  <c r="X224" i="1"/>
  <c r="W224" i="1"/>
  <c r="V224" i="1"/>
  <c r="U224" i="1"/>
  <c r="T224" i="1"/>
  <c r="X223" i="1"/>
  <c r="W223" i="1"/>
  <c r="V223" i="1"/>
  <c r="U223" i="1"/>
  <c r="T223" i="1"/>
  <c r="X222" i="1"/>
  <c r="W222" i="1"/>
  <c r="V222" i="1"/>
  <c r="U222" i="1"/>
  <c r="T222" i="1"/>
  <c r="X221" i="1"/>
  <c r="W221" i="1"/>
  <c r="V221" i="1"/>
  <c r="U221" i="1"/>
  <c r="T221" i="1"/>
  <c r="X220" i="1"/>
  <c r="W220" i="1"/>
  <c r="V220" i="1"/>
  <c r="U220" i="1"/>
  <c r="T220" i="1"/>
  <c r="X219" i="1"/>
  <c r="W219" i="1"/>
  <c r="V219" i="1"/>
  <c r="U219" i="1"/>
  <c r="T219" i="1"/>
  <c r="X218" i="1"/>
  <c r="W218" i="1"/>
  <c r="V218" i="1"/>
  <c r="U218" i="1"/>
  <c r="T218" i="1"/>
  <c r="X217" i="1"/>
  <c r="W217" i="1"/>
  <c r="V217" i="1"/>
  <c r="U217" i="1"/>
  <c r="T217" i="1"/>
  <c r="X216" i="1"/>
  <c r="W216" i="1"/>
  <c r="V216" i="1"/>
  <c r="U216" i="1"/>
  <c r="T216" i="1"/>
  <c r="X215" i="1"/>
  <c r="W215" i="1"/>
  <c r="V215" i="1"/>
  <c r="U215" i="1"/>
  <c r="T215" i="1"/>
  <c r="X214" i="1"/>
  <c r="W214" i="1"/>
  <c r="V214" i="1"/>
  <c r="U214" i="1"/>
  <c r="T214" i="1"/>
  <c r="X213" i="1"/>
  <c r="W213" i="1"/>
  <c r="V213" i="1"/>
  <c r="U213" i="1"/>
  <c r="T213" i="1"/>
  <c r="X212" i="1"/>
  <c r="W212" i="1"/>
  <c r="V212" i="1"/>
  <c r="U212" i="1"/>
  <c r="T212" i="1"/>
  <c r="X211" i="1"/>
  <c r="W211" i="1"/>
  <c r="V211" i="1"/>
  <c r="U211" i="1"/>
  <c r="T211" i="1"/>
  <c r="X210" i="1"/>
  <c r="W210" i="1"/>
  <c r="V210" i="1"/>
  <c r="U210" i="1"/>
  <c r="T210" i="1"/>
  <c r="X209" i="1"/>
  <c r="W209" i="1"/>
  <c r="V209" i="1"/>
  <c r="U209" i="1"/>
  <c r="T209" i="1"/>
  <c r="X208" i="1"/>
  <c r="W208" i="1"/>
  <c r="V208" i="1"/>
  <c r="U208" i="1"/>
  <c r="T208" i="1"/>
  <c r="X207" i="1"/>
  <c r="W207" i="1"/>
  <c r="V207" i="1"/>
  <c r="U207" i="1"/>
  <c r="T207" i="1"/>
  <c r="X206" i="1"/>
  <c r="W206" i="1"/>
  <c r="V206" i="1"/>
  <c r="U206" i="1"/>
  <c r="T206" i="1"/>
  <c r="X205" i="1"/>
  <c r="W205" i="1"/>
  <c r="V205" i="1"/>
  <c r="U205" i="1"/>
  <c r="T205" i="1"/>
  <c r="X204" i="1"/>
  <c r="W204" i="1"/>
  <c r="V204" i="1"/>
  <c r="U204" i="1"/>
  <c r="T204" i="1"/>
  <c r="X203" i="1"/>
  <c r="W203" i="1"/>
  <c r="V203" i="1"/>
  <c r="U203" i="1"/>
  <c r="T203" i="1"/>
  <c r="X202" i="1"/>
  <c r="W202" i="1"/>
  <c r="V202" i="1"/>
  <c r="U202" i="1"/>
  <c r="T202" i="1"/>
  <c r="X201" i="1"/>
  <c r="W201" i="1"/>
  <c r="V201" i="1"/>
  <c r="U201" i="1"/>
  <c r="T201" i="1"/>
  <c r="X200" i="1"/>
  <c r="W200" i="1"/>
  <c r="V200" i="1"/>
  <c r="U200" i="1"/>
  <c r="T200" i="1"/>
  <c r="X199" i="1"/>
  <c r="W199" i="1"/>
  <c r="V199" i="1"/>
  <c r="U199" i="1"/>
  <c r="T199" i="1"/>
  <c r="X198" i="1"/>
  <c r="W198" i="1"/>
  <c r="V198" i="1"/>
  <c r="U198" i="1"/>
  <c r="T198" i="1"/>
  <c r="X197" i="1"/>
  <c r="W197" i="1"/>
  <c r="V197" i="1"/>
  <c r="U197" i="1"/>
  <c r="T197" i="1"/>
  <c r="X196" i="1"/>
  <c r="W196" i="1"/>
  <c r="V196" i="1"/>
  <c r="U196" i="1"/>
  <c r="T196" i="1"/>
  <c r="X195" i="1"/>
  <c r="W195" i="1"/>
  <c r="V195" i="1"/>
  <c r="U195" i="1"/>
  <c r="T195" i="1"/>
  <c r="X194" i="1"/>
  <c r="W194" i="1"/>
  <c r="V194" i="1"/>
  <c r="U194" i="1"/>
  <c r="T194" i="1"/>
  <c r="X193" i="1"/>
  <c r="W193" i="1"/>
  <c r="V193" i="1"/>
  <c r="U193" i="1"/>
  <c r="T193" i="1"/>
  <c r="X192" i="1"/>
  <c r="W192" i="1"/>
  <c r="V192" i="1"/>
  <c r="U192" i="1"/>
  <c r="T192" i="1"/>
  <c r="X191" i="1"/>
  <c r="W191" i="1"/>
  <c r="V191" i="1"/>
  <c r="U191" i="1"/>
  <c r="T191" i="1"/>
  <c r="X190" i="1"/>
  <c r="W190" i="1"/>
  <c r="V190" i="1"/>
  <c r="U190" i="1"/>
  <c r="T190" i="1"/>
  <c r="X189" i="1"/>
  <c r="W189" i="1"/>
  <c r="V189" i="1"/>
  <c r="U189" i="1"/>
  <c r="T189" i="1"/>
  <c r="X188" i="1"/>
  <c r="W188" i="1"/>
  <c r="V188" i="1"/>
  <c r="U188" i="1"/>
  <c r="T188" i="1"/>
  <c r="X187" i="1"/>
  <c r="W187" i="1"/>
  <c r="V187" i="1"/>
  <c r="U187" i="1"/>
  <c r="T187" i="1"/>
  <c r="X186" i="1"/>
  <c r="W186" i="1"/>
  <c r="V186" i="1"/>
  <c r="U186" i="1"/>
  <c r="T186" i="1"/>
  <c r="X185" i="1"/>
  <c r="W185" i="1"/>
  <c r="V185" i="1"/>
  <c r="U185" i="1"/>
  <c r="T185" i="1"/>
  <c r="X184" i="1"/>
  <c r="W184" i="1"/>
  <c r="V184" i="1"/>
  <c r="U184" i="1"/>
  <c r="T184" i="1"/>
  <c r="X183" i="1"/>
  <c r="W183" i="1"/>
  <c r="V183" i="1"/>
  <c r="U183" i="1"/>
  <c r="T183" i="1"/>
  <c r="X182" i="1"/>
  <c r="W182" i="1"/>
  <c r="V182" i="1"/>
  <c r="U182" i="1"/>
  <c r="T182" i="1"/>
  <c r="X181" i="1"/>
  <c r="W181" i="1"/>
  <c r="V181" i="1"/>
  <c r="U181" i="1"/>
  <c r="T181" i="1"/>
  <c r="X180" i="1"/>
  <c r="W180" i="1"/>
  <c r="V180" i="1"/>
  <c r="U180" i="1"/>
  <c r="T180" i="1"/>
  <c r="X179" i="1"/>
  <c r="W179" i="1"/>
  <c r="V179" i="1"/>
  <c r="U179" i="1"/>
  <c r="T179" i="1"/>
  <c r="X178" i="1"/>
  <c r="W178" i="1"/>
  <c r="V178" i="1"/>
  <c r="U178" i="1"/>
  <c r="T178" i="1"/>
  <c r="X177" i="1"/>
  <c r="W177" i="1"/>
  <c r="V177" i="1"/>
  <c r="U177" i="1"/>
  <c r="T177" i="1"/>
  <c r="X176" i="1"/>
  <c r="W176" i="1"/>
  <c r="V176" i="1"/>
  <c r="U176" i="1"/>
  <c r="T176" i="1"/>
  <c r="X175" i="1"/>
  <c r="W175" i="1"/>
  <c r="V175" i="1"/>
  <c r="U175" i="1"/>
  <c r="T175" i="1"/>
  <c r="X174" i="1"/>
  <c r="W174" i="1"/>
  <c r="V174" i="1"/>
  <c r="U174" i="1"/>
  <c r="T174" i="1"/>
  <c r="X173" i="1"/>
  <c r="W173" i="1"/>
  <c r="V173" i="1"/>
  <c r="U173" i="1"/>
  <c r="T173" i="1"/>
  <c r="X172" i="1"/>
  <c r="W172" i="1"/>
  <c r="V172" i="1"/>
  <c r="U172" i="1"/>
  <c r="T172" i="1"/>
  <c r="X171" i="1"/>
  <c r="W171" i="1"/>
  <c r="V171" i="1"/>
  <c r="U171" i="1"/>
  <c r="T171" i="1"/>
  <c r="X170" i="1"/>
  <c r="W170" i="1"/>
  <c r="V170" i="1"/>
  <c r="U170" i="1"/>
  <c r="T170" i="1"/>
  <c r="X169" i="1"/>
  <c r="W169" i="1"/>
  <c r="V169" i="1"/>
  <c r="U169" i="1"/>
  <c r="T169" i="1"/>
  <c r="X168" i="1"/>
  <c r="W168" i="1"/>
  <c r="V168" i="1"/>
  <c r="U168" i="1"/>
  <c r="T168" i="1"/>
  <c r="X167" i="1"/>
  <c r="W167" i="1"/>
  <c r="V167" i="1"/>
  <c r="U167" i="1"/>
  <c r="T167" i="1"/>
  <c r="X166" i="1"/>
  <c r="W166" i="1"/>
  <c r="V166" i="1"/>
  <c r="U166" i="1"/>
  <c r="T166" i="1"/>
  <c r="X165" i="1"/>
  <c r="W165" i="1"/>
  <c r="V165" i="1"/>
  <c r="U165" i="1"/>
  <c r="T165" i="1"/>
  <c r="X164" i="1"/>
  <c r="W164" i="1"/>
  <c r="V164" i="1"/>
  <c r="U164" i="1"/>
  <c r="T164" i="1"/>
  <c r="X163" i="1"/>
  <c r="W163" i="1"/>
  <c r="V163" i="1"/>
  <c r="U163" i="1"/>
  <c r="T163" i="1"/>
  <c r="X162" i="1"/>
  <c r="W162" i="1"/>
  <c r="V162" i="1"/>
  <c r="U162" i="1"/>
  <c r="T162" i="1"/>
  <c r="X161" i="1"/>
  <c r="W161" i="1"/>
  <c r="V161" i="1"/>
  <c r="U161" i="1"/>
  <c r="T161" i="1"/>
  <c r="X160" i="1"/>
  <c r="W160" i="1"/>
  <c r="V160" i="1"/>
  <c r="U160" i="1"/>
  <c r="T160" i="1"/>
  <c r="X159" i="1"/>
  <c r="W159" i="1"/>
  <c r="V159" i="1"/>
  <c r="U159" i="1"/>
  <c r="T159" i="1"/>
  <c r="X158" i="1"/>
  <c r="W158" i="1"/>
  <c r="V158" i="1"/>
  <c r="U158" i="1"/>
  <c r="T158" i="1"/>
  <c r="X157" i="1"/>
  <c r="W157" i="1"/>
  <c r="V157" i="1"/>
  <c r="U157" i="1"/>
  <c r="T157" i="1"/>
  <c r="X156" i="1"/>
  <c r="W156" i="1"/>
  <c r="V156" i="1"/>
  <c r="U156" i="1"/>
  <c r="T156" i="1"/>
  <c r="X155" i="1"/>
  <c r="W155" i="1"/>
  <c r="V155" i="1"/>
  <c r="U155" i="1"/>
  <c r="T155" i="1"/>
  <c r="X154" i="1"/>
  <c r="W154" i="1"/>
  <c r="V154" i="1"/>
  <c r="U154" i="1"/>
  <c r="T154" i="1"/>
  <c r="X153" i="1"/>
  <c r="W153" i="1"/>
  <c r="V153" i="1"/>
  <c r="U153" i="1"/>
  <c r="T153" i="1"/>
  <c r="X152" i="1"/>
  <c r="W152" i="1"/>
  <c r="V152" i="1"/>
  <c r="U152" i="1"/>
  <c r="T152" i="1"/>
  <c r="X151" i="1"/>
  <c r="W151" i="1"/>
  <c r="V151" i="1"/>
  <c r="U151" i="1"/>
  <c r="T151" i="1"/>
  <c r="X150" i="1"/>
  <c r="W150" i="1"/>
  <c r="V150" i="1"/>
  <c r="U150" i="1"/>
  <c r="T150" i="1"/>
  <c r="X149" i="1"/>
  <c r="W149" i="1"/>
  <c r="V149" i="1"/>
  <c r="U149" i="1"/>
  <c r="T149" i="1"/>
  <c r="X148" i="1"/>
  <c r="W148" i="1"/>
  <c r="V148" i="1"/>
  <c r="U148" i="1"/>
  <c r="T148" i="1"/>
  <c r="X147" i="1"/>
  <c r="W147" i="1"/>
  <c r="V147" i="1"/>
  <c r="U147" i="1"/>
  <c r="T147" i="1"/>
  <c r="X146" i="1"/>
  <c r="W146" i="1"/>
  <c r="V146" i="1"/>
  <c r="U146" i="1"/>
  <c r="T146" i="1"/>
  <c r="X145" i="1"/>
  <c r="W145" i="1"/>
  <c r="V145" i="1"/>
  <c r="U145" i="1"/>
  <c r="T145" i="1"/>
  <c r="X144" i="1"/>
  <c r="W144" i="1"/>
  <c r="V144" i="1"/>
  <c r="U144" i="1"/>
  <c r="T144" i="1"/>
  <c r="X143" i="1"/>
  <c r="W143" i="1"/>
  <c r="V143" i="1"/>
  <c r="U143" i="1"/>
  <c r="T143" i="1"/>
  <c r="X142" i="1"/>
  <c r="W142" i="1"/>
  <c r="V142" i="1"/>
  <c r="U142" i="1"/>
  <c r="T142" i="1"/>
  <c r="X141" i="1"/>
  <c r="W141" i="1"/>
  <c r="V141" i="1"/>
  <c r="U141" i="1"/>
  <c r="T141" i="1"/>
  <c r="X140" i="1"/>
  <c r="W140" i="1"/>
  <c r="V140" i="1"/>
  <c r="U140" i="1"/>
  <c r="T140" i="1"/>
  <c r="X139" i="1"/>
  <c r="W139" i="1"/>
  <c r="V139" i="1"/>
  <c r="U139" i="1"/>
  <c r="T139" i="1"/>
  <c r="X138" i="1"/>
  <c r="W138" i="1"/>
  <c r="V138" i="1"/>
  <c r="U138" i="1"/>
  <c r="T138" i="1"/>
  <c r="Y138" i="1" s="1"/>
  <c r="X137" i="1"/>
  <c r="W137" i="1"/>
  <c r="V137" i="1"/>
  <c r="U137" i="1"/>
  <c r="T137" i="1"/>
  <c r="X136" i="1"/>
  <c r="W136" i="1"/>
  <c r="V136" i="1"/>
  <c r="U136" i="1"/>
  <c r="T136" i="1"/>
  <c r="X135" i="1"/>
  <c r="W135" i="1"/>
  <c r="V135" i="1"/>
  <c r="U135" i="1"/>
  <c r="T135" i="1"/>
  <c r="X134" i="1"/>
  <c r="W134" i="1"/>
  <c r="V134" i="1"/>
  <c r="U134" i="1"/>
  <c r="T134" i="1"/>
  <c r="X133" i="1"/>
  <c r="W133" i="1"/>
  <c r="V133" i="1"/>
  <c r="U133" i="1"/>
  <c r="T133" i="1"/>
  <c r="X132" i="1"/>
  <c r="W132" i="1"/>
  <c r="V132" i="1"/>
  <c r="U132" i="1"/>
  <c r="T132" i="1"/>
  <c r="X131" i="1"/>
  <c r="W131" i="1"/>
  <c r="V131" i="1"/>
  <c r="U131" i="1"/>
  <c r="T131" i="1"/>
  <c r="X130" i="1"/>
  <c r="W130" i="1"/>
  <c r="V130" i="1"/>
  <c r="U130" i="1"/>
  <c r="T130" i="1"/>
  <c r="X129" i="1"/>
  <c r="W129" i="1"/>
  <c r="V129" i="1"/>
  <c r="U129" i="1"/>
  <c r="T129" i="1"/>
  <c r="X128" i="1"/>
  <c r="W128" i="1"/>
  <c r="V128" i="1"/>
  <c r="U128" i="1"/>
  <c r="T128" i="1"/>
  <c r="X127" i="1"/>
  <c r="W127" i="1"/>
  <c r="V127" i="1"/>
  <c r="U127" i="1"/>
  <c r="T127" i="1"/>
  <c r="X126" i="1"/>
  <c r="W126" i="1"/>
  <c r="V126" i="1"/>
  <c r="U126" i="1"/>
  <c r="T126" i="1"/>
  <c r="X125" i="1"/>
  <c r="W125" i="1"/>
  <c r="V125" i="1"/>
  <c r="U125" i="1"/>
  <c r="T125" i="1"/>
  <c r="X124" i="1"/>
  <c r="W124" i="1"/>
  <c r="V124" i="1"/>
  <c r="U124" i="1"/>
  <c r="T124" i="1"/>
  <c r="X123" i="1"/>
  <c r="W123" i="1"/>
  <c r="V123" i="1"/>
  <c r="U123" i="1"/>
  <c r="T123" i="1"/>
  <c r="X122" i="1"/>
  <c r="W122" i="1"/>
  <c r="V122" i="1"/>
  <c r="U122" i="1"/>
  <c r="T122" i="1"/>
  <c r="X121" i="1"/>
  <c r="W121" i="1"/>
  <c r="V121" i="1"/>
  <c r="U121" i="1"/>
  <c r="T121" i="1"/>
  <c r="X120" i="1"/>
  <c r="W120" i="1"/>
  <c r="V120" i="1"/>
  <c r="U120" i="1"/>
  <c r="T120" i="1"/>
  <c r="X119" i="1"/>
  <c r="W119" i="1"/>
  <c r="V119" i="1"/>
  <c r="U119" i="1"/>
  <c r="T119" i="1"/>
  <c r="X118" i="1"/>
  <c r="W118" i="1"/>
  <c r="V118" i="1"/>
  <c r="U118" i="1"/>
  <c r="T118" i="1"/>
  <c r="X117" i="1"/>
  <c r="W117" i="1"/>
  <c r="V117" i="1"/>
  <c r="U117" i="1"/>
  <c r="T117" i="1"/>
  <c r="X116" i="1"/>
  <c r="W116" i="1"/>
  <c r="V116" i="1"/>
  <c r="U116" i="1"/>
  <c r="T116" i="1"/>
  <c r="X115" i="1"/>
  <c r="W115" i="1"/>
  <c r="V115" i="1"/>
  <c r="U115" i="1"/>
  <c r="T115" i="1"/>
  <c r="X114" i="1"/>
  <c r="W114" i="1"/>
  <c r="V114" i="1"/>
  <c r="U114" i="1"/>
  <c r="T114" i="1"/>
  <c r="X113" i="1"/>
  <c r="W113" i="1"/>
  <c r="V113" i="1"/>
  <c r="U113" i="1"/>
  <c r="T113" i="1"/>
  <c r="X112" i="1"/>
  <c r="W112" i="1"/>
  <c r="V112" i="1"/>
  <c r="U112" i="1"/>
  <c r="T112" i="1"/>
  <c r="X111" i="1"/>
  <c r="W111" i="1"/>
  <c r="V111" i="1"/>
  <c r="U111" i="1"/>
  <c r="T111" i="1"/>
  <c r="X110" i="1"/>
  <c r="W110" i="1"/>
  <c r="V110" i="1"/>
  <c r="U110" i="1"/>
  <c r="T110" i="1"/>
  <c r="X109" i="1"/>
  <c r="W109" i="1"/>
  <c r="V109" i="1"/>
  <c r="U109" i="1"/>
  <c r="T109" i="1"/>
  <c r="X108" i="1"/>
  <c r="W108" i="1"/>
  <c r="V108" i="1"/>
  <c r="U108" i="1"/>
  <c r="T108" i="1"/>
  <c r="X107" i="1"/>
  <c r="W107" i="1"/>
  <c r="V107" i="1"/>
  <c r="U107" i="1"/>
  <c r="T107" i="1"/>
  <c r="X106" i="1"/>
  <c r="W106" i="1"/>
  <c r="V106" i="1"/>
  <c r="U106" i="1"/>
  <c r="T106" i="1"/>
  <c r="X105" i="1"/>
  <c r="W105" i="1"/>
  <c r="V105" i="1"/>
  <c r="U105" i="1"/>
  <c r="T105" i="1"/>
  <c r="X104" i="1"/>
  <c r="W104" i="1"/>
  <c r="V104" i="1"/>
  <c r="U104" i="1"/>
  <c r="T104" i="1"/>
  <c r="X103" i="1"/>
  <c r="W103" i="1"/>
  <c r="V103" i="1"/>
  <c r="U103" i="1"/>
  <c r="T103" i="1"/>
  <c r="X102" i="1"/>
  <c r="W102" i="1"/>
  <c r="V102" i="1"/>
  <c r="U102" i="1"/>
  <c r="T102" i="1"/>
  <c r="X101" i="1"/>
  <c r="W101" i="1"/>
  <c r="V101" i="1"/>
  <c r="U101" i="1"/>
  <c r="T101" i="1"/>
  <c r="X100" i="1"/>
  <c r="W100" i="1"/>
  <c r="V100" i="1"/>
  <c r="U100" i="1"/>
  <c r="T100" i="1"/>
  <c r="X99" i="1"/>
  <c r="W99" i="1"/>
  <c r="V99" i="1"/>
  <c r="U99" i="1"/>
  <c r="T99" i="1"/>
  <c r="X98" i="1"/>
  <c r="W98" i="1"/>
  <c r="V98" i="1"/>
  <c r="U98" i="1"/>
  <c r="T98" i="1"/>
  <c r="X97" i="1"/>
  <c r="W97" i="1"/>
  <c r="V97" i="1"/>
  <c r="U97" i="1"/>
  <c r="T97" i="1"/>
  <c r="X96" i="1"/>
  <c r="W96" i="1"/>
  <c r="V96" i="1"/>
  <c r="U96" i="1"/>
  <c r="T96" i="1"/>
  <c r="X95" i="1"/>
  <c r="W95" i="1"/>
  <c r="V95" i="1"/>
  <c r="U95" i="1"/>
  <c r="T95" i="1"/>
  <c r="X94" i="1"/>
  <c r="W94" i="1"/>
  <c r="V94" i="1"/>
  <c r="U94" i="1"/>
  <c r="T94" i="1"/>
  <c r="X93" i="1"/>
  <c r="W93" i="1"/>
  <c r="V93" i="1"/>
  <c r="U93" i="1"/>
  <c r="T93" i="1"/>
  <c r="X92" i="1"/>
  <c r="W92" i="1"/>
  <c r="V92" i="1"/>
  <c r="U92" i="1"/>
  <c r="T92" i="1"/>
  <c r="X91" i="1"/>
  <c r="W91" i="1"/>
  <c r="V91" i="1"/>
  <c r="U91" i="1"/>
  <c r="T91" i="1"/>
  <c r="X90" i="1"/>
  <c r="W90" i="1"/>
  <c r="V90" i="1"/>
  <c r="U90" i="1"/>
  <c r="T90" i="1"/>
  <c r="X89" i="1"/>
  <c r="W89" i="1"/>
  <c r="V89" i="1"/>
  <c r="U89" i="1"/>
  <c r="T89" i="1"/>
  <c r="X88" i="1"/>
  <c r="W88" i="1"/>
  <c r="V88" i="1"/>
  <c r="U88" i="1"/>
  <c r="T88" i="1"/>
  <c r="X87" i="1"/>
  <c r="W87" i="1"/>
  <c r="V87" i="1"/>
  <c r="U87" i="1"/>
  <c r="T87" i="1"/>
  <c r="X86" i="1"/>
  <c r="W86" i="1"/>
  <c r="V86" i="1"/>
  <c r="U86" i="1"/>
  <c r="T86" i="1"/>
  <c r="X85" i="1"/>
  <c r="W85" i="1"/>
  <c r="V85" i="1"/>
  <c r="U85" i="1"/>
  <c r="T85" i="1"/>
  <c r="X84" i="1"/>
  <c r="W84" i="1"/>
  <c r="V84" i="1"/>
  <c r="U84" i="1"/>
  <c r="T84" i="1"/>
  <c r="X83" i="1"/>
  <c r="W83" i="1"/>
  <c r="V83" i="1"/>
  <c r="U83" i="1"/>
  <c r="T83" i="1"/>
  <c r="X82" i="1"/>
  <c r="W82" i="1"/>
  <c r="V82" i="1"/>
  <c r="U82" i="1"/>
  <c r="T82" i="1"/>
  <c r="X81" i="1"/>
  <c r="W81" i="1"/>
  <c r="V81" i="1"/>
  <c r="U81" i="1"/>
  <c r="T81" i="1"/>
  <c r="X80" i="1"/>
  <c r="W80" i="1"/>
  <c r="V80" i="1"/>
  <c r="U80" i="1"/>
  <c r="T80" i="1"/>
  <c r="X79" i="1"/>
  <c r="W79" i="1"/>
  <c r="V79" i="1"/>
  <c r="U79" i="1"/>
  <c r="T79" i="1"/>
  <c r="X78" i="1"/>
  <c r="W78" i="1"/>
  <c r="V78" i="1"/>
  <c r="U78" i="1"/>
  <c r="T78" i="1"/>
  <c r="X77" i="1"/>
  <c r="W77" i="1"/>
  <c r="V77" i="1"/>
  <c r="U77" i="1"/>
  <c r="T77" i="1"/>
  <c r="X76" i="1"/>
  <c r="W76" i="1"/>
  <c r="V76" i="1"/>
  <c r="U76" i="1"/>
  <c r="T76" i="1"/>
  <c r="X75" i="1"/>
  <c r="W75" i="1"/>
  <c r="V75" i="1"/>
  <c r="U75" i="1"/>
  <c r="T75" i="1"/>
  <c r="X74" i="1"/>
  <c r="W74" i="1"/>
  <c r="V74" i="1"/>
  <c r="U74" i="1"/>
  <c r="T74" i="1"/>
  <c r="X73" i="1"/>
  <c r="W73" i="1"/>
  <c r="V73" i="1"/>
  <c r="U73" i="1"/>
  <c r="T73" i="1"/>
  <c r="X72" i="1"/>
  <c r="W72" i="1"/>
  <c r="V72" i="1"/>
  <c r="U72" i="1"/>
  <c r="T72" i="1"/>
  <c r="X71" i="1"/>
  <c r="W71" i="1"/>
  <c r="V71" i="1"/>
  <c r="U71" i="1"/>
  <c r="T71" i="1"/>
  <c r="X70" i="1"/>
  <c r="W70" i="1"/>
  <c r="V70" i="1"/>
  <c r="U70" i="1"/>
  <c r="T70" i="1"/>
  <c r="X69" i="1"/>
  <c r="W69" i="1"/>
  <c r="V69" i="1"/>
  <c r="U69" i="1"/>
  <c r="T69" i="1"/>
  <c r="X68" i="1"/>
  <c r="W68" i="1"/>
  <c r="V68" i="1"/>
  <c r="U68" i="1"/>
  <c r="T68" i="1"/>
  <c r="X67" i="1"/>
  <c r="W67" i="1"/>
  <c r="V67" i="1"/>
  <c r="U67" i="1"/>
  <c r="T67" i="1"/>
  <c r="X66" i="1"/>
  <c r="W66" i="1"/>
  <c r="V66" i="1"/>
  <c r="U66" i="1"/>
  <c r="T66" i="1"/>
  <c r="X65" i="1"/>
  <c r="W65" i="1"/>
  <c r="V65" i="1"/>
  <c r="U65" i="1"/>
  <c r="T65" i="1"/>
  <c r="X63" i="1"/>
  <c r="W63" i="1"/>
  <c r="V63" i="1"/>
  <c r="U63" i="1"/>
  <c r="T63" i="1"/>
  <c r="X62" i="1"/>
  <c r="W62" i="1"/>
  <c r="V62" i="1"/>
  <c r="U62" i="1"/>
  <c r="T62" i="1"/>
  <c r="X61" i="1"/>
  <c r="W61" i="1"/>
  <c r="V61" i="1"/>
  <c r="U61" i="1"/>
  <c r="T61" i="1"/>
  <c r="X60" i="1"/>
  <c r="W60" i="1"/>
  <c r="V60" i="1"/>
  <c r="U60" i="1"/>
  <c r="T60" i="1"/>
  <c r="X59" i="1"/>
  <c r="W59" i="1"/>
  <c r="V59" i="1"/>
  <c r="U59" i="1"/>
  <c r="T59" i="1"/>
  <c r="X58" i="1"/>
  <c r="W58" i="1"/>
  <c r="V58" i="1"/>
  <c r="U58" i="1"/>
  <c r="T58" i="1"/>
  <c r="X57" i="1"/>
  <c r="W57" i="1"/>
  <c r="V57" i="1"/>
  <c r="U57" i="1"/>
  <c r="T57" i="1"/>
  <c r="X56" i="1"/>
  <c r="W56" i="1"/>
  <c r="V56" i="1"/>
  <c r="U56" i="1"/>
  <c r="T56" i="1"/>
  <c r="X55" i="1"/>
  <c r="W55" i="1"/>
  <c r="V55" i="1"/>
  <c r="U55" i="1"/>
  <c r="T55" i="1"/>
  <c r="X54" i="1"/>
  <c r="W54" i="1"/>
  <c r="V54" i="1"/>
  <c r="U54" i="1"/>
  <c r="T54" i="1"/>
  <c r="X53" i="1"/>
  <c r="W53" i="1"/>
  <c r="V53" i="1"/>
  <c r="U53" i="1"/>
  <c r="T53" i="1"/>
  <c r="X52" i="1"/>
  <c r="W52" i="1"/>
  <c r="V52" i="1"/>
  <c r="U52" i="1"/>
  <c r="T52" i="1"/>
  <c r="X51" i="1"/>
  <c r="W51" i="1"/>
  <c r="V51" i="1"/>
  <c r="U51" i="1"/>
  <c r="T51" i="1"/>
  <c r="X50" i="1"/>
  <c r="W50" i="1"/>
  <c r="V50" i="1"/>
  <c r="U50" i="1"/>
  <c r="T50" i="1"/>
  <c r="X49" i="1"/>
  <c r="Y49" i="1" s="1"/>
  <c r="W49" i="1"/>
  <c r="V49" i="1"/>
  <c r="U49" i="1"/>
  <c r="T49" i="1"/>
  <c r="X48" i="1"/>
  <c r="W48" i="1"/>
  <c r="V48" i="1"/>
  <c r="U48" i="1"/>
  <c r="T48" i="1"/>
  <c r="X47" i="1"/>
  <c r="W47" i="1"/>
  <c r="V47" i="1"/>
  <c r="U47" i="1"/>
  <c r="T47" i="1"/>
  <c r="X46" i="1"/>
  <c r="W46" i="1"/>
  <c r="V46" i="1"/>
  <c r="U46" i="1"/>
  <c r="T46" i="1"/>
  <c r="X45" i="1"/>
  <c r="W45" i="1"/>
  <c r="V45" i="1"/>
  <c r="U45" i="1"/>
  <c r="T45" i="1"/>
  <c r="X44" i="1"/>
  <c r="W44" i="1"/>
  <c r="V44" i="1"/>
  <c r="U44" i="1"/>
  <c r="T44" i="1"/>
  <c r="X43" i="1"/>
  <c r="W43" i="1"/>
  <c r="V43" i="1"/>
  <c r="U43" i="1"/>
  <c r="T43" i="1"/>
  <c r="X42" i="1"/>
  <c r="W42" i="1"/>
  <c r="V42" i="1"/>
  <c r="U42" i="1"/>
  <c r="T42" i="1"/>
  <c r="X41" i="1"/>
  <c r="W41" i="1"/>
  <c r="V41" i="1"/>
  <c r="U41" i="1"/>
  <c r="T41" i="1"/>
  <c r="X40" i="1"/>
  <c r="W40" i="1"/>
  <c r="V40" i="1"/>
  <c r="U40" i="1"/>
  <c r="T40" i="1"/>
  <c r="X39" i="1"/>
  <c r="W39" i="1"/>
  <c r="V39" i="1"/>
  <c r="U39" i="1"/>
  <c r="T39" i="1"/>
  <c r="X38" i="1"/>
  <c r="W38" i="1"/>
  <c r="V38" i="1"/>
  <c r="U38" i="1"/>
  <c r="T38" i="1"/>
  <c r="X37" i="1"/>
  <c r="W37" i="1"/>
  <c r="V37" i="1"/>
  <c r="U37" i="1"/>
  <c r="T37" i="1"/>
  <c r="X36" i="1"/>
  <c r="W36" i="1"/>
  <c r="V36" i="1"/>
  <c r="U36" i="1"/>
  <c r="T36" i="1"/>
  <c r="X35" i="1"/>
  <c r="W35" i="1"/>
  <c r="V35" i="1"/>
  <c r="U35" i="1"/>
  <c r="T35" i="1"/>
  <c r="X34" i="1"/>
  <c r="W34" i="1"/>
  <c r="V34" i="1"/>
  <c r="U34" i="1"/>
  <c r="T34" i="1"/>
  <c r="X33" i="1"/>
  <c r="W33" i="1"/>
  <c r="V33" i="1"/>
  <c r="U33" i="1"/>
  <c r="T33" i="1"/>
  <c r="Y33" i="1" s="1"/>
  <c r="X32" i="1"/>
  <c r="W32" i="1"/>
  <c r="V32" i="1"/>
  <c r="U32" i="1"/>
  <c r="T32" i="1"/>
  <c r="X31" i="1"/>
  <c r="W31" i="1"/>
  <c r="V31" i="1"/>
  <c r="U31" i="1"/>
  <c r="T31" i="1"/>
  <c r="X30" i="1"/>
  <c r="W30" i="1"/>
  <c r="V30" i="1"/>
  <c r="U30" i="1"/>
  <c r="T30" i="1"/>
  <c r="X29" i="1"/>
  <c r="W29" i="1"/>
  <c r="V29" i="1"/>
  <c r="U29" i="1"/>
  <c r="T29" i="1"/>
  <c r="X28" i="1"/>
  <c r="W28" i="1"/>
  <c r="V28" i="1"/>
  <c r="U28" i="1"/>
  <c r="T28" i="1"/>
  <c r="X27" i="1"/>
  <c r="W27" i="1"/>
  <c r="V27" i="1"/>
  <c r="U27" i="1"/>
  <c r="T27" i="1"/>
  <c r="X26" i="1"/>
  <c r="W26" i="1"/>
  <c r="V26" i="1"/>
  <c r="U26" i="1"/>
  <c r="T26" i="1"/>
  <c r="X25" i="1"/>
  <c r="W25" i="1"/>
  <c r="V25" i="1"/>
  <c r="U25" i="1"/>
  <c r="T25" i="1"/>
  <c r="X24" i="1"/>
  <c r="W24" i="1"/>
  <c r="V24" i="1"/>
  <c r="U24" i="1"/>
  <c r="T24" i="1"/>
  <c r="X23" i="1"/>
  <c r="W23" i="1"/>
  <c r="V23" i="1"/>
  <c r="U23" i="1"/>
  <c r="T23" i="1"/>
  <c r="X22" i="1"/>
  <c r="W22" i="1"/>
  <c r="V22" i="1"/>
  <c r="U22" i="1"/>
  <c r="T22" i="1"/>
  <c r="X21" i="1"/>
  <c r="W21" i="1"/>
  <c r="V21" i="1"/>
  <c r="U21" i="1"/>
  <c r="T21" i="1"/>
  <c r="X20" i="1"/>
  <c r="W20" i="1"/>
  <c r="V20" i="1"/>
  <c r="U20" i="1"/>
  <c r="T20" i="1"/>
  <c r="X19" i="1"/>
  <c r="W19" i="1"/>
  <c r="V19" i="1"/>
  <c r="U19" i="1"/>
  <c r="T19" i="1"/>
  <c r="X18" i="1"/>
  <c r="W18" i="1"/>
  <c r="V18" i="1"/>
  <c r="U18" i="1"/>
  <c r="T18" i="1"/>
  <c r="X17" i="1"/>
  <c r="W17" i="1"/>
  <c r="V17" i="1"/>
  <c r="U17" i="1"/>
  <c r="T17" i="1"/>
  <c r="X16" i="1"/>
  <c r="W16" i="1"/>
  <c r="V16" i="1"/>
  <c r="U16" i="1"/>
  <c r="T16" i="1"/>
  <c r="X15" i="1"/>
  <c r="W15" i="1"/>
  <c r="V15" i="1"/>
  <c r="U15" i="1"/>
  <c r="T15" i="1"/>
  <c r="X14" i="1"/>
  <c r="W14" i="1"/>
  <c r="V14" i="1"/>
  <c r="U14" i="1"/>
  <c r="T14" i="1"/>
  <c r="X13" i="1"/>
  <c r="W13" i="1"/>
  <c r="V13" i="1"/>
  <c r="U13" i="1"/>
  <c r="T13" i="1"/>
  <c r="X12" i="1"/>
  <c r="W12" i="1"/>
  <c r="V12" i="1"/>
  <c r="U12" i="1"/>
  <c r="T12" i="1"/>
  <c r="X11" i="1"/>
  <c r="W11" i="1"/>
  <c r="V11" i="1"/>
  <c r="U11" i="1"/>
  <c r="T11" i="1"/>
  <c r="X10" i="1"/>
  <c r="W10" i="1"/>
  <c r="V10" i="1"/>
  <c r="U10" i="1"/>
  <c r="T10" i="1"/>
  <c r="X9" i="1"/>
  <c r="W9" i="1"/>
  <c r="V9" i="1"/>
  <c r="U9" i="1"/>
  <c r="T9" i="1"/>
  <c r="X8" i="1"/>
  <c r="W8" i="1"/>
  <c r="V8" i="1"/>
  <c r="U8" i="1"/>
  <c r="T8" i="1"/>
  <c r="X7" i="1"/>
  <c r="W7" i="1"/>
  <c r="V7" i="1"/>
  <c r="U7" i="1"/>
  <c r="T7" i="1"/>
  <c r="AH406" i="1"/>
  <c r="AG406" i="1"/>
  <c r="AF406" i="1"/>
  <c r="AB406" i="1"/>
  <c r="AA406" i="1"/>
  <c r="Z406" i="1"/>
  <c r="R406" i="1"/>
  <c r="Q406" i="1"/>
  <c r="P406" i="1"/>
  <c r="O406" i="1"/>
  <c r="N406" i="1"/>
  <c r="M406" i="1"/>
  <c r="K406" i="1"/>
  <c r="J406" i="1"/>
  <c r="I406" i="1"/>
  <c r="H406" i="1"/>
  <c r="G406" i="1"/>
  <c r="AI405" i="1"/>
  <c r="AC405" i="1"/>
  <c r="S405" i="1"/>
  <c r="L405" i="1"/>
  <c r="AI404" i="1"/>
  <c r="AC404" i="1"/>
  <c r="S404" i="1"/>
  <c r="L404" i="1"/>
  <c r="AI403" i="1"/>
  <c r="AC403" i="1"/>
  <c r="S403" i="1"/>
  <c r="L403" i="1"/>
  <c r="AI402" i="1"/>
  <c r="AC402" i="1"/>
  <c r="S402" i="1"/>
  <c r="L402" i="1"/>
  <c r="AI401" i="1"/>
  <c r="AC401" i="1"/>
  <c r="S401" i="1"/>
  <c r="L401" i="1"/>
  <c r="AI400" i="1"/>
  <c r="AC400" i="1"/>
  <c r="S400" i="1"/>
  <c r="L400" i="1"/>
  <c r="AI399" i="1"/>
  <c r="AC399" i="1"/>
  <c r="S399" i="1"/>
  <c r="L399" i="1"/>
  <c r="AI398" i="1"/>
  <c r="AC398" i="1"/>
  <c r="S398" i="1"/>
  <c r="L398" i="1"/>
  <c r="AI397" i="1"/>
  <c r="AC397" i="1"/>
  <c r="S397" i="1"/>
  <c r="L397" i="1"/>
  <c r="AI396" i="1"/>
  <c r="AC396" i="1"/>
  <c r="S396" i="1"/>
  <c r="L396" i="1"/>
  <c r="AI395" i="1"/>
  <c r="AC395" i="1"/>
  <c r="S395" i="1"/>
  <c r="L395" i="1"/>
  <c r="AI394" i="1"/>
  <c r="AC394" i="1"/>
  <c r="S394" i="1"/>
  <c r="L394" i="1"/>
  <c r="AI393" i="1"/>
  <c r="AC393" i="1"/>
  <c r="S393" i="1"/>
  <c r="L393" i="1"/>
  <c r="AI392" i="1"/>
  <c r="AC392" i="1"/>
  <c r="S392" i="1"/>
  <c r="L392" i="1"/>
  <c r="AI391" i="1"/>
  <c r="AC391" i="1"/>
  <c r="S391" i="1"/>
  <c r="L391" i="1"/>
  <c r="AI390" i="1"/>
  <c r="AC390" i="1"/>
  <c r="S390" i="1"/>
  <c r="L390" i="1"/>
  <c r="AI389" i="1"/>
  <c r="AC389" i="1"/>
  <c r="S389" i="1"/>
  <c r="L389" i="1"/>
  <c r="AI388" i="1"/>
  <c r="AC388" i="1"/>
  <c r="S388" i="1"/>
  <c r="L388" i="1"/>
  <c r="AI387" i="1"/>
  <c r="AC387" i="1"/>
  <c r="S387" i="1"/>
  <c r="L387" i="1"/>
  <c r="AI386" i="1"/>
  <c r="AC386" i="1"/>
  <c r="S386" i="1"/>
  <c r="L386" i="1"/>
  <c r="AI385" i="1"/>
  <c r="AC385" i="1"/>
  <c r="S385" i="1"/>
  <c r="L385" i="1"/>
  <c r="AI384" i="1"/>
  <c r="AC384" i="1"/>
  <c r="S384" i="1"/>
  <c r="L384" i="1"/>
  <c r="AI383" i="1"/>
  <c r="AC383" i="1"/>
  <c r="S383" i="1"/>
  <c r="L383" i="1"/>
  <c r="AI382" i="1"/>
  <c r="AC382" i="1"/>
  <c r="S382" i="1"/>
  <c r="L382" i="1"/>
  <c r="AI381" i="1"/>
  <c r="AC381" i="1"/>
  <c r="S381" i="1"/>
  <c r="L381" i="1"/>
  <c r="AI380" i="1"/>
  <c r="AC380" i="1"/>
  <c r="S380" i="1"/>
  <c r="L380" i="1"/>
  <c r="AI379" i="1"/>
  <c r="AC379" i="1"/>
  <c r="S379" i="1"/>
  <c r="L379" i="1"/>
  <c r="AI378" i="1"/>
  <c r="AC378" i="1"/>
  <c r="S378" i="1"/>
  <c r="L378" i="1"/>
  <c r="AI377" i="1"/>
  <c r="AC377" i="1"/>
  <c r="S377" i="1"/>
  <c r="L377" i="1"/>
  <c r="AI376" i="1"/>
  <c r="AC376" i="1"/>
  <c r="S376" i="1"/>
  <c r="L376" i="1"/>
  <c r="AI375" i="1"/>
  <c r="AC375" i="1"/>
  <c r="S375" i="1"/>
  <c r="L375" i="1"/>
  <c r="AI374" i="1"/>
  <c r="AC374" i="1"/>
  <c r="S374" i="1"/>
  <c r="L374" i="1"/>
  <c r="AI373" i="1"/>
  <c r="AC373" i="1"/>
  <c r="S373" i="1"/>
  <c r="L373" i="1"/>
  <c r="AI372" i="1"/>
  <c r="AC372" i="1"/>
  <c r="S372" i="1"/>
  <c r="L372" i="1"/>
  <c r="AI371" i="1"/>
  <c r="AC371" i="1"/>
  <c r="S371" i="1"/>
  <c r="L371" i="1"/>
  <c r="AI370" i="1"/>
  <c r="AC370" i="1"/>
  <c r="S370" i="1"/>
  <c r="L370" i="1"/>
  <c r="AI369" i="1"/>
  <c r="AC369" i="1"/>
  <c r="S369" i="1"/>
  <c r="L369" i="1"/>
  <c r="AI368" i="1"/>
  <c r="AC368" i="1"/>
  <c r="S368" i="1"/>
  <c r="L368" i="1"/>
  <c r="AI367" i="1"/>
  <c r="AC367" i="1"/>
  <c r="S367" i="1"/>
  <c r="L367" i="1"/>
  <c r="AI366" i="1"/>
  <c r="AC366" i="1"/>
  <c r="S366" i="1"/>
  <c r="L366" i="1"/>
  <c r="AI365" i="1"/>
  <c r="AC365" i="1"/>
  <c r="S365" i="1"/>
  <c r="L365" i="1"/>
  <c r="AI364" i="1"/>
  <c r="AC364" i="1"/>
  <c r="S364" i="1"/>
  <c r="L364" i="1"/>
  <c r="AI363" i="1"/>
  <c r="AC363" i="1"/>
  <c r="S363" i="1"/>
  <c r="L363" i="1"/>
  <c r="AI362" i="1"/>
  <c r="AC362" i="1"/>
  <c r="S362" i="1"/>
  <c r="L362" i="1"/>
  <c r="AI361" i="1"/>
  <c r="AC361" i="1"/>
  <c r="S361" i="1"/>
  <c r="L361" i="1"/>
  <c r="AI360" i="1"/>
  <c r="AC360" i="1"/>
  <c r="S360" i="1"/>
  <c r="L360" i="1"/>
  <c r="AI359" i="1"/>
  <c r="AC359" i="1"/>
  <c r="S359" i="1"/>
  <c r="L359" i="1"/>
  <c r="AI358" i="1"/>
  <c r="AC358" i="1"/>
  <c r="S358" i="1"/>
  <c r="L358" i="1"/>
  <c r="AI357" i="1"/>
  <c r="AC357" i="1"/>
  <c r="S357" i="1"/>
  <c r="L357" i="1"/>
  <c r="AI356" i="1"/>
  <c r="AC356" i="1"/>
  <c r="S356" i="1"/>
  <c r="L356" i="1"/>
  <c r="AI355" i="1"/>
  <c r="AC355" i="1"/>
  <c r="S355" i="1"/>
  <c r="L355" i="1"/>
  <c r="AI354" i="1"/>
  <c r="AC354" i="1"/>
  <c r="S354" i="1"/>
  <c r="L354" i="1"/>
  <c r="AI353" i="1"/>
  <c r="AC353" i="1"/>
  <c r="S353" i="1"/>
  <c r="L353" i="1"/>
  <c r="AI352" i="1"/>
  <c r="AC352" i="1"/>
  <c r="S352" i="1"/>
  <c r="L352" i="1"/>
  <c r="AI351" i="1"/>
  <c r="AC351" i="1"/>
  <c r="S351" i="1"/>
  <c r="L351" i="1"/>
  <c r="AI350" i="1"/>
  <c r="AC350" i="1"/>
  <c r="S350" i="1"/>
  <c r="L350" i="1"/>
  <c r="AI349" i="1"/>
  <c r="AC349" i="1"/>
  <c r="S349" i="1"/>
  <c r="L349" i="1"/>
  <c r="AI348" i="1"/>
  <c r="AC348" i="1"/>
  <c r="S348" i="1"/>
  <c r="L348" i="1"/>
  <c r="AI347" i="1"/>
  <c r="AC347" i="1"/>
  <c r="S347" i="1"/>
  <c r="L347" i="1"/>
  <c r="AI346" i="1"/>
  <c r="AC346" i="1"/>
  <c r="S346" i="1"/>
  <c r="L346" i="1"/>
  <c r="AI345" i="1"/>
  <c r="AC345" i="1"/>
  <c r="S345" i="1"/>
  <c r="L345" i="1"/>
  <c r="AI344" i="1"/>
  <c r="AC344" i="1"/>
  <c r="S344" i="1"/>
  <c r="L344" i="1"/>
  <c r="AI343" i="1"/>
  <c r="AC343" i="1"/>
  <c r="S343" i="1"/>
  <c r="L343" i="1"/>
  <c r="AI342" i="1"/>
  <c r="AC342" i="1"/>
  <c r="S342" i="1"/>
  <c r="L342" i="1"/>
  <c r="AI341" i="1"/>
  <c r="AC341" i="1"/>
  <c r="S341" i="1"/>
  <c r="L341" i="1"/>
  <c r="AI340" i="1"/>
  <c r="AC340" i="1"/>
  <c r="S340" i="1"/>
  <c r="L340" i="1"/>
  <c r="AI339" i="1"/>
  <c r="AC339" i="1"/>
  <c r="S339" i="1"/>
  <c r="L339" i="1"/>
  <c r="AI338" i="1"/>
  <c r="AC338" i="1"/>
  <c r="S338" i="1"/>
  <c r="L338" i="1"/>
  <c r="AI337" i="1"/>
  <c r="AC337" i="1"/>
  <c r="S337" i="1"/>
  <c r="L337" i="1"/>
  <c r="AI336" i="1"/>
  <c r="AC336" i="1"/>
  <c r="S336" i="1"/>
  <c r="L336" i="1"/>
  <c r="AI335" i="1"/>
  <c r="AC335" i="1"/>
  <c r="S335" i="1"/>
  <c r="L335" i="1"/>
  <c r="AI334" i="1"/>
  <c r="AC334" i="1"/>
  <c r="S334" i="1"/>
  <c r="L334" i="1"/>
  <c r="AI333" i="1"/>
  <c r="AC333" i="1"/>
  <c r="S333" i="1"/>
  <c r="L333" i="1"/>
  <c r="AI332" i="1"/>
  <c r="AC332" i="1"/>
  <c r="S332" i="1"/>
  <c r="L332" i="1"/>
  <c r="AI331" i="1"/>
  <c r="AC331" i="1"/>
  <c r="S331" i="1"/>
  <c r="L331" i="1"/>
  <c r="AI330" i="1"/>
  <c r="AC330" i="1"/>
  <c r="S330" i="1"/>
  <c r="L330" i="1"/>
  <c r="AI329" i="1"/>
  <c r="AC329" i="1"/>
  <c r="S329" i="1"/>
  <c r="L329" i="1"/>
  <c r="AI328" i="1"/>
  <c r="AC328" i="1"/>
  <c r="S328" i="1"/>
  <c r="L328" i="1"/>
  <c r="AI327" i="1"/>
  <c r="AC327" i="1"/>
  <c r="S327" i="1"/>
  <c r="L327" i="1"/>
  <c r="AI326" i="1"/>
  <c r="AC326" i="1"/>
  <c r="S326" i="1"/>
  <c r="L326" i="1"/>
  <c r="AI325" i="1"/>
  <c r="AC325" i="1"/>
  <c r="S325" i="1"/>
  <c r="L325" i="1"/>
  <c r="AI324" i="1"/>
  <c r="AC324" i="1"/>
  <c r="S324" i="1"/>
  <c r="L324" i="1"/>
  <c r="AI323" i="1"/>
  <c r="AC323" i="1"/>
  <c r="S323" i="1"/>
  <c r="L323" i="1"/>
  <c r="AI322" i="1"/>
  <c r="AC322" i="1"/>
  <c r="S322" i="1"/>
  <c r="L322" i="1"/>
  <c r="AI321" i="1"/>
  <c r="AC321" i="1"/>
  <c r="S321" i="1"/>
  <c r="L321" i="1"/>
  <c r="AI320" i="1"/>
  <c r="AC320" i="1"/>
  <c r="S320" i="1"/>
  <c r="L320" i="1"/>
  <c r="AI319" i="1"/>
  <c r="AC319" i="1"/>
  <c r="S319" i="1"/>
  <c r="L319" i="1"/>
  <c r="AI318" i="1"/>
  <c r="AC318" i="1"/>
  <c r="S318" i="1"/>
  <c r="L318" i="1"/>
  <c r="AI317" i="1"/>
  <c r="AC317" i="1"/>
  <c r="S317" i="1"/>
  <c r="L317" i="1"/>
  <c r="AI316" i="1"/>
  <c r="AC316" i="1"/>
  <c r="S316" i="1"/>
  <c r="L316" i="1"/>
  <c r="AI315" i="1"/>
  <c r="AC315" i="1"/>
  <c r="S315" i="1"/>
  <c r="L315" i="1"/>
  <c r="AI314" i="1"/>
  <c r="AC314" i="1"/>
  <c r="S314" i="1"/>
  <c r="L314" i="1"/>
  <c r="AI313" i="1"/>
  <c r="AC313" i="1"/>
  <c r="S313" i="1"/>
  <c r="L313" i="1"/>
  <c r="AI312" i="1"/>
  <c r="AC312" i="1"/>
  <c r="S312" i="1"/>
  <c r="L312" i="1"/>
  <c r="AI311" i="1"/>
  <c r="AC311" i="1"/>
  <c r="S311" i="1"/>
  <c r="L311" i="1"/>
  <c r="AI310" i="1"/>
  <c r="AC310" i="1"/>
  <c r="S310" i="1"/>
  <c r="L310" i="1"/>
  <c r="AI309" i="1"/>
  <c r="AC309" i="1"/>
  <c r="S309" i="1"/>
  <c r="L309" i="1"/>
  <c r="AI308" i="1"/>
  <c r="AC308" i="1"/>
  <c r="S308" i="1"/>
  <c r="L308" i="1"/>
  <c r="AI307" i="1"/>
  <c r="AC307" i="1"/>
  <c r="S307" i="1"/>
  <c r="L307" i="1"/>
  <c r="AI306" i="1"/>
  <c r="AC306" i="1"/>
  <c r="S306" i="1"/>
  <c r="L306" i="1"/>
  <c r="AI305" i="1"/>
  <c r="AC305" i="1"/>
  <c r="S305" i="1"/>
  <c r="L305" i="1"/>
  <c r="AI304" i="1"/>
  <c r="AC304" i="1"/>
  <c r="S304" i="1"/>
  <c r="L304" i="1"/>
  <c r="AI303" i="1"/>
  <c r="AC303" i="1"/>
  <c r="S303" i="1"/>
  <c r="L303" i="1"/>
  <c r="AI302" i="1"/>
  <c r="AC302" i="1"/>
  <c r="S302" i="1"/>
  <c r="L302" i="1"/>
  <c r="AI301" i="1"/>
  <c r="AC301" i="1"/>
  <c r="S301" i="1"/>
  <c r="L301" i="1"/>
  <c r="AI300" i="1"/>
  <c r="AC300" i="1"/>
  <c r="S300" i="1"/>
  <c r="L300" i="1"/>
  <c r="AI299" i="1"/>
  <c r="AC299" i="1"/>
  <c r="S299" i="1"/>
  <c r="L299" i="1"/>
  <c r="AI298" i="1"/>
  <c r="AC298" i="1"/>
  <c r="S298" i="1"/>
  <c r="L298" i="1"/>
  <c r="AI297" i="1"/>
  <c r="AC297" i="1"/>
  <c r="S297" i="1"/>
  <c r="L297" i="1"/>
  <c r="AI296" i="1"/>
  <c r="AC296" i="1"/>
  <c r="S296" i="1"/>
  <c r="L296" i="1"/>
  <c r="AI295" i="1"/>
  <c r="AC295" i="1"/>
  <c r="S295" i="1"/>
  <c r="L295" i="1"/>
  <c r="AI294" i="1"/>
  <c r="AC294" i="1"/>
  <c r="S294" i="1"/>
  <c r="L294" i="1"/>
  <c r="AI293" i="1"/>
  <c r="AC293" i="1"/>
  <c r="S293" i="1"/>
  <c r="L293" i="1"/>
  <c r="AI292" i="1"/>
  <c r="AC292" i="1"/>
  <c r="S292" i="1"/>
  <c r="L292" i="1"/>
  <c r="AI291" i="1"/>
  <c r="AC291" i="1"/>
  <c r="S291" i="1"/>
  <c r="L291" i="1"/>
  <c r="AI290" i="1"/>
  <c r="AC290" i="1"/>
  <c r="S290" i="1"/>
  <c r="L290" i="1"/>
  <c r="AI289" i="1"/>
  <c r="AC289" i="1"/>
  <c r="S289" i="1"/>
  <c r="L289" i="1"/>
  <c r="AI288" i="1"/>
  <c r="AC288" i="1"/>
  <c r="S288" i="1"/>
  <c r="L288" i="1"/>
  <c r="AI287" i="1"/>
  <c r="AC287" i="1"/>
  <c r="S287" i="1"/>
  <c r="L287" i="1"/>
  <c r="AI286" i="1"/>
  <c r="AC286" i="1"/>
  <c r="S286" i="1"/>
  <c r="L286" i="1"/>
  <c r="AI285" i="1"/>
  <c r="AC285" i="1"/>
  <c r="S285" i="1"/>
  <c r="L285" i="1"/>
  <c r="AI284" i="1"/>
  <c r="AC284" i="1"/>
  <c r="S284" i="1"/>
  <c r="L284" i="1"/>
  <c r="AI283" i="1"/>
  <c r="AC283" i="1"/>
  <c r="S283" i="1"/>
  <c r="L283" i="1"/>
  <c r="AI282" i="1"/>
  <c r="AC282" i="1"/>
  <c r="S282" i="1"/>
  <c r="L282" i="1"/>
  <c r="AI281" i="1"/>
  <c r="AC281" i="1"/>
  <c r="S281" i="1"/>
  <c r="L281" i="1"/>
  <c r="AI280" i="1"/>
  <c r="AC280" i="1"/>
  <c r="S280" i="1"/>
  <c r="L280" i="1"/>
  <c r="AI279" i="1"/>
  <c r="AC279" i="1"/>
  <c r="S279" i="1"/>
  <c r="L279" i="1"/>
  <c r="AI278" i="1"/>
  <c r="AC278" i="1"/>
  <c r="S278" i="1"/>
  <c r="L278" i="1"/>
  <c r="AI277" i="1"/>
  <c r="AC277" i="1"/>
  <c r="S277" i="1"/>
  <c r="L277" i="1"/>
  <c r="AI276" i="1"/>
  <c r="AC276" i="1"/>
  <c r="S276" i="1"/>
  <c r="L276" i="1"/>
  <c r="AI275" i="1"/>
  <c r="AC275" i="1"/>
  <c r="S275" i="1"/>
  <c r="L275" i="1"/>
  <c r="AI274" i="1"/>
  <c r="AC274" i="1"/>
  <c r="S274" i="1"/>
  <c r="L274" i="1"/>
  <c r="AI273" i="1"/>
  <c r="AC273" i="1"/>
  <c r="S273" i="1"/>
  <c r="L273" i="1"/>
  <c r="AI272" i="1"/>
  <c r="AC272" i="1"/>
  <c r="S272" i="1"/>
  <c r="L272" i="1"/>
  <c r="AI271" i="1"/>
  <c r="AC271" i="1"/>
  <c r="S271" i="1"/>
  <c r="L271" i="1"/>
  <c r="AI270" i="1"/>
  <c r="AC270" i="1"/>
  <c r="S270" i="1"/>
  <c r="L270" i="1"/>
  <c r="AI269" i="1"/>
  <c r="AC269" i="1"/>
  <c r="S269" i="1"/>
  <c r="L269" i="1"/>
  <c r="AI268" i="1"/>
  <c r="AC268" i="1"/>
  <c r="S268" i="1"/>
  <c r="L268" i="1"/>
  <c r="AI267" i="1"/>
  <c r="AC267" i="1"/>
  <c r="S267" i="1"/>
  <c r="L267" i="1"/>
  <c r="AI266" i="1"/>
  <c r="AC266" i="1"/>
  <c r="S266" i="1"/>
  <c r="L266" i="1"/>
  <c r="AI265" i="1"/>
  <c r="AC265" i="1"/>
  <c r="S265" i="1"/>
  <c r="L265" i="1"/>
  <c r="AI264" i="1"/>
  <c r="AC264" i="1"/>
  <c r="S264" i="1"/>
  <c r="L264" i="1"/>
  <c r="AI263" i="1"/>
  <c r="AC263" i="1"/>
  <c r="S263" i="1"/>
  <c r="L263" i="1"/>
  <c r="AI262" i="1"/>
  <c r="AC262" i="1"/>
  <c r="S262" i="1"/>
  <c r="L262" i="1"/>
  <c r="AI261" i="1"/>
  <c r="AC261" i="1"/>
  <c r="S261" i="1"/>
  <c r="L261" i="1"/>
  <c r="AI260" i="1"/>
  <c r="AC260" i="1"/>
  <c r="S260" i="1"/>
  <c r="L260" i="1"/>
  <c r="AI259" i="1"/>
  <c r="AC259" i="1"/>
  <c r="S259" i="1"/>
  <c r="L259" i="1"/>
  <c r="AI258" i="1"/>
  <c r="AC258" i="1"/>
  <c r="S258" i="1"/>
  <c r="L258" i="1"/>
  <c r="AI257" i="1"/>
  <c r="AC257" i="1"/>
  <c r="S257" i="1"/>
  <c r="L257" i="1"/>
  <c r="AI256" i="1"/>
  <c r="AC256" i="1"/>
  <c r="S256" i="1"/>
  <c r="L256" i="1"/>
  <c r="AI255" i="1"/>
  <c r="AC255" i="1"/>
  <c r="S255" i="1"/>
  <c r="L255" i="1"/>
  <c r="AI254" i="1"/>
  <c r="AC254" i="1"/>
  <c r="S254" i="1"/>
  <c r="L254" i="1"/>
  <c r="AI253" i="1"/>
  <c r="AC253" i="1"/>
  <c r="S253" i="1"/>
  <c r="L253" i="1"/>
  <c r="AI252" i="1"/>
  <c r="AC252" i="1"/>
  <c r="S252" i="1"/>
  <c r="L252" i="1"/>
  <c r="AI251" i="1"/>
  <c r="AC251" i="1"/>
  <c r="S251" i="1"/>
  <c r="L251" i="1"/>
  <c r="AI250" i="1"/>
  <c r="AC250" i="1"/>
  <c r="S250" i="1"/>
  <c r="L250" i="1"/>
  <c r="AI249" i="1"/>
  <c r="AC249" i="1"/>
  <c r="S249" i="1"/>
  <c r="L249" i="1"/>
  <c r="AI248" i="1"/>
  <c r="AC248" i="1"/>
  <c r="S248" i="1"/>
  <c r="L248" i="1"/>
  <c r="AI247" i="1"/>
  <c r="AC247" i="1"/>
  <c r="S247" i="1"/>
  <c r="L247" i="1"/>
  <c r="AI246" i="1"/>
  <c r="AC246" i="1"/>
  <c r="S246" i="1"/>
  <c r="L246" i="1"/>
  <c r="AI245" i="1"/>
  <c r="AC245" i="1"/>
  <c r="S245" i="1"/>
  <c r="L245" i="1"/>
  <c r="AI244" i="1"/>
  <c r="AC244" i="1"/>
  <c r="S244" i="1"/>
  <c r="L244" i="1"/>
  <c r="AI243" i="1"/>
  <c r="AC243" i="1"/>
  <c r="S243" i="1"/>
  <c r="L243" i="1"/>
  <c r="AI242" i="1"/>
  <c r="AC242" i="1"/>
  <c r="S242" i="1"/>
  <c r="L242" i="1"/>
  <c r="AI241" i="1"/>
  <c r="AC241" i="1"/>
  <c r="S241" i="1"/>
  <c r="L241" i="1"/>
  <c r="AI240" i="1"/>
  <c r="AC240" i="1"/>
  <c r="S240" i="1"/>
  <c r="L240" i="1"/>
  <c r="AI239" i="1"/>
  <c r="AC239" i="1"/>
  <c r="S239" i="1"/>
  <c r="L239" i="1"/>
  <c r="AI238" i="1"/>
  <c r="AC238" i="1"/>
  <c r="S238" i="1"/>
  <c r="L238" i="1"/>
  <c r="AI237" i="1"/>
  <c r="AC237" i="1"/>
  <c r="S237" i="1"/>
  <c r="L237" i="1"/>
  <c r="AI236" i="1"/>
  <c r="AC236" i="1"/>
  <c r="S236" i="1"/>
  <c r="L236" i="1"/>
  <c r="AI235" i="1"/>
  <c r="AC235" i="1"/>
  <c r="S235" i="1"/>
  <c r="L235" i="1"/>
  <c r="AI234" i="1"/>
  <c r="AC234" i="1"/>
  <c r="S234" i="1"/>
  <c r="L234" i="1"/>
  <c r="AI233" i="1"/>
  <c r="AC233" i="1"/>
  <c r="S233" i="1"/>
  <c r="L233" i="1"/>
  <c r="AI232" i="1"/>
  <c r="AC232" i="1"/>
  <c r="S232" i="1"/>
  <c r="L232" i="1"/>
  <c r="AI231" i="1"/>
  <c r="AC231" i="1"/>
  <c r="S231" i="1"/>
  <c r="L231" i="1"/>
  <c r="AI230" i="1"/>
  <c r="AC230" i="1"/>
  <c r="S230" i="1"/>
  <c r="L230" i="1"/>
  <c r="AI229" i="1"/>
  <c r="AC229" i="1"/>
  <c r="S229" i="1"/>
  <c r="L229" i="1"/>
  <c r="AI228" i="1"/>
  <c r="AC228" i="1"/>
  <c r="S228" i="1"/>
  <c r="L228" i="1"/>
  <c r="AI227" i="1"/>
  <c r="AC227" i="1"/>
  <c r="S227" i="1"/>
  <c r="L227" i="1"/>
  <c r="AI226" i="1"/>
  <c r="AC226" i="1"/>
  <c r="S226" i="1"/>
  <c r="L226" i="1"/>
  <c r="AI225" i="1"/>
  <c r="AC225" i="1"/>
  <c r="S225" i="1"/>
  <c r="L225" i="1"/>
  <c r="AI224" i="1"/>
  <c r="AC224" i="1"/>
  <c r="S224" i="1"/>
  <c r="L224" i="1"/>
  <c r="AI223" i="1"/>
  <c r="AC223" i="1"/>
  <c r="S223" i="1"/>
  <c r="L223" i="1"/>
  <c r="AI222" i="1"/>
  <c r="AC222" i="1"/>
  <c r="S222" i="1"/>
  <c r="L222" i="1"/>
  <c r="AI221" i="1"/>
  <c r="AC221" i="1"/>
  <c r="S221" i="1"/>
  <c r="L221" i="1"/>
  <c r="AI220" i="1"/>
  <c r="AC220" i="1"/>
  <c r="S220" i="1"/>
  <c r="L220" i="1"/>
  <c r="AI219" i="1"/>
  <c r="AC219" i="1"/>
  <c r="S219" i="1"/>
  <c r="L219" i="1"/>
  <c r="AI218" i="1"/>
  <c r="AC218" i="1"/>
  <c r="S218" i="1"/>
  <c r="L218" i="1"/>
  <c r="AI217" i="1"/>
  <c r="AC217" i="1"/>
  <c r="S217" i="1"/>
  <c r="L217" i="1"/>
  <c r="AI216" i="1"/>
  <c r="AC216" i="1"/>
  <c r="S216" i="1"/>
  <c r="L216" i="1"/>
  <c r="AI215" i="1"/>
  <c r="AC215" i="1"/>
  <c r="S215" i="1"/>
  <c r="L215" i="1"/>
  <c r="AI214" i="1"/>
  <c r="AC214" i="1"/>
  <c r="S214" i="1"/>
  <c r="L214" i="1"/>
  <c r="AI213" i="1"/>
  <c r="AC213" i="1"/>
  <c r="AI212" i="1"/>
  <c r="AC212" i="1"/>
  <c r="S212" i="1"/>
  <c r="L212" i="1"/>
  <c r="AI211" i="1"/>
  <c r="AC211" i="1"/>
  <c r="S211" i="1"/>
  <c r="L211" i="1"/>
  <c r="AI210" i="1"/>
  <c r="AC210" i="1"/>
  <c r="S210" i="1"/>
  <c r="L210" i="1"/>
  <c r="AI209" i="1"/>
  <c r="AC209" i="1"/>
  <c r="S209" i="1"/>
  <c r="L209" i="1"/>
  <c r="AI208" i="1"/>
  <c r="AC208" i="1"/>
  <c r="S208" i="1"/>
  <c r="L208" i="1"/>
  <c r="AI207" i="1"/>
  <c r="AC207" i="1"/>
  <c r="S207" i="1"/>
  <c r="L207" i="1"/>
  <c r="AI206" i="1"/>
  <c r="AC206" i="1"/>
  <c r="S206" i="1"/>
  <c r="L206" i="1"/>
  <c r="AI205" i="1"/>
  <c r="AC205" i="1"/>
  <c r="S205" i="1"/>
  <c r="L205" i="1"/>
  <c r="AI204" i="1"/>
  <c r="AC204" i="1"/>
  <c r="S204" i="1"/>
  <c r="L204" i="1"/>
  <c r="AI203" i="1"/>
  <c r="AC203" i="1"/>
  <c r="S203" i="1"/>
  <c r="L203" i="1"/>
  <c r="AI202" i="1"/>
  <c r="AC202" i="1"/>
  <c r="S202" i="1"/>
  <c r="L202" i="1"/>
  <c r="AI201" i="1"/>
  <c r="AC201" i="1"/>
  <c r="S201" i="1"/>
  <c r="L201" i="1"/>
  <c r="AI200" i="1"/>
  <c r="AC200" i="1"/>
  <c r="S200" i="1"/>
  <c r="L200" i="1"/>
  <c r="AI199" i="1"/>
  <c r="AC199" i="1"/>
  <c r="S199" i="1"/>
  <c r="L199" i="1"/>
  <c r="AI198" i="1"/>
  <c r="AC198" i="1"/>
  <c r="S198" i="1"/>
  <c r="L198" i="1"/>
  <c r="AI197" i="1"/>
  <c r="AC197" i="1"/>
  <c r="S197" i="1"/>
  <c r="L197" i="1"/>
  <c r="AI196" i="1"/>
  <c r="AC196" i="1"/>
  <c r="S196" i="1"/>
  <c r="L196" i="1"/>
  <c r="AI195" i="1"/>
  <c r="AC195" i="1"/>
  <c r="S195" i="1"/>
  <c r="L195" i="1"/>
  <c r="AI194" i="1"/>
  <c r="AC194" i="1"/>
  <c r="S194" i="1"/>
  <c r="L194" i="1"/>
  <c r="AI193" i="1"/>
  <c r="AC193" i="1"/>
  <c r="S193" i="1"/>
  <c r="L193" i="1"/>
  <c r="AI192" i="1"/>
  <c r="AC192" i="1"/>
  <c r="S192" i="1"/>
  <c r="L192" i="1"/>
  <c r="AI191" i="1"/>
  <c r="AC191" i="1"/>
  <c r="S191" i="1"/>
  <c r="L191" i="1"/>
  <c r="AI190" i="1"/>
  <c r="AC190" i="1"/>
  <c r="S190" i="1"/>
  <c r="L190" i="1"/>
  <c r="AI189" i="1"/>
  <c r="AC189" i="1"/>
  <c r="S189" i="1"/>
  <c r="L189" i="1"/>
  <c r="AI188" i="1"/>
  <c r="AC188" i="1"/>
  <c r="S188" i="1"/>
  <c r="L188" i="1"/>
  <c r="AI187" i="1"/>
  <c r="AC187" i="1"/>
  <c r="S187" i="1"/>
  <c r="L187" i="1"/>
  <c r="AI186" i="1"/>
  <c r="AC186" i="1"/>
  <c r="S186" i="1"/>
  <c r="L186" i="1"/>
  <c r="AI185" i="1"/>
  <c r="AC185" i="1"/>
  <c r="S185" i="1"/>
  <c r="L185" i="1"/>
  <c r="AI184" i="1"/>
  <c r="AC184" i="1"/>
  <c r="S184" i="1"/>
  <c r="L184" i="1"/>
  <c r="AI183" i="1"/>
  <c r="AC183" i="1"/>
  <c r="S183" i="1"/>
  <c r="L183" i="1"/>
  <c r="AI182" i="1"/>
  <c r="AC182" i="1"/>
  <c r="S182" i="1"/>
  <c r="L182" i="1"/>
  <c r="AI181" i="1"/>
  <c r="AC181" i="1"/>
  <c r="S181" i="1"/>
  <c r="L181" i="1"/>
  <c r="AI180" i="1"/>
  <c r="AC180" i="1"/>
  <c r="S180" i="1"/>
  <c r="L180" i="1"/>
  <c r="AI179" i="1"/>
  <c r="AC179" i="1"/>
  <c r="S179" i="1"/>
  <c r="L179" i="1"/>
  <c r="AI178" i="1"/>
  <c r="AC178" i="1"/>
  <c r="S178" i="1"/>
  <c r="L178" i="1"/>
  <c r="AI177" i="1"/>
  <c r="AC177" i="1"/>
  <c r="S177" i="1"/>
  <c r="L177" i="1"/>
  <c r="AI176" i="1"/>
  <c r="AC176" i="1"/>
  <c r="S176" i="1"/>
  <c r="L176" i="1"/>
  <c r="AI175" i="1"/>
  <c r="AC175" i="1"/>
  <c r="S175" i="1"/>
  <c r="L175" i="1"/>
  <c r="AI174" i="1"/>
  <c r="AC174" i="1"/>
  <c r="S174" i="1"/>
  <c r="L174" i="1"/>
  <c r="AI173" i="1"/>
  <c r="AC173" i="1"/>
  <c r="S173" i="1"/>
  <c r="L173" i="1"/>
  <c r="AI172" i="1"/>
  <c r="AC172" i="1"/>
  <c r="S172" i="1"/>
  <c r="L172" i="1"/>
  <c r="AI171" i="1"/>
  <c r="AC171" i="1"/>
  <c r="S171" i="1"/>
  <c r="L171" i="1"/>
  <c r="AI170" i="1"/>
  <c r="AC170" i="1"/>
  <c r="S170" i="1"/>
  <c r="L170" i="1"/>
  <c r="AI169" i="1"/>
  <c r="AC169" i="1"/>
  <c r="S169" i="1"/>
  <c r="L169" i="1"/>
  <c r="AI168" i="1"/>
  <c r="AC168" i="1"/>
  <c r="S168" i="1"/>
  <c r="L168" i="1"/>
  <c r="AI167" i="1"/>
  <c r="AC167" i="1"/>
  <c r="S167" i="1"/>
  <c r="L167" i="1"/>
  <c r="AI166" i="1"/>
  <c r="AC166" i="1"/>
  <c r="S166" i="1"/>
  <c r="L166" i="1"/>
  <c r="AI165" i="1"/>
  <c r="AC165" i="1"/>
  <c r="S165" i="1"/>
  <c r="L165" i="1"/>
  <c r="AI164" i="1"/>
  <c r="AC164" i="1"/>
  <c r="S164" i="1"/>
  <c r="L164" i="1"/>
  <c r="AI163" i="1"/>
  <c r="AC163" i="1"/>
  <c r="S163" i="1"/>
  <c r="L163" i="1"/>
  <c r="AI162" i="1"/>
  <c r="AC162" i="1"/>
  <c r="S162" i="1"/>
  <c r="L162" i="1"/>
  <c r="AI161" i="1"/>
  <c r="AC161" i="1"/>
  <c r="S161" i="1"/>
  <c r="L161" i="1"/>
  <c r="AI160" i="1"/>
  <c r="AC160" i="1"/>
  <c r="S160" i="1"/>
  <c r="L160" i="1"/>
  <c r="AI159" i="1"/>
  <c r="AC159" i="1"/>
  <c r="S159" i="1"/>
  <c r="L159" i="1"/>
  <c r="AI158" i="1"/>
  <c r="AC158" i="1"/>
  <c r="S158" i="1"/>
  <c r="L158" i="1"/>
  <c r="AI157" i="1"/>
  <c r="AC157" i="1"/>
  <c r="S157" i="1"/>
  <c r="L157" i="1"/>
  <c r="AI156" i="1"/>
  <c r="AC156" i="1"/>
  <c r="S156" i="1"/>
  <c r="L156" i="1"/>
  <c r="AI155" i="1"/>
  <c r="AC155" i="1"/>
  <c r="S155" i="1"/>
  <c r="L155" i="1"/>
  <c r="AI153" i="1"/>
  <c r="AC153" i="1"/>
  <c r="S153" i="1"/>
  <c r="L153" i="1"/>
  <c r="AI152" i="1"/>
  <c r="AC152" i="1"/>
  <c r="S152" i="1"/>
  <c r="L152" i="1"/>
  <c r="AI151" i="1"/>
  <c r="AC151" i="1"/>
  <c r="S151" i="1"/>
  <c r="L151" i="1"/>
  <c r="AI150" i="1"/>
  <c r="AC150" i="1"/>
  <c r="S150" i="1"/>
  <c r="L150" i="1"/>
  <c r="AI149" i="1"/>
  <c r="AC149" i="1"/>
  <c r="S149" i="1"/>
  <c r="L149" i="1"/>
  <c r="AI148" i="1"/>
  <c r="AC148" i="1"/>
  <c r="S148" i="1"/>
  <c r="L148" i="1"/>
  <c r="AI147" i="1"/>
  <c r="AC147" i="1"/>
  <c r="S147" i="1"/>
  <c r="L147" i="1"/>
  <c r="AI146" i="1"/>
  <c r="AC146" i="1"/>
  <c r="S146" i="1"/>
  <c r="L146" i="1"/>
  <c r="AI145" i="1"/>
  <c r="AC145" i="1"/>
  <c r="S145" i="1"/>
  <c r="L145" i="1"/>
  <c r="AI144" i="1"/>
  <c r="AC144" i="1"/>
  <c r="S144" i="1"/>
  <c r="L144" i="1"/>
  <c r="AI143" i="1"/>
  <c r="AC143" i="1"/>
  <c r="S143" i="1"/>
  <c r="L143" i="1"/>
  <c r="AI142" i="1"/>
  <c r="AC142" i="1"/>
  <c r="S142" i="1"/>
  <c r="L142" i="1"/>
  <c r="AI141" i="1"/>
  <c r="AC141" i="1"/>
  <c r="S141" i="1"/>
  <c r="L141" i="1"/>
  <c r="AI140" i="1"/>
  <c r="AC140" i="1"/>
  <c r="S140" i="1"/>
  <c r="L140" i="1"/>
  <c r="AI139" i="1"/>
  <c r="AC139" i="1"/>
  <c r="S139" i="1"/>
  <c r="L139" i="1"/>
  <c r="AI138" i="1"/>
  <c r="AC138" i="1"/>
  <c r="S138" i="1"/>
  <c r="L138" i="1"/>
  <c r="AI137" i="1"/>
  <c r="AC137" i="1"/>
  <c r="S137" i="1"/>
  <c r="L137" i="1"/>
  <c r="AI136" i="1"/>
  <c r="AC136" i="1"/>
  <c r="S136" i="1"/>
  <c r="L136" i="1"/>
  <c r="AI135" i="1"/>
  <c r="AC135" i="1"/>
  <c r="S135" i="1"/>
  <c r="L135" i="1"/>
  <c r="AI134" i="1"/>
  <c r="AC134" i="1"/>
  <c r="S134" i="1"/>
  <c r="L134" i="1"/>
  <c r="AI133" i="1"/>
  <c r="AC133" i="1"/>
  <c r="S133" i="1"/>
  <c r="L133" i="1"/>
  <c r="AI132" i="1"/>
  <c r="AC132" i="1"/>
  <c r="S132" i="1"/>
  <c r="L132" i="1"/>
  <c r="AI131" i="1"/>
  <c r="AC131" i="1"/>
  <c r="S131" i="1"/>
  <c r="L131" i="1"/>
  <c r="AI130" i="1"/>
  <c r="AC130" i="1"/>
  <c r="S130" i="1"/>
  <c r="L130" i="1"/>
  <c r="AI129" i="1"/>
  <c r="AC129" i="1"/>
  <c r="S129" i="1"/>
  <c r="L129" i="1"/>
  <c r="AI128" i="1"/>
  <c r="AC128" i="1"/>
  <c r="S128" i="1"/>
  <c r="L128" i="1"/>
  <c r="AI127" i="1"/>
  <c r="AC127" i="1"/>
  <c r="S127" i="1"/>
  <c r="L127" i="1"/>
  <c r="AI126" i="1"/>
  <c r="AC126" i="1"/>
  <c r="S126" i="1"/>
  <c r="L126" i="1"/>
  <c r="AI125" i="1"/>
  <c r="AC125" i="1"/>
  <c r="S125" i="1"/>
  <c r="L125" i="1"/>
  <c r="AI124" i="1"/>
  <c r="AC124" i="1"/>
  <c r="S124" i="1"/>
  <c r="L124" i="1"/>
  <c r="AI123" i="1"/>
  <c r="AC123" i="1"/>
  <c r="S123" i="1"/>
  <c r="L123" i="1"/>
  <c r="AI122" i="1"/>
  <c r="AC122" i="1"/>
  <c r="S122" i="1"/>
  <c r="L122" i="1"/>
  <c r="AI121" i="1"/>
  <c r="AC121" i="1"/>
  <c r="S121" i="1"/>
  <c r="L121" i="1"/>
  <c r="AI120" i="1"/>
  <c r="AC120" i="1"/>
  <c r="S120" i="1"/>
  <c r="L120" i="1"/>
  <c r="AI119" i="1"/>
  <c r="AC119" i="1"/>
  <c r="S119" i="1"/>
  <c r="L119" i="1"/>
  <c r="AI118" i="1"/>
  <c r="AC118" i="1"/>
  <c r="S118" i="1"/>
  <c r="L118" i="1"/>
  <c r="AI117" i="1"/>
  <c r="AC117" i="1"/>
  <c r="S117" i="1"/>
  <c r="L117" i="1"/>
  <c r="AI116" i="1"/>
  <c r="AC116" i="1"/>
  <c r="S116" i="1"/>
  <c r="L116" i="1"/>
  <c r="AI115" i="1"/>
  <c r="AC115" i="1"/>
  <c r="S115" i="1"/>
  <c r="L115" i="1"/>
  <c r="AI114" i="1"/>
  <c r="AC114" i="1"/>
  <c r="S114" i="1"/>
  <c r="L114" i="1"/>
  <c r="AI113" i="1"/>
  <c r="AC113" i="1"/>
  <c r="S113" i="1"/>
  <c r="L113" i="1"/>
  <c r="AI112" i="1"/>
  <c r="AC112" i="1"/>
  <c r="S112" i="1"/>
  <c r="L112" i="1"/>
  <c r="AI111" i="1"/>
  <c r="AC111" i="1"/>
  <c r="S111" i="1"/>
  <c r="L111" i="1"/>
  <c r="AI110" i="1"/>
  <c r="AC110" i="1"/>
  <c r="S110" i="1"/>
  <c r="L110" i="1"/>
  <c r="AI109" i="1"/>
  <c r="AC109" i="1"/>
  <c r="S109" i="1"/>
  <c r="L109" i="1"/>
  <c r="AI108" i="1"/>
  <c r="AC108" i="1"/>
  <c r="S108" i="1"/>
  <c r="L108" i="1"/>
  <c r="AI107" i="1"/>
  <c r="AC107" i="1"/>
  <c r="S107" i="1"/>
  <c r="L107" i="1"/>
  <c r="AI106" i="1"/>
  <c r="AC106" i="1"/>
  <c r="S106" i="1"/>
  <c r="L106" i="1"/>
  <c r="AI105" i="1"/>
  <c r="AC105" i="1"/>
  <c r="S105" i="1"/>
  <c r="L105" i="1"/>
  <c r="AI104" i="1"/>
  <c r="AC104" i="1"/>
  <c r="S104" i="1"/>
  <c r="L104" i="1"/>
  <c r="AI103" i="1"/>
  <c r="AC103" i="1"/>
  <c r="S103" i="1"/>
  <c r="L103" i="1"/>
  <c r="AI102" i="1"/>
  <c r="AC102" i="1"/>
  <c r="S102" i="1"/>
  <c r="L102" i="1"/>
  <c r="AI101" i="1"/>
  <c r="AC101" i="1"/>
  <c r="S101" i="1"/>
  <c r="L101" i="1"/>
  <c r="AI100" i="1"/>
  <c r="AC100" i="1"/>
  <c r="S100" i="1"/>
  <c r="L100" i="1"/>
  <c r="AI99" i="1"/>
  <c r="AC99" i="1"/>
  <c r="S99" i="1"/>
  <c r="L99" i="1"/>
  <c r="AI98" i="1"/>
  <c r="AC98" i="1"/>
  <c r="S98" i="1"/>
  <c r="L98" i="1"/>
  <c r="AI97" i="1"/>
  <c r="AC97" i="1"/>
  <c r="S97" i="1"/>
  <c r="L97" i="1"/>
  <c r="AI96" i="1"/>
  <c r="AC96" i="1"/>
  <c r="S96" i="1"/>
  <c r="L96" i="1"/>
  <c r="AI95" i="1"/>
  <c r="AC95" i="1"/>
  <c r="S95" i="1"/>
  <c r="L95" i="1"/>
  <c r="AI94" i="1"/>
  <c r="AC94" i="1"/>
  <c r="S94" i="1"/>
  <c r="L94" i="1"/>
  <c r="AI93" i="1"/>
  <c r="AC93" i="1"/>
  <c r="S93" i="1"/>
  <c r="L93" i="1"/>
  <c r="AI92" i="1"/>
  <c r="AC92" i="1"/>
  <c r="S92" i="1"/>
  <c r="L92" i="1"/>
  <c r="AI91" i="1"/>
  <c r="AC91" i="1"/>
  <c r="S91" i="1"/>
  <c r="L91" i="1"/>
  <c r="AI90" i="1"/>
  <c r="AC90" i="1"/>
  <c r="S90" i="1"/>
  <c r="L90" i="1"/>
  <c r="AI89" i="1"/>
  <c r="AC89" i="1"/>
  <c r="S89" i="1"/>
  <c r="L89" i="1"/>
  <c r="AI88" i="1"/>
  <c r="AC88" i="1"/>
  <c r="S88" i="1"/>
  <c r="L88" i="1"/>
  <c r="AI87" i="1"/>
  <c r="AC87" i="1"/>
  <c r="S87" i="1"/>
  <c r="L87" i="1"/>
  <c r="AI86" i="1"/>
  <c r="AC86" i="1"/>
  <c r="S86" i="1"/>
  <c r="L86" i="1"/>
  <c r="AI85" i="1"/>
  <c r="AC85" i="1"/>
  <c r="S85" i="1"/>
  <c r="L85" i="1"/>
  <c r="AI84" i="1"/>
  <c r="AC84" i="1"/>
  <c r="S84" i="1"/>
  <c r="L84" i="1"/>
  <c r="AI83" i="1"/>
  <c r="AC83" i="1"/>
  <c r="S83" i="1"/>
  <c r="L83" i="1"/>
  <c r="AI82" i="1"/>
  <c r="AC82" i="1"/>
  <c r="S82" i="1"/>
  <c r="L82" i="1"/>
  <c r="AI81" i="1"/>
  <c r="AC81" i="1"/>
  <c r="S81" i="1"/>
  <c r="L81" i="1"/>
  <c r="AI80" i="1"/>
  <c r="AC80" i="1"/>
  <c r="S80" i="1"/>
  <c r="L80" i="1"/>
  <c r="AI79" i="1"/>
  <c r="AC79" i="1"/>
  <c r="S79" i="1"/>
  <c r="L79" i="1"/>
  <c r="AI78" i="1"/>
  <c r="AC78" i="1"/>
  <c r="S78" i="1"/>
  <c r="L78" i="1"/>
  <c r="AI77" i="1"/>
  <c r="AC77" i="1"/>
  <c r="S77" i="1"/>
  <c r="L77" i="1"/>
  <c r="AI76" i="1"/>
  <c r="AC76" i="1"/>
  <c r="S76" i="1"/>
  <c r="L76" i="1"/>
  <c r="AI75" i="1"/>
  <c r="AC75" i="1"/>
  <c r="S75" i="1"/>
  <c r="L75" i="1"/>
  <c r="AI74" i="1"/>
  <c r="AC74" i="1"/>
  <c r="S74" i="1"/>
  <c r="L74" i="1"/>
  <c r="AI73" i="1"/>
  <c r="AC73" i="1"/>
  <c r="S73" i="1"/>
  <c r="L73" i="1"/>
  <c r="AI72" i="1"/>
  <c r="AC72" i="1"/>
  <c r="S72" i="1"/>
  <c r="L72" i="1"/>
  <c r="AI71" i="1"/>
  <c r="AC71" i="1"/>
  <c r="S71" i="1"/>
  <c r="L71" i="1"/>
  <c r="AI70" i="1"/>
  <c r="AC70" i="1"/>
  <c r="S70" i="1"/>
  <c r="L70" i="1"/>
  <c r="AI69" i="1"/>
  <c r="AC69" i="1"/>
  <c r="S69" i="1"/>
  <c r="L69" i="1"/>
  <c r="AI68" i="1"/>
  <c r="AC68" i="1"/>
  <c r="S68" i="1"/>
  <c r="L68" i="1"/>
  <c r="AI67" i="1"/>
  <c r="AC67" i="1"/>
  <c r="S67" i="1"/>
  <c r="L67" i="1"/>
  <c r="AI66" i="1"/>
  <c r="AC66" i="1"/>
  <c r="S66" i="1"/>
  <c r="L66" i="1"/>
  <c r="AI65" i="1"/>
  <c r="AC65" i="1"/>
  <c r="S65" i="1"/>
  <c r="L65" i="1"/>
  <c r="AH64" i="1"/>
  <c r="AG64" i="1"/>
  <c r="AG407" i="1" s="1"/>
  <c r="AF64" i="1"/>
  <c r="AB64" i="1"/>
  <c r="AB407" i="1" s="1"/>
  <c r="AA64" i="1"/>
  <c r="AA407" i="1" s="1"/>
  <c r="Z64" i="1"/>
  <c r="R64" i="1"/>
  <c r="Q64" i="1"/>
  <c r="P64" i="1"/>
  <c r="P407" i="1" s="1"/>
  <c r="O64" i="1"/>
  <c r="N64" i="1"/>
  <c r="N407" i="1" s="1"/>
  <c r="M64" i="1"/>
  <c r="K64" i="1"/>
  <c r="K407" i="1" s="1"/>
  <c r="J64" i="1"/>
  <c r="I64" i="1"/>
  <c r="H64" i="1"/>
  <c r="G64" i="1"/>
  <c r="G407" i="1" s="1"/>
  <c r="AI63" i="1"/>
  <c r="AC63" i="1"/>
  <c r="S63" i="1"/>
  <c r="L63" i="1"/>
  <c r="AI62" i="1"/>
  <c r="AC62" i="1"/>
  <c r="S62" i="1"/>
  <c r="L62" i="1"/>
  <c r="AI61" i="1"/>
  <c r="AC61" i="1"/>
  <c r="S61" i="1"/>
  <c r="L61" i="1"/>
  <c r="AI60" i="1"/>
  <c r="AC60" i="1"/>
  <c r="S60" i="1"/>
  <c r="L60" i="1"/>
  <c r="AI59" i="1"/>
  <c r="AC59" i="1"/>
  <c r="S59" i="1"/>
  <c r="L59" i="1"/>
  <c r="AI58" i="1"/>
  <c r="AC58" i="1"/>
  <c r="S58" i="1"/>
  <c r="L58" i="1"/>
  <c r="AI57" i="1"/>
  <c r="AC57" i="1"/>
  <c r="S57" i="1"/>
  <c r="L57" i="1"/>
  <c r="AI56" i="1"/>
  <c r="AC56" i="1"/>
  <c r="S56" i="1"/>
  <c r="L56" i="1"/>
  <c r="AI55" i="1"/>
  <c r="AC55" i="1"/>
  <c r="S55" i="1"/>
  <c r="L55" i="1"/>
  <c r="AI54" i="1"/>
  <c r="AC54" i="1"/>
  <c r="S54" i="1"/>
  <c r="L54" i="1"/>
  <c r="AI53" i="1"/>
  <c r="AC53" i="1"/>
  <c r="S53" i="1"/>
  <c r="L53" i="1"/>
  <c r="AI52" i="1"/>
  <c r="AC52" i="1"/>
  <c r="S52" i="1"/>
  <c r="L52" i="1"/>
  <c r="AI51" i="1"/>
  <c r="AC51" i="1"/>
  <c r="S51" i="1"/>
  <c r="L51" i="1"/>
  <c r="AI50" i="1"/>
  <c r="AC50" i="1"/>
  <c r="S50" i="1"/>
  <c r="L50" i="1"/>
  <c r="AI49" i="1"/>
  <c r="AC49" i="1"/>
  <c r="S49" i="1"/>
  <c r="L49" i="1"/>
  <c r="AI48" i="1"/>
  <c r="AC48" i="1"/>
  <c r="S48" i="1"/>
  <c r="L48" i="1"/>
  <c r="AI47" i="1"/>
  <c r="AC47" i="1"/>
  <c r="S47" i="1"/>
  <c r="L47" i="1"/>
  <c r="AI46" i="1"/>
  <c r="AC46" i="1"/>
  <c r="S46" i="1"/>
  <c r="L46" i="1"/>
  <c r="AI45" i="1"/>
  <c r="AC45" i="1"/>
  <c r="S45" i="1"/>
  <c r="L45" i="1"/>
  <c r="AI44" i="1"/>
  <c r="AC44" i="1"/>
  <c r="S44" i="1"/>
  <c r="L44" i="1"/>
  <c r="AI43" i="1"/>
  <c r="AC43" i="1"/>
  <c r="S43" i="1"/>
  <c r="L43" i="1"/>
  <c r="AI42" i="1"/>
  <c r="AC42" i="1"/>
  <c r="S42" i="1"/>
  <c r="L42" i="1"/>
  <c r="AI41" i="1"/>
  <c r="AC41" i="1"/>
  <c r="S41" i="1"/>
  <c r="L41" i="1"/>
  <c r="AI40" i="1"/>
  <c r="AC40" i="1"/>
  <c r="S40" i="1"/>
  <c r="L40" i="1"/>
  <c r="AI39" i="1"/>
  <c r="AC39" i="1"/>
  <c r="S39" i="1"/>
  <c r="L39" i="1"/>
  <c r="AI38" i="1"/>
  <c r="AC38" i="1"/>
  <c r="S38" i="1"/>
  <c r="L38" i="1"/>
  <c r="AI37" i="1"/>
  <c r="AC37" i="1"/>
  <c r="S37" i="1"/>
  <c r="L37" i="1"/>
  <c r="AI36" i="1"/>
  <c r="AC36" i="1"/>
  <c r="S36" i="1"/>
  <c r="L36" i="1"/>
  <c r="AI35" i="1"/>
  <c r="AC35" i="1"/>
  <c r="S35" i="1"/>
  <c r="L35" i="1"/>
  <c r="AI34" i="1"/>
  <c r="AC34" i="1"/>
  <c r="S34" i="1"/>
  <c r="L34" i="1"/>
  <c r="AI33" i="1"/>
  <c r="AC33" i="1"/>
  <c r="S33" i="1"/>
  <c r="L33" i="1"/>
  <c r="AI32" i="1"/>
  <c r="AC32" i="1"/>
  <c r="S32" i="1"/>
  <c r="L32" i="1"/>
  <c r="AI31" i="1"/>
  <c r="AC31" i="1"/>
  <c r="S31" i="1"/>
  <c r="L31" i="1"/>
  <c r="AI30" i="1"/>
  <c r="AC30" i="1"/>
  <c r="S30" i="1"/>
  <c r="L30" i="1"/>
  <c r="AI29" i="1"/>
  <c r="AC29" i="1"/>
  <c r="S29" i="1"/>
  <c r="L29" i="1"/>
  <c r="AI28" i="1"/>
  <c r="AC28" i="1"/>
  <c r="S28" i="1"/>
  <c r="L28" i="1"/>
  <c r="AI27" i="1"/>
  <c r="AC27" i="1"/>
  <c r="S27" i="1"/>
  <c r="L27" i="1"/>
  <c r="AI26" i="1"/>
  <c r="AC26" i="1"/>
  <c r="S26" i="1"/>
  <c r="L26" i="1"/>
  <c r="AI25" i="1"/>
  <c r="AC25" i="1"/>
  <c r="S25" i="1"/>
  <c r="L25" i="1"/>
  <c r="AI24" i="1"/>
  <c r="AC24" i="1"/>
  <c r="S24" i="1"/>
  <c r="L24" i="1"/>
  <c r="AI23" i="1"/>
  <c r="AC23" i="1"/>
  <c r="S23" i="1"/>
  <c r="L23" i="1"/>
  <c r="AI22" i="1"/>
  <c r="AC22" i="1"/>
  <c r="S22" i="1"/>
  <c r="L22" i="1"/>
  <c r="AI21" i="1"/>
  <c r="AC21" i="1"/>
  <c r="S21" i="1"/>
  <c r="L21" i="1"/>
  <c r="AI20" i="1"/>
  <c r="AC20" i="1"/>
  <c r="S20" i="1"/>
  <c r="L20" i="1"/>
  <c r="AI19" i="1"/>
  <c r="AC19" i="1"/>
  <c r="S19" i="1"/>
  <c r="L19" i="1"/>
  <c r="AI18" i="1"/>
  <c r="AC18" i="1"/>
  <c r="S18" i="1"/>
  <c r="L18" i="1"/>
  <c r="AI17" i="1"/>
  <c r="AC17" i="1"/>
  <c r="S17" i="1"/>
  <c r="L17" i="1"/>
  <c r="AI16" i="1"/>
  <c r="AC16" i="1"/>
  <c r="S16" i="1"/>
  <c r="L16" i="1"/>
  <c r="AI15" i="1"/>
  <c r="AC15" i="1"/>
  <c r="S15" i="1"/>
  <c r="L15" i="1"/>
  <c r="AI14" i="1"/>
  <c r="AC14" i="1"/>
  <c r="S14" i="1"/>
  <c r="L14" i="1"/>
  <c r="AI13" i="1"/>
  <c r="AC13" i="1"/>
  <c r="S13" i="1"/>
  <c r="L13" i="1"/>
  <c r="AI12" i="1"/>
  <c r="AC12" i="1"/>
  <c r="S12" i="1"/>
  <c r="L12" i="1"/>
  <c r="AI11" i="1"/>
  <c r="AC11" i="1"/>
  <c r="S11" i="1"/>
  <c r="L11" i="1"/>
  <c r="AI10" i="1"/>
  <c r="AC10" i="1"/>
  <c r="S10" i="1"/>
  <c r="L10" i="1"/>
  <c r="AI9" i="1"/>
  <c r="AC9" i="1"/>
  <c r="S9" i="1"/>
  <c r="L9" i="1"/>
  <c r="AI8" i="1"/>
  <c r="AC8" i="1"/>
  <c r="S8" i="1"/>
  <c r="L8" i="1"/>
  <c r="AI7" i="1"/>
  <c r="AC7" i="1"/>
  <c r="S7" i="1"/>
  <c r="L7" i="1"/>
  <c r="Y363" i="1" l="1"/>
  <c r="Y360" i="1"/>
  <c r="Y372" i="1"/>
  <c r="M407" i="1"/>
  <c r="Y65" i="1"/>
  <c r="Y230" i="1"/>
  <c r="Y350" i="1"/>
  <c r="Y128" i="1"/>
  <c r="Y238" i="1"/>
  <c r="Y247" i="1"/>
  <c r="Y265" i="1"/>
  <c r="Y271" i="1"/>
  <c r="Y286" i="1"/>
  <c r="Y289" i="1"/>
  <c r="Y301" i="1"/>
  <c r="Y313" i="1"/>
  <c r="Y346" i="1"/>
  <c r="Y40" i="1"/>
  <c r="Y121" i="1"/>
  <c r="Y109" i="1"/>
  <c r="Y145" i="1"/>
  <c r="Y151" i="1"/>
  <c r="Y154" i="1"/>
  <c r="Y166" i="1"/>
  <c r="Y178" i="1"/>
  <c r="Y181" i="1"/>
  <c r="Y184" i="1"/>
  <c r="Y369" i="1"/>
  <c r="Y61" i="1"/>
  <c r="Y125" i="1"/>
  <c r="Y158" i="1"/>
  <c r="Y164" i="1"/>
  <c r="Y173" i="1"/>
  <c r="Y176" i="1"/>
  <c r="Y188" i="1"/>
  <c r="Y191" i="1"/>
  <c r="Y194" i="1"/>
  <c r="Y240" i="1"/>
  <c r="Y267" i="1"/>
  <c r="Y317" i="1"/>
  <c r="Y338" i="1"/>
  <c r="Y349" i="1"/>
  <c r="Y352" i="1"/>
  <c r="Y371" i="1"/>
  <c r="Y103" i="1"/>
  <c r="Y115" i="1"/>
  <c r="Y233" i="1"/>
  <c r="Y256" i="1"/>
  <c r="Y277" i="1"/>
  <c r="Y283" i="1"/>
  <c r="Y306" i="1"/>
  <c r="O407" i="1"/>
  <c r="AF407" i="1"/>
  <c r="Y68" i="1"/>
  <c r="Y110" i="1"/>
  <c r="Y322" i="1"/>
  <c r="V64" i="1"/>
  <c r="W64" i="1"/>
  <c r="Y42" i="1"/>
  <c r="Y56" i="1"/>
  <c r="T64" i="1"/>
  <c r="U64" i="1"/>
  <c r="Y51" i="1"/>
  <c r="Y10" i="1"/>
  <c r="Y12" i="1"/>
  <c r="Y19" i="1"/>
  <c r="Y21" i="1"/>
  <c r="Y28" i="1"/>
  <c r="Y30" i="1"/>
  <c r="Y53" i="1"/>
  <c r="Y63" i="1"/>
  <c r="Y131" i="1"/>
  <c r="Y134" i="1"/>
  <c r="Y37" i="1"/>
  <c r="Y39" i="1"/>
  <c r="Y46" i="1"/>
  <c r="Y48" i="1"/>
  <c r="Y58" i="1"/>
  <c r="Y60" i="1"/>
  <c r="Y9" i="1"/>
  <c r="Y16" i="1"/>
  <c r="Y18" i="1"/>
  <c r="Y25" i="1"/>
  <c r="Y27" i="1"/>
  <c r="Y55" i="1"/>
  <c r="Y62" i="1"/>
  <c r="Y140" i="1"/>
  <c r="Y34" i="1"/>
  <c r="Y36" i="1"/>
  <c r="Y43" i="1"/>
  <c r="Y45" i="1"/>
  <c r="Y52" i="1"/>
  <c r="Y57" i="1"/>
  <c r="Y13" i="1"/>
  <c r="Y15" i="1"/>
  <c r="Y22" i="1"/>
  <c r="Y24" i="1"/>
  <c r="Y31" i="1"/>
  <c r="Y54" i="1"/>
  <c r="X406" i="1"/>
  <c r="Y116" i="1"/>
  <c r="Y136" i="1"/>
  <c r="Y69" i="1"/>
  <c r="Y71" i="1"/>
  <c r="Y73" i="1"/>
  <c r="Y75" i="1"/>
  <c r="Y77" i="1"/>
  <c r="Y79" i="1"/>
  <c r="Y81" i="1"/>
  <c r="Y185" i="1"/>
  <c r="Y105" i="1"/>
  <c r="Y170" i="1"/>
  <c r="Y197" i="1"/>
  <c r="Y203" i="1"/>
  <c r="Y179" i="1"/>
  <c r="Y200" i="1"/>
  <c r="Y70" i="1"/>
  <c r="Y72" i="1"/>
  <c r="Y74" i="1"/>
  <c r="Y76" i="1"/>
  <c r="Y78" i="1"/>
  <c r="Y80" i="1"/>
  <c r="Y104" i="1"/>
  <c r="Y117" i="1"/>
  <c r="Y161" i="1"/>
  <c r="Y167" i="1"/>
  <c r="Y206" i="1"/>
  <c r="Y252" i="1"/>
  <c r="Y182" i="1"/>
  <c r="Y209" i="1"/>
  <c r="Y246" i="1"/>
  <c r="Y249" i="1"/>
  <c r="Y295" i="1"/>
  <c r="Y159" i="1"/>
  <c r="Y187" i="1"/>
  <c r="Y190" i="1"/>
  <c r="Y193" i="1"/>
  <c r="Y196" i="1"/>
  <c r="Y199" i="1"/>
  <c r="Y227" i="1"/>
  <c r="Y236" i="1"/>
  <c r="Y244" i="1"/>
  <c r="Y253" i="1"/>
  <c r="Y259" i="1"/>
  <c r="Y160" i="1"/>
  <c r="Y163" i="1"/>
  <c r="Y168" i="1"/>
  <c r="Y214" i="1"/>
  <c r="Y241" i="1"/>
  <c r="Y258" i="1"/>
  <c r="Y169" i="1"/>
  <c r="Y172" i="1"/>
  <c r="Y175" i="1"/>
  <c r="Y220" i="1"/>
  <c r="Y250" i="1"/>
  <c r="Y280" i="1"/>
  <c r="Y264" i="1"/>
  <c r="Y274" i="1"/>
  <c r="Y234" i="1"/>
  <c r="Y273" i="1"/>
  <c r="Y276" i="1"/>
  <c r="Y291" i="1"/>
  <c r="Y228" i="1"/>
  <c r="Y262" i="1"/>
  <c r="Y268" i="1"/>
  <c r="Y279" i="1"/>
  <c r="Y292" i="1"/>
  <c r="Y310" i="1"/>
  <c r="Y324" i="1"/>
  <c r="Y285" i="1"/>
  <c r="Y314" i="1"/>
  <c r="Y294" i="1"/>
  <c r="Y297" i="1"/>
  <c r="Y312" i="1"/>
  <c r="Y328" i="1"/>
  <c r="Y288" i="1"/>
  <c r="Y316" i="1"/>
  <c r="Y330" i="1"/>
  <c r="Y282" i="1"/>
  <c r="Y303" i="1"/>
  <c r="Y308" i="1"/>
  <c r="Y311" i="1"/>
  <c r="Y321" i="1"/>
  <c r="Y326" i="1"/>
  <c r="Y309" i="1"/>
  <c r="Y318" i="1"/>
  <c r="Y320" i="1"/>
  <c r="Y325" i="1"/>
  <c r="Y298" i="1"/>
  <c r="Y319" i="1"/>
  <c r="Y344" i="1"/>
  <c r="Y336" i="1"/>
  <c r="Y323" i="1"/>
  <c r="Y327" i="1"/>
  <c r="Y342" i="1"/>
  <c r="Y305" i="1"/>
  <c r="Y332" i="1"/>
  <c r="Y334" i="1"/>
  <c r="Y340" i="1"/>
  <c r="Y348" i="1"/>
  <c r="Y335" i="1"/>
  <c r="Y339" i="1"/>
  <c r="Y343" i="1"/>
  <c r="Y333" i="1"/>
  <c r="Y368" i="1"/>
  <c r="Y347" i="1"/>
  <c r="Y351" i="1"/>
  <c r="Y366" i="1"/>
  <c r="Y384" i="1"/>
  <c r="Y396" i="1"/>
  <c r="Y337" i="1"/>
  <c r="Y359" i="1"/>
  <c r="Y362" i="1"/>
  <c r="Y380" i="1"/>
  <c r="Y381" i="1"/>
  <c r="Y345" i="1"/>
  <c r="Y377" i="1"/>
  <c r="Y378" i="1"/>
  <c r="Y402" i="1"/>
  <c r="Y397" i="1"/>
  <c r="X64" i="1"/>
  <c r="Y8" i="1"/>
  <c r="Y11" i="1"/>
  <c r="Y14" i="1"/>
  <c r="Y17" i="1"/>
  <c r="Y20" i="1"/>
  <c r="Y23" i="1"/>
  <c r="Y26" i="1"/>
  <c r="Y29" i="1"/>
  <c r="Y32" i="1"/>
  <c r="Y35" i="1"/>
  <c r="Y38" i="1"/>
  <c r="Y41" i="1"/>
  <c r="Y44" i="1"/>
  <c r="Y47" i="1"/>
  <c r="Y50" i="1"/>
  <c r="Y59" i="1"/>
  <c r="Y66" i="1"/>
  <c r="Y144" i="1"/>
  <c r="Y189" i="1"/>
  <c r="Y224" i="1"/>
  <c r="Y67" i="1"/>
  <c r="Y122" i="1"/>
  <c r="Y129" i="1"/>
  <c r="Y162" i="1"/>
  <c r="Y126" i="1"/>
  <c r="Y157" i="1"/>
  <c r="Y82" i="1"/>
  <c r="Y123" i="1"/>
  <c r="Y141" i="1"/>
  <c r="Y180" i="1"/>
  <c r="Y207" i="1"/>
  <c r="Y212" i="1"/>
  <c r="Y232" i="1"/>
  <c r="Y139" i="1"/>
  <c r="Y137" i="1"/>
  <c r="Y150" i="1"/>
  <c r="Y156" i="1"/>
  <c r="Y171" i="1"/>
  <c r="Y198" i="1"/>
  <c r="Y218" i="1"/>
  <c r="Y111" i="1"/>
  <c r="Y132" i="1"/>
  <c r="Y135" i="1"/>
  <c r="Y102" i="1"/>
  <c r="Y108" i="1"/>
  <c r="Y114" i="1"/>
  <c r="Y120" i="1"/>
  <c r="Y124" i="1"/>
  <c r="Y127" i="1"/>
  <c r="Y130" i="1"/>
  <c r="Y133" i="1"/>
  <c r="Y143" i="1"/>
  <c r="Y149" i="1"/>
  <c r="Y155" i="1"/>
  <c r="Y83" i="1"/>
  <c r="Y84" i="1"/>
  <c r="Y85" i="1"/>
  <c r="Y86" i="1"/>
  <c r="Y87" i="1"/>
  <c r="Y88" i="1"/>
  <c r="Y89" i="1"/>
  <c r="Y90" i="1"/>
  <c r="Y91" i="1"/>
  <c r="Y92" i="1"/>
  <c r="Y93" i="1"/>
  <c r="Y94" i="1"/>
  <c r="Y95" i="1"/>
  <c r="Y96" i="1"/>
  <c r="Y97" i="1"/>
  <c r="Y98" i="1"/>
  <c r="Y99" i="1"/>
  <c r="Y100" i="1"/>
  <c r="Y101" i="1"/>
  <c r="Y107" i="1"/>
  <c r="Y113" i="1"/>
  <c r="Y119" i="1"/>
  <c r="Y142" i="1"/>
  <c r="Y148" i="1"/>
  <c r="Y177" i="1"/>
  <c r="Y186" i="1"/>
  <c r="Y195" i="1"/>
  <c r="Y204" i="1"/>
  <c r="Y341" i="1"/>
  <c r="Y106" i="1"/>
  <c r="Y112" i="1"/>
  <c r="Y118" i="1"/>
  <c r="Y147" i="1"/>
  <c r="Y153" i="1"/>
  <c r="Y331" i="1"/>
  <c r="Y146" i="1"/>
  <c r="Y152" i="1"/>
  <c r="Y165" i="1"/>
  <c r="Y174" i="1"/>
  <c r="Y183" i="1"/>
  <c r="Y192" i="1"/>
  <c r="Y201" i="1"/>
  <c r="Y210" i="1"/>
  <c r="Y216" i="1"/>
  <c r="Y222" i="1"/>
  <c r="Y226" i="1"/>
  <c r="Y211" i="1"/>
  <c r="Y213" i="1"/>
  <c r="Y215" i="1"/>
  <c r="Y217" i="1"/>
  <c r="Y219" i="1"/>
  <c r="Y221" i="1"/>
  <c r="Y223" i="1"/>
  <c r="Y225" i="1"/>
  <c r="Y231" i="1"/>
  <c r="Y237" i="1"/>
  <c r="Y281" i="1"/>
  <c r="Y287" i="1"/>
  <c r="Y293" i="1"/>
  <c r="Y202" i="1"/>
  <c r="Y205" i="1"/>
  <c r="Y208" i="1"/>
  <c r="Y229" i="1"/>
  <c r="Y235" i="1"/>
  <c r="Y374" i="1"/>
  <c r="Y272" i="1"/>
  <c r="Y275" i="1"/>
  <c r="Y278" i="1"/>
  <c r="Y239" i="1"/>
  <c r="Y242" i="1"/>
  <c r="Y245" i="1"/>
  <c r="Y248" i="1"/>
  <c r="Y251" i="1"/>
  <c r="Y254" i="1"/>
  <c r="Y257" i="1"/>
  <c r="Y260" i="1"/>
  <c r="Y263" i="1"/>
  <c r="Y266" i="1"/>
  <c r="Y269" i="1"/>
  <c r="Y284" i="1"/>
  <c r="Y290" i="1"/>
  <c r="Y296" i="1"/>
  <c r="Y302" i="1"/>
  <c r="Y329" i="1"/>
  <c r="Y356" i="1"/>
  <c r="Y383" i="1"/>
  <c r="Y365" i="1"/>
  <c r="Y300" i="1"/>
  <c r="Y304" i="1"/>
  <c r="Y307" i="1"/>
  <c r="Y299" i="1"/>
  <c r="Y386" i="1"/>
  <c r="Y393" i="1"/>
  <c r="Y400" i="1"/>
  <c r="Y355" i="1"/>
  <c r="Y358" i="1"/>
  <c r="Y361" i="1"/>
  <c r="Y364" i="1"/>
  <c r="Y367" i="1"/>
  <c r="Y370" i="1"/>
  <c r="Y373" i="1"/>
  <c r="Y376" i="1"/>
  <c r="Y379" i="1"/>
  <c r="Y382" i="1"/>
  <c r="Y392" i="1"/>
  <c r="Y405" i="1"/>
  <c r="Y353" i="1"/>
  <c r="Y394" i="1"/>
  <c r="Y387" i="1"/>
  <c r="Y399" i="1"/>
  <c r="Y388" i="1"/>
  <c r="Y398" i="1"/>
  <c r="Y404" i="1"/>
  <c r="Y389" i="1"/>
  <c r="Y403" i="1"/>
  <c r="Y390" i="1"/>
  <c r="Y385" i="1"/>
  <c r="Y391" i="1"/>
  <c r="Y395" i="1"/>
  <c r="Y401" i="1"/>
  <c r="I407" i="1"/>
  <c r="Q407" i="1"/>
  <c r="J407" i="1"/>
  <c r="S406" i="1"/>
  <c r="L406" i="1"/>
  <c r="AI64" i="1"/>
  <c r="T406" i="1"/>
  <c r="H407" i="1"/>
  <c r="R407" i="1"/>
  <c r="Z407" i="1"/>
  <c r="AH407" i="1"/>
  <c r="Y7" i="1"/>
  <c r="AC64" i="1"/>
  <c r="L64" i="1"/>
  <c r="S64" i="1"/>
  <c r="X407" i="1"/>
  <c r="U406" i="1"/>
  <c r="AC406" i="1"/>
  <c r="V406" i="1"/>
  <c r="AI406" i="1"/>
  <c r="AI407" i="1" s="1"/>
  <c r="W406" i="1"/>
  <c r="W407" i="1" l="1"/>
  <c r="Y64" i="1"/>
  <c r="L407" i="1"/>
  <c r="V407" i="1"/>
  <c r="S407" i="1"/>
  <c r="T407" i="1"/>
  <c r="Y406" i="1"/>
  <c r="AC407" i="1"/>
  <c r="U407" i="1"/>
  <c r="Y407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Maryšková Andrea</author>
  </authors>
  <commentList>
    <comment ref="E39" authorId="0" shapeId="0" xr:uid="{0F8546B4-62BB-4E03-8A2E-27E6A2D4A6FE}">
      <text>
        <r>
          <rPr>
            <b/>
            <sz val="9"/>
            <color indexed="81"/>
            <rFont val="Tahoma"/>
            <family val="2"/>
            <charset val="238"/>
          </rPr>
          <t>Maryšková Andrea:</t>
        </r>
        <r>
          <rPr>
            <sz val="9"/>
            <color indexed="81"/>
            <rFont val="Tahoma"/>
            <family val="2"/>
            <charset val="238"/>
          </rPr>
          <t xml:space="preserve">
z 3123 opraveno dne 6.5.2025</t>
        </r>
      </text>
    </comment>
    <comment ref="F139" authorId="0" shapeId="0" xr:uid="{4E267741-78DB-4983-840E-705DFEA7D1B8}">
      <text>
        <r>
          <rPr>
            <b/>
            <sz val="9"/>
            <color indexed="81"/>
            <rFont val="Tahoma"/>
            <family val="2"/>
            <charset val="238"/>
          </rPr>
          <t>Maryšková Andrea:</t>
        </r>
        <r>
          <rPr>
            <sz val="9"/>
            <color indexed="81"/>
            <rFont val="Tahoma"/>
            <family val="2"/>
            <charset val="238"/>
          </rPr>
          <t xml:space="preserve">
od 1.1.2026 sloučena se ZŠ Chrastava, náměstí 1. máje 228 (č. KULK 2460)</t>
        </r>
      </text>
    </comment>
    <comment ref="F141" authorId="0" shapeId="0" xr:uid="{2B98B8CA-72DC-49BE-BA0E-6EDF7B6AEADC}">
      <text>
        <r>
          <rPr>
            <b/>
            <sz val="9"/>
            <color indexed="81"/>
            <rFont val="Tahoma"/>
            <family val="2"/>
            <charset val="238"/>
          </rPr>
          <t>Maryšková Andrea:</t>
        </r>
        <r>
          <rPr>
            <sz val="9"/>
            <color indexed="81"/>
            <rFont val="Tahoma"/>
            <family val="2"/>
            <charset val="238"/>
          </rPr>
          <t xml:space="preserve">
od 1.1.2026 sloučena se ŠJ Chrastava (č. KULK 2317)</t>
        </r>
      </text>
    </comment>
    <comment ref="F188" authorId="0" shapeId="0" xr:uid="{6FEE9863-242D-4E0F-9BD5-4B165BB03BBE}">
      <text>
        <r>
          <rPr>
            <b/>
            <sz val="9"/>
            <color indexed="81"/>
            <rFont val="Tahoma"/>
            <family val="2"/>
            <charset val="238"/>
          </rPr>
          <t>Maryšková Andrea:</t>
        </r>
        <r>
          <rPr>
            <sz val="9"/>
            <color indexed="81"/>
            <rFont val="Tahoma"/>
            <family val="2"/>
            <charset val="238"/>
          </rPr>
          <t xml:space="preserve">
od 1.1.2026 sloučena s MŠ Jbc, Švédská 14 (č. KULK 3407)</t>
        </r>
      </text>
    </comment>
    <comment ref="F190" authorId="0" shapeId="0" xr:uid="{04F3508A-C4B6-45BF-B9BF-24761507C69E}">
      <text>
        <r>
          <rPr>
            <b/>
            <sz val="9"/>
            <color indexed="81"/>
            <rFont val="Tahoma"/>
            <family val="2"/>
            <charset val="238"/>
          </rPr>
          <t>Maryšková Andrea:</t>
        </r>
        <r>
          <rPr>
            <sz val="9"/>
            <color indexed="81"/>
            <rFont val="Tahoma"/>
            <family val="2"/>
            <charset val="238"/>
          </rPr>
          <t xml:space="preserve">
od 1.1.2026 sloučena s MŠ Jbc, Slunečná (č. KULK 3474)</t>
        </r>
      </text>
    </comment>
    <comment ref="F238" authorId="0" shapeId="0" xr:uid="{6BCE1D17-F70D-42A4-837F-6391708639C8}">
      <text>
        <r>
          <rPr>
            <b/>
            <sz val="9"/>
            <color indexed="81"/>
            <rFont val="Tahoma"/>
            <family val="2"/>
            <charset val="238"/>
          </rPr>
          <t>Maryšková Andrea:</t>
        </r>
        <r>
          <rPr>
            <sz val="9"/>
            <color indexed="81"/>
            <rFont val="Tahoma"/>
            <family val="2"/>
            <charset val="238"/>
          </rPr>
          <t xml:space="preserve">
od 1.1.2026 sloučena se ZŠ Koberovy (původní č.KULK 3423, nově 3448)</t>
        </r>
      </text>
    </comment>
    <comment ref="F239" authorId="0" shapeId="0" xr:uid="{2323B46C-5905-49B7-81F2-96043852DDE4}">
      <text>
        <r>
          <rPr>
            <b/>
            <sz val="9"/>
            <color indexed="81"/>
            <rFont val="Tahoma"/>
            <family val="2"/>
            <charset val="238"/>
          </rPr>
          <t>Maryšková Andrea:</t>
        </r>
        <r>
          <rPr>
            <sz val="9"/>
            <color indexed="81"/>
            <rFont val="Tahoma"/>
            <family val="2"/>
            <charset val="238"/>
          </rPr>
          <t xml:space="preserve">
od 1.1.2026 sloučena s MŠ Koberovy (č.KULK 3423 - MŠ Koberovy, IČO 70695059, nově č. KULK 3448)</t>
        </r>
      </text>
    </comment>
    <comment ref="E290" authorId="0" shapeId="0" xr:uid="{16EB9AE0-8D30-4C44-876B-7FF7140D64DC}">
      <text>
        <r>
          <rPr>
            <b/>
            <sz val="9"/>
            <color indexed="81"/>
            <rFont val="Tahoma"/>
            <family val="2"/>
            <charset val="238"/>
          </rPr>
          <t>Maryšková Andrea:</t>
        </r>
        <r>
          <rPr>
            <sz val="9"/>
            <color indexed="81"/>
            <rFont val="Tahoma"/>
            <family val="2"/>
            <charset val="238"/>
          </rPr>
          <t xml:space="preserve">
23.2.2026 info od Mirky Luňáčkové, převažující § je 3117 (nabýrají děti do 2. stupně)
původní § byl 3111</t>
        </r>
      </text>
    </comment>
    <comment ref="F299" authorId="0" shapeId="0" xr:uid="{6CF13F4F-902C-4066-8E19-96B8DE67B57F}">
      <text>
        <r>
          <rPr>
            <b/>
            <sz val="9"/>
            <color indexed="81"/>
            <rFont val="Tahoma"/>
            <family val="2"/>
            <charset val="238"/>
          </rPr>
          <t>Maryšková Andrea:</t>
        </r>
        <r>
          <rPr>
            <sz val="9"/>
            <color indexed="81"/>
            <rFont val="Tahoma"/>
            <family val="2"/>
            <charset val="238"/>
          </rPr>
          <t xml:space="preserve">
k 31.8.2026 bude škola zrušena,
s KKK jsme se domluvily, že vyúčtování provede zřizovatel v rámci finančního vypořádání dotací roku 2026 (bude třeba vypořádat projekt OPJAK CZ.02.02.XX/00/24_034/0014703)</t>
        </r>
      </text>
    </comment>
    <comment ref="F301" authorId="0" shapeId="0" xr:uid="{3A29C711-6785-465A-A973-8FA4D308BE1C}">
      <text>
        <r>
          <rPr>
            <b/>
            <sz val="9"/>
            <color indexed="81"/>
            <rFont val="Tahoma"/>
            <family val="2"/>
            <charset val="238"/>
          </rPr>
          <t>Maryšková Andrea:</t>
        </r>
        <r>
          <rPr>
            <sz val="9"/>
            <color indexed="81"/>
            <rFont val="Tahoma"/>
            <family val="2"/>
            <charset val="238"/>
          </rPr>
          <t xml:space="preserve">
původní název: Základní škola praktická, Nový Bor, náměstí Míru 104, okres Česká Lípa, příspěvková organizace</t>
        </r>
      </text>
    </comment>
    <comment ref="E369" authorId="0" shapeId="0" xr:uid="{CE9F4DFB-651B-4BE6-B1D4-94CA47CE63F9}">
      <text>
        <r>
          <rPr>
            <b/>
            <sz val="9"/>
            <color indexed="81"/>
            <rFont val="Tahoma"/>
            <family val="2"/>
            <charset val="238"/>
          </rPr>
          <t>Maryšková Andrea:</t>
        </r>
        <r>
          <rPr>
            <sz val="9"/>
            <color indexed="81"/>
            <rFont val="Tahoma"/>
            <family val="2"/>
            <charset val="238"/>
          </rPr>
          <t xml:space="preserve">
dne 3.3.2026 přepsáno z 3114</t>
        </r>
      </text>
    </comment>
    <comment ref="F398" authorId="0" shapeId="0" xr:uid="{79FB8EA1-8BD7-4432-A3A9-7D0EC24DBD47}">
      <text>
        <r>
          <rPr>
            <b/>
            <sz val="9"/>
            <color indexed="81"/>
            <rFont val="Tahoma"/>
            <family val="2"/>
            <charset val="238"/>
          </rPr>
          <t xml:space="preserve">Maryšková Andrea:
</t>
        </r>
        <r>
          <rPr>
            <sz val="9"/>
            <color indexed="81"/>
            <rFont val="Tahoma"/>
            <family val="2"/>
            <charset val="238"/>
          </rPr>
          <t>sloučení k 1.7.2026,
převod veškerých práv, povinností a závazků MŠ Příšovice (č. KÚLK 2441 - IČO 70695920) na ZŠ a MŠ Příšovice (čís. KÚLK 2496)</t>
        </r>
      </text>
    </comment>
    <comment ref="F399" authorId="0" shapeId="0" xr:uid="{92D4182C-22B0-4C67-A0EB-6F159227761C}">
      <text>
        <r>
          <rPr>
            <b/>
            <sz val="9"/>
            <color indexed="81"/>
            <rFont val="Tahoma"/>
            <family val="2"/>
            <charset val="238"/>
          </rPr>
          <t>Maryšková Andrea:</t>
        </r>
        <r>
          <rPr>
            <sz val="9"/>
            <color indexed="81"/>
            <rFont val="Tahoma"/>
            <family val="2"/>
            <charset val="238"/>
          </rPr>
          <t xml:space="preserve">
sloučení k 1.7.2026,
převod veškerých práv, povinností a závazků MŠ Příšovice (č. KÚLK 2441 - IČO 70695920) na ZŠ a MŠ Příšovice (čís. KÚLK 2496)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Maryšková Andrea</author>
  </authors>
  <commentList>
    <comment ref="E21" authorId="0" shapeId="0" xr:uid="{07095581-03F5-4279-B26A-B53312199F63}">
      <text>
        <r>
          <rPr>
            <b/>
            <sz val="9"/>
            <color indexed="81"/>
            <rFont val="Tahoma"/>
            <family val="2"/>
            <charset val="238"/>
          </rPr>
          <t>Maryšková Andrea:</t>
        </r>
        <r>
          <rPr>
            <sz val="9"/>
            <color indexed="81"/>
            <rFont val="Tahoma"/>
            <family val="2"/>
            <charset val="238"/>
          </rPr>
          <t xml:space="preserve">
dle info z účtárny už je připsána částka 2.3.2026</t>
        </r>
      </text>
    </comment>
    <comment ref="F32" authorId="0" shapeId="0" xr:uid="{0C801054-DAE0-4313-89BB-F8A408DCECD3}">
      <text>
        <r>
          <rPr>
            <b/>
            <sz val="9"/>
            <color indexed="81"/>
            <rFont val="Tahoma"/>
            <family val="2"/>
            <charset val="238"/>
          </rPr>
          <t>Maryšková Andrea:</t>
        </r>
        <r>
          <rPr>
            <sz val="9"/>
            <color indexed="81"/>
            <rFont val="Tahoma"/>
            <family val="2"/>
            <charset val="238"/>
          </rPr>
          <t xml:space="preserve">
8.RK dne 21.4.2026</t>
        </r>
      </text>
    </comment>
    <comment ref="F33" authorId="0" shapeId="0" xr:uid="{896AE32D-B8FC-4B7D-8B87-1A1730597A03}">
      <text>
        <r>
          <rPr>
            <b/>
            <sz val="9"/>
            <color indexed="81"/>
            <rFont val="Tahoma"/>
            <family val="2"/>
            <charset val="238"/>
          </rPr>
          <t>Maryšková Andrea:</t>
        </r>
        <r>
          <rPr>
            <sz val="9"/>
            <color indexed="81"/>
            <rFont val="Tahoma"/>
            <family val="2"/>
            <charset val="238"/>
          </rPr>
          <t xml:space="preserve">
8.RK dne 21.4.2026</t>
        </r>
      </text>
    </comment>
    <comment ref="F34" authorId="0" shapeId="0" xr:uid="{952FC8A7-B57B-47C5-8D55-7A7BFD4BBB8E}">
      <text>
        <r>
          <rPr>
            <b/>
            <sz val="9"/>
            <color indexed="81"/>
            <rFont val="Tahoma"/>
            <family val="2"/>
            <charset val="238"/>
          </rPr>
          <t>Maryšková Andrea:</t>
        </r>
        <r>
          <rPr>
            <sz val="9"/>
            <color indexed="81"/>
            <rFont val="Tahoma"/>
            <family val="2"/>
            <charset val="238"/>
          </rPr>
          <t xml:space="preserve">
8.RK dne 21.4.2026</t>
        </r>
      </text>
    </comment>
    <comment ref="F35" authorId="0" shapeId="0" xr:uid="{C8A63526-A227-4B47-846D-D8B98C7FED02}">
      <text>
        <r>
          <rPr>
            <b/>
            <sz val="9"/>
            <color indexed="81"/>
            <rFont val="Tahoma"/>
            <family val="2"/>
            <charset val="238"/>
          </rPr>
          <t>Maryšková Andrea:</t>
        </r>
        <r>
          <rPr>
            <sz val="9"/>
            <color indexed="81"/>
            <rFont val="Tahoma"/>
            <family val="2"/>
            <charset val="238"/>
          </rPr>
          <t xml:space="preserve">
8.RK dne 21.4.2026</t>
        </r>
      </text>
    </comment>
    <comment ref="F36" authorId="0" shapeId="0" xr:uid="{AF16082E-0946-4FA5-947F-089D52C3A858}">
      <text>
        <r>
          <rPr>
            <b/>
            <sz val="9"/>
            <color indexed="81"/>
            <rFont val="Tahoma"/>
            <family val="2"/>
            <charset val="238"/>
          </rPr>
          <t>Maryšková Andrea:</t>
        </r>
        <r>
          <rPr>
            <sz val="9"/>
            <color indexed="81"/>
            <rFont val="Tahoma"/>
            <family val="2"/>
            <charset val="238"/>
          </rPr>
          <t xml:space="preserve">
8.RK dne 21.4.2026</t>
        </r>
      </text>
    </comment>
    <comment ref="F37" authorId="0" shapeId="0" xr:uid="{CCEE9F26-FAE8-4663-9867-CA28C2D29338}">
      <text>
        <r>
          <rPr>
            <b/>
            <sz val="9"/>
            <color indexed="81"/>
            <rFont val="Tahoma"/>
            <family val="2"/>
            <charset val="238"/>
          </rPr>
          <t>Maryšková Andrea:</t>
        </r>
        <r>
          <rPr>
            <sz val="9"/>
            <color indexed="81"/>
            <rFont val="Tahoma"/>
            <family val="2"/>
            <charset val="238"/>
          </rPr>
          <t xml:space="preserve">
8.RK dne 21.4.2026</t>
        </r>
      </text>
    </comment>
    <comment ref="F38" authorId="0" shapeId="0" xr:uid="{4FD49508-F2D8-4D8C-A381-2216CCB3F053}">
      <text>
        <r>
          <rPr>
            <b/>
            <sz val="9"/>
            <color indexed="81"/>
            <rFont val="Tahoma"/>
            <family val="2"/>
            <charset val="238"/>
          </rPr>
          <t>Maryšková Andrea:</t>
        </r>
        <r>
          <rPr>
            <sz val="9"/>
            <color indexed="81"/>
            <rFont val="Tahoma"/>
            <family val="2"/>
            <charset val="238"/>
          </rPr>
          <t xml:space="preserve">
8.RK dne 21.4.2026</t>
        </r>
      </text>
    </comment>
    <comment ref="F39" authorId="0" shapeId="0" xr:uid="{E323BF2C-B114-4C66-AB92-9B565BCC4EEF}">
      <text>
        <r>
          <rPr>
            <b/>
            <sz val="9"/>
            <color indexed="81"/>
            <rFont val="Tahoma"/>
            <family val="2"/>
            <charset val="238"/>
          </rPr>
          <t>Maryšková Andrea:</t>
        </r>
        <r>
          <rPr>
            <sz val="9"/>
            <color indexed="81"/>
            <rFont val="Tahoma"/>
            <family val="2"/>
            <charset val="238"/>
          </rPr>
          <t xml:space="preserve">
8.RK dne 21.4.2026</t>
        </r>
      </text>
    </comment>
    <comment ref="F40" authorId="0" shapeId="0" xr:uid="{8E755D13-1A2D-4AC6-8D60-E2CCB50AB80B}">
      <text>
        <r>
          <rPr>
            <b/>
            <sz val="9"/>
            <color indexed="81"/>
            <rFont val="Tahoma"/>
            <family val="2"/>
            <charset val="238"/>
          </rPr>
          <t>Maryšková Andrea:</t>
        </r>
        <r>
          <rPr>
            <sz val="9"/>
            <color indexed="81"/>
            <rFont val="Tahoma"/>
            <family val="2"/>
            <charset val="238"/>
          </rPr>
          <t xml:space="preserve">
9. RK dne 5.5.2026</t>
        </r>
      </text>
    </comment>
  </commentList>
</comments>
</file>

<file path=xl/sharedStrings.xml><?xml version="1.0" encoding="utf-8"?>
<sst xmlns="http://schemas.openxmlformats.org/spreadsheetml/2006/main" count="707" uniqueCount="536">
  <si>
    <t>Dotace 2026</t>
  </si>
  <si>
    <t>Zákon 218/2000 Sb., § 14 odst. 4</t>
  </si>
  <si>
    <t>VÍCELETÉ PROJEKTY</t>
  </si>
  <si>
    <t>por</t>
  </si>
  <si>
    <t>cis_KU</t>
  </si>
  <si>
    <t>ICO</t>
  </si>
  <si>
    <t>RED IZO</t>
  </si>
  <si>
    <t>§ (323/2002)</t>
  </si>
  <si>
    <t>Plný název</t>
  </si>
  <si>
    <t>Výzva na podporu oborových soutěží/ odborných činností/ soutěží v progresivních vědních a technických oborech v roce 2026</t>
  </si>
  <si>
    <t>„Podpora přípravy sportovních talentů ve školách s oborem vzdělání Gymnázium se sportovní přípravou v roce 2026“</t>
  </si>
  <si>
    <t>POSKYTNUTO neinvestice CELKEM</t>
  </si>
  <si>
    <t>"Šablony II" OP JAK</t>
  </si>
  <si>
    <t xml:space="preserve"> "Šablony" OP JAK</t>
  </si>
  <si>
    <t>ÚZ 33166 - POSKYTNUTO</t>
  </si>
  <si>
    <t>ÚZ 33354 - POSKYTNUTO</t>
  </si>
  <si>
    <r>
      <t xml:space="preserve">UZ 33092 - </t>
    </r>
    <r>
      <rPr>
        <b/>
        <sz val="12"/>
        <rFont val="Arial"/>
        <family val="2"/>
        <charset val="238"/>
      </rPr>
      <t>Vráceno</t>
    </r>
    <r>
      <rPr>
        <sz val="11"/>
        <rFont val="Arial"/>
        <family val="2"/>
        <charset val="238"/>
      </rPr>
      <t xml:space="preserve"> na účet KÚLK k od 1.1.2026 do 30.6.2026</t>
    </r>
  </si>
  <si>
    <t>Mzdové prostředky</t>
  </si>
  <si>
    <t>Odvody</t>
  </si>
  <si>
    <t>FKSP</t>
  </si>
  <si>
    <t>ONIV</t>
  </si>
  <si>
    <t>celkem dotace</t>
  </si>
  <si>
    <t>ostatní náklady</t>
  </si>
  <si>
    <t>počet provázejících učitelů</t>
  </si>
  <si>
    <t>rozpočet projektu</t>
  </si>
  <si>
    <t>podíl EU</t>
  </si>
  <si>
    <t>podíl SR</t>
  </si>
  <si>
    <t>číslo projektu</t>
  </si>
  <si>
    <t>odesláno na účet školy, zřizovatele dne:</t>
  </si>
  <si>
    <t>vráceno celkem</t>
  </si>
  <si>
    <t>připsáno na účet KÚLK dne:</t>
  </si>
  <si>
    <t>Platy</t>
  </si>
  <si>
    <t>OON</t>
  </si>
  <si>
    <t>Gymnázium, Česká Lípa, Žitavská 2969, příspěvková organizace</t>
  </si>
  <si>
    <t>CZ.02.02.02/00/24_035/0017907</t>
  </si>
  <si>
    <t>Gymnázium, Mimoň, Letná 263, příspěvková organizace</t>
  </si>
  <si>
    <t>CZ.02.02.XX/00/24_035/0018047</t>
  </si>
  <si>
    <t>Gymnázium, Jablonec nad Nisou, U Balvanu 16, příspěvková organizace</t>
  </si>
  <si>
    <t>Gymnázium, Tanvald, příspěvková organizace</t>
  </si>
  <si>
    <t>Gymnázium F. X. Šaldy, Liberec 11, Partyzánská 530, příspěvková organizace</t>
  </si>
  <si>
    <t>CZ.02.02.XX/00/24_035/0017346</t>
  </si>
  <si>
    <t>CZ.02.02.XX/00/22_003/0003622</t>
  </si>
  <si>
    <t>Gymnázium, Frýdlant, Mládeže 884, příspěvková organizace</t>
  </si>
  <si>
    <t>Gymnázium Ivana Olbrachta, Semily, Nad Špejcharem 574, příspěvková organizace</t>
  </si>
  <si>
    <t>CZ.02.02.XX/00/24_035/0018072</t>
  </si>
  <si>
    <t>CZ.02.02.XX/00/22_003/0003658</t>
  </si>
  <si>
    <t>Gymnázium, Turnov, Jana Palacha 804, příspěvková organizace</t>
  </si>
  <si>
    <t>CZ.02.02.XX/00/24_035/0018043</t>
  </si>
  <si>
    <t>CZ.02.02.XX/00/22_003/0002838</t>
  </si>
  <si>
    <t>Gymnázium Dr. Antona Randy, Jablonec nad Nisou, příspěvková organizace</t>
  </si>
  <si>
    <t>CZ.02.02.02/00/24_035/0018154</t>
  </si>
  <si>
    <t>CZ.02.02.XX/00/22_003/0003809</t>
  </si>
  <si>
    <t>Gymnázium, Střední odborná škola a Střední zdravotnická škola, Jilemnice, příspěvková organizace</t>
  </si>
  <si>
    <t>CZ.02.02.XX/00/24_035/0018159</t>
  </si>
  <si>
    <t>CZ.02.02.XX/00/22_003/0004149</t>
  </si>
  <si>
    <t>Gymnázium a Střední odborná škola pedagogická, Liberec, Jeronýmova 425/27, příspěvková organizace</t>
  </si>
  <si>
    <t>CZ.02.02.XX/00/22_003/0002590</t>
  </si>
  <si>
    <t>Obchodní akademie, Česká Lípa, náměstí Osvobození 422, příspěvková organizace</t>
  </si>
  <si>
    <t>Vyšší odborná škola mezinárodního obchodu a Obchodní akademie, Jablonec nad Nisou, Horní náměstí 15, příspěvková organizace</t>
  </si>
  <si>
    <t>Obchodní akademie a Jazyková škola s právem státní jazykové zkoušky, Liberec, Šamánkova 500/8, příspěvková organizace</t>
  </si>
  <si>
    <t>Střední průmyslová škola, Česká Lípa, Havlíčkova 426, příspěvková organizace</t>
  </si>
  <si>
    <t>CZ.02.02.02/00/24_035/0018109</t>
  </si>
  <si>
    <t>Střední průmyslová škola stavební, Liberec 1, Sokolovské náměstí 14, příspěvková organizace</t>
  </si>
  <si>
    <t>CZ.02.02.XX/00/22_003/0003321</t>
  </si>
  <si>
    <t>Střední průmyslová škola a Vyšší odborná škola, Liberec, příspěvková organizace</t>
  </si>
  <si>
    <t>Vyšší odborná škola sklářská a Střední škola, Nový Bor, Wolkerova 316, příspěvková organizace</t>
  </si>
  <si>
    <t>CZ.02.02.02/00/24_035/0018075</t>
  </si>
  <si>
    <t>Střední uměleckoprůmyslová škola sklářská, Kamenický Šenov, Havlíčkova 57, příspěvková organizace</t>
  </si>
  <si>
    <t>Střední uměleckoprůmyslová škola a Vyšší odborná škola, Jablonec nad Nisou, Horní náměstí 1, příspěvková organizace</t>
  </si>
  <si>
    <t>Střední uměleckoprůmyslová škola sklářská, Železný Brod, Smetanovo zátiší 470, příspěvková organizace</t>
  </si>
  <si>
    <t>CZ.02.02.XX/00/24_035/0018138</t>
  </si>
  <si>
    <t>Střední uměleckoprůmyslová škola a Vyšší odborná škola, Turnov, Skálova 373, příspěvková organizace</t>
  </si>
  <si>
    <t>CZ.02.02.XX/00/24_035/0017876</t>
  </si>
  <si>
    <t>Střední zdravotnická škola a Vyšší odborná škola zdravotnická, Liberec, Kostelní 9, příspěvková organizace</t>
  </si>
  <si>
    <t>Střední zdravotnická škola, Turnov, 28. října 1390, příspěvková organizace</t>
  </si>
  <si>
    <t>Střední škola a Mateřská škola, Liberec, Na Bojišti 15, příspěvková organizace</t>
  </si>
  <si>
    <t>Střední škola strojní, stavební a dopravní, Liberec, příspěvková organizace</t>
  </si>
  <si>
    <t>Střední škola, Semily, příspěvková organizace</t>
  </si>
  <si>
    <t>CZ.02.02.04/00/24_035/0017882</t>
  </si>
  <si>
    <t>Integrovaná střední škola, Vysoké nad Jizerou, Dr. Farského 300, příspěvková organizace</t>
  </si>
  <si>
    <t>Střední zdravotnická škola a Střední odborná škola, Česká Lípa, příspěvková organizace</t>
  </si>
  <si>
    <t>Střední průmyslová škola technická, Jablonec nad Nisou, Belgická 4852, příspěvková organizace</t>
  </si>
  <si>
    <t>CZ.02.02.XX/00/24_035/0017995</t>
  </si>
  <si>
    <t>Střední škola řemesel a služeb, Jablonec nad Nisou, Smetanova 66, příspěvková organizace</t>
  </si>
  <si>
    <t>CZ.02.02.04/00/24_035/0017951</t>
  </si>
  <si>
    <t>Střední škola gastronomie a služeb, Liberec, Dvorská 447/29, příspěvková organizace</t>
  </si>
  <si>
    <t>Střední škola, Lomnice nad Popelkou, Antala Staška 213, příspěvková organizace</t>
  </si>
  <si>
    <t>Střední škola hospodářská a lesnická, Frýdlant, Bělíkova 1387, příspěvková organizace</t>
  </si>
  <si>
    <t>Střední odborná škola, Liberec, Jablonecká 999, příspěvková organizace</t>
  </si>
  <si>
    <t>CZ.02.02.04/00/24_035/0015027</t>
  </si>
  <si>
    <t>Obchodní akademie, Hotelová škola a Střední odborná škola, Turnov, Zborovská 519, příspěvková organizace</t>
  </si>
  <si>
    <t>Základní škola a mateřská škola logopedická, Liberec, příspěvková organizace</t>
  </si>
  <si>
    <t>Základní škola a Mateřská škola, Liberec, Zeyerova, příspěvková organizace</t>
  </si>
  <si>
    <t>Základní škola, Jablonec nad Nisou, Liberecká 1734/31, příspěvková organizace</t>
  </si>
  <si>
    <t>Základní škola a Mateřská škola při dětské léčebně, Cvikov, Ústavní 531, příspěvková organizace</t>
  </si>
  <si>
    <t>Základní škola a Mateřská škola při nemocnici, Liberec, příspěvková organizace</t>
  </si>
  <si>
    <t>Základní škola a Mateřská škola, Jablonec nad Nisou, Kamenná 404/4, příspěvková organizace</t>
  </si>
  <si>
    <t>Základní škola, Tanvald, Údolí Kamenice 238, příspěvková organizace</t>
  </si>
  <si>
    <t>Základní škola a Mateřská škola, Jilemnice, Komenského 103, příspěvková organizace</t>
  </si>
  <si>
    <t>Základní škola speciální, Semily, Nádražní 213, příspěvková organizace</t>
  </si>
  <si>
    <t>Dětský domov, Česká Lípa, Mariánská 570, příspěvková organizace</t>
  </si>
  <si>
    <t>Dětský domov, Jablonné v Podještědí, Zámecká 1, příspěvková organizace</t>
  </si>
  <si>
    <t>Dětský domov, Krompach, příspěvková organizace</t>
  </si>
  <si>
    <t>Dětský domov, Dubá-Deštná 6, příspěvková organizace</t>
  </si>
  <si>
    <t>Dětský domov, Jablonec nad Nisou, Pasecká 20, příspěvková organizace</t>
  </si>
  <si>
    <t>Dětský domov, Frýdlant, příspěvková organizace</t>
  </si>
  <si>
    <t>Dětský domov, Semily, Nad Školami 480, příspěvková organizace</t>
  </si>
  <si>
    <t>Pedagogicko-psychologická poradna, Česká Lípa, Havlíčkova 443, příspěvková organizace</t>
  </si>
  <si>
    <t>Pedagogicko-psychologická poradna, Jablonec nad Nisou, příspěvková organizace</t>
  </si>
  <si>
    <t>Pedagogicko-psychologická poradna, Liberec 2, Truhlářská 3, příspěvková organizace</t>
  </si>
  <si>
    <t>Pedagogicko-psychologická poradna a speciálně pedagogické centrum, Semily, příspěvková organizace</t>
  </si>
  <si>
    <t>Speciálně pedagogické centrum logopedické a surdopedické, příspěvková organizace</t>
  </si>
  <si>
    <t>celkem krajské školy a školská zařízení</t>
  </si>
  <si>
    <t>x</t>
  </si>
  <si>
    <t>Dům dětí a mládeže Větrník, Liberec, příspěvková organizace</t>
  </si>
  <si>
    <t>Mateřská škola "Korálek", Liberec, Aloisina výšina 645/55, příspěvková organizace</t>
  </si>
  <si>
    <t>Mateřská škola "Sluníčko", Liberec, Bezová 274/1, příspěvková organizace</t>
  </si>
  <si>
    <t>Mateřská škola "Motýlek", Liberec, Broumovská 840/7, příspěvková organizace</t>
  </si>
  <si>
    <t>Mateřská škola "Pramínek", Liberec, Březinova 389/8, příspěvková organizace</t>
  </si>
  <si>
    <t>Mateřská škola "Kytička", Liberec, Burianova 972/2, příspěvková organizace</t>
  </si>
  <si>
    <t>Mateřská škola "Kamarád", Liberec, Dělnická 831/7, příspěvková organizace</t>
  </si>
  <si>
    <t>Mateřská škola, Liberec, Dětská 461, příspěvková organizace</t>
  </si>
  <si>
    <t>Mateřská škola "Hvězdička", Liberec, Gagarinova 788/9, příspěvková organizace</t>
  </si>
  <si>
    <t>Mateřská škola "Čtyřlístek", Liberec, Horská 166/27, příspěvková organizace</t>
  </si>
  <si>
    <t>Mateřská škola "Jizerka", Liberec, Husova 184/72, příspěvková organizace</t>
  </si>
  <si>
    <t>Mateřská škola "Jablůňka", Liberec, Jabloňová 446/29, příspěvková organizace</t>
  </si>
  <si>
    <t>Mateřská škola, Liberec, Jeřmanická 487/27, příspěvková organizace</t>
  </si>
  <si>
    <t>Mateřská škola "Klubíčko", Liberec, Jugoslávská 128/1, příspěvková organizace</t>
  </si>
  <si>
    <t>Mateřská škola "Lvíček", Liberec, Kaplického 386, příspěvková organizace</t>
  </si>
  <si>
    <t>Mateřská škola "Nad přehradou", Liberec, Klášterní 149/16, příspěvková organizace</t>
  </si>
  <si>
    <t>Mateřská škola, Liberec, Klášterní 466/4, příspěvková organizace</t>
  </si>
  <si>
    <t>Mateřská škola, Liberec, Matoušova 468/12, příspěvková organizace</t>
  </si>
  <si>
    <t>Mateřská škola "Beruška", Liberec, Na Pískovně 761/3, příspěvková organizace</t>
  </si>
  <si>
    <t>Mateřská škola "Delfínek", Liberec, Nezvalova 661/20, příspěvková organizace</t>
  </si>
  <si>
    <t>Mateřská škola "Srdíčko", Liberec, Oldřichova 836/5, příspěvková organizace</t>
  </si>
  <si>
    <t>Mateřská škola "U Bertíka", Liberec, Purkyňova 458/19, příspěvková organizace</t>
  </si>
  <si>
    <t>Mateřská škola "Pohádka", Liberec, Strakonická 211/12, příspěvková organizace</t>
  </si>
  <si>
    <t>Mateřská škola, Liberec, Stromovka 285/1, příspěvková organizace</t>
  </si>
  <si>
    <t>Mateřská škola "Rosnička", Liberec, Školní vršek 503/3, příspěvková organizace</t>
  </si>
  <si>
    <t>Mateřská škola "Rolnička", Liberec, Truhlářská 340/7, příspěvková organizace</t>
  </si>
  <si>
    <t>Mateřská škola "Pod Ještědem", Liberec, U Školky 67, příspěvková organizace</t>
  </si>
  <si>
    <t>Mateřská škola "Sedmikráska", Liberec, Vzdušná 509/20, příspěvková organizace</t>
  </si>
  <si>
    <t>Mateřská škola "V zahradě", Liberec, Žitavská 122/68, příspěvková organizace</t>
  </si>
  <si>
    <t>Mateřská škola "Klíček", Liberec, Žitná 832/19, příspěvková organizace</t>
  </si>
  <si>
    <t>Základní škola a Mateřská škola Barvířská, Liberec, příspěvková organizace</t>
  </si>
  <si>
    <t>Základní škola a základní umělecká škola, Liberec, Jabloňová 564/43, příspěvková organizace</t>
  </si>
  <si>
    <t>Základní škola, Liberec, Aloisina výšina 642, příspěvková organizace</t>
  </si>
  <si>
    <t>Základní škola, Liberec, Broumovská 847/7, příspěvková organizace</t>
  </si>
  <si>
    <t>Základní škola, Liberec, Česká 354, příspěvková organizace</t>
  </si>
  <si>
    <t>CZ.02.02.XX/00/22_002/0005013</t>
  </si>
  <si>
    <t>Základní škola, Liberec, Dobiášova 851/5, příspěvková organizace</t>
  </si>
  <si>
    <t>CZ.02.02.XX/00/22_002/0007746</t>
  </si>
  <si>
    <t>Základní škola s rozšířenou výukou jazyků, Liberec, Husova 142/44, příspěvková organizace</t>
  </si>
  <si>
    <t>Základní škola, Liberec, Ještědská 354/88, příspěvková organizace</t>
  </si>
  <si>
    <t>CZ.02.02.04/00/24_034/0017795</t>
  </si>
  <si>
    <t>Základní škola, Liberec, Kaplického 384, příspěvková organizace</t>
  </si>
  <si>
    <t>Základní škola a Mateřská škola Ostašov, Liberec, příspěvková organizace</t>
  </si>
  <si>
    <t>Základní škola, Liberec, Lesní 575/12, příspěvková organizace</t>
  </si>
  <si>
    <t>CZ.02.02.XX/00/22_002/0001706</t>
  </si>
  <si>
    <t>Základní škola, Liberec, Na Výběžku 118, příspěvková organizace</t>
  </si>
  <si>
    <t>CZ.02.02.XX/00/22_002/0006662</t>
  </si>
  <si>
    <t>Základní škola, Liberec, nám. Míru 212/2, příspěvková organizace</t>
  </si>
  <si>
    <t>CZ.02.02.XX/00/22_002/0007428</t>
  </si>
  <si>
    <t>Základní škola, Liberec, Oblačná 101/15, příspěvková organizace</t>
  </si>
  <si>
    <t>Základní škola, Liberec, Sokolovská 328, příspěvková organizace</t>
  </si>
  <si>
    <t>Základní škola, Liberec, Švermova 403/40, příspěvková organizace</t>
  </si>
  <si>
    <t>Základní škola, Liberec, U Soudu 369/8, příspěvková organizace</t>
  </si>
  <si>
    <t>Základní škola, Liberec, U Školy 222/6, příspěvková organizace</t>
  </si>
  <si>
    <t>CZ.02.02.XX/00/22_002/0007775</t>
  </si>
  <si>
    <t>Základní škola, Liberec, ul. 5. května 64/49, příspěvková organizace</t>
  </si>
  <si>
    <t>Základní škola, Liberec, Vrchlického 262/17, příspěvková organizace</t>
  </si>
  <si>
    <t>Základní škola, Liberec, Orlí 140/7, příspěvková organizace</t>
  </si>
  <si>
    <t>Základní umělecká škola, Liberec, Frýdlantská 1359/19, příspěvková organizace</t>
  </si>
  <si>
    <t>CZ.02.02.XX/00/22_002/0001225</t>
  </si>
  <si>
    <t>MATEŘSKÁ ŠKOLA "SÍDLIŠTĚ", Liberec 30, Skloněná 1414, příspěvková organizace</t>
  </si>
  <si>
    <t>Mateřská škola "Lísteček", Vratislavice nad Nisou, příspěvková organizace</t>
  </si>
  <si>
    <t>CZ.02.02.XX/00/24_034/0017768</t>
  </si>
  <si>
    <t>ZÁKLADNÍ ŠKOLA, LIBEREC - VRATISLAVICE NAD NISOU, příspěvková organizace</t>
  </si>
  <si>
    <t>Mateřská škola Bílá, okres Liberec, příspěvková organizace</t>
  </si>
  <si>
    <t>CZ.02.02.02/00/24_034/0017693</t>
  </si>
  <si>
    <t>Základní škola a Mateřská škola, Bílý Kostel nad Nisou, příspěvková organizace</t>
  </si>
  <si>
    <t>Mateřská škola Český Dub, příspěvková organizace</t>
  </si>
  <si>
    <t>Základní škola Český Dub, okres Liberec, příspěvková organizace</t>
  </si>
  <si>
    <t>CZ.02.02.XX/00/22_002/0007088</t>
  </si>
  <si>
    <t>Základní umělecká škola Český Dub, okres Liberec, příspěvková organizace</t>
  </si>
  <si>
    <t>Základní škola a Mateřská škola Dlouhý Most, okres Liberec, příspěvková organizace</t>
  </si>
  <si>
    <t>Základní škola a Mateřská škola Hlavice, okres Liberec, příspěvková organizace</t>
  </si>
  <si>
    <t>CZ.02.02.XX/00/22_002/0007675</t>
  </si>
  <si>
    <t>Mateřská škola, Hodkovice nad Mohelkou, Podlesí č. 560, okres Liberec, příspěvková organizace</t>
  </si>
  <si>
    <t>Základní škola T. G. Masaryka, Hodkovice nad Mohelkou, okres Liberec, příspěvková organizace</t>
  </si>
  <si>
    <t>Dům dětí a mládeže DRAK, Žitavská ul. 260, Hrádek nad Nisou, okres Liberec, příspěvková organizace</t>
  </si>
  <si>
    <t>Mateřská škola, Hrádek nad Nisou - Donín, Rybářská 36, příspěvková organizace</t>
  </si>
  <si>
    <t>Mateřská škola, Hrádek nad Nisou, Liberecká 607, okres Liberec, příspěvková organizace</t>
  </si>
  <si>
    <t>Mateřská škola, Hrádek nad Nisou, Oldřichovská ul. 462, okres Liberec, příspěvková organizace</t>
  </si>
  <si>
    <t>Základní škola a Mateřská škola, Hrádek nad Nisou - Loučná, příspěvková organizace</t>
  </si>
  <si>
    <t>Základní škola, Hrádek nad Nisou - Donín, Donínská 244, příspěvková organizace</t>
  </si>
  <si>
    <t>CZ.02.02.02/00/24_034/0017380</t>
  </si>
  <si>
    <t>Základní škola a Základní umělecká škola T. G. Masaryka, Hrádek nad Nisou, Komenského 478, okres Liberec, příspěvková organizace</t>
  </si>
  <si>
    <t>Základní škola Lidická, Hrádek nad Nisou, Školní ul. 325, okres Liberec, příspěvková organizace</t>
  </si>
  <si>
    <t>Základní škola a Mateřská škola Chotyně, příspěvková organizace</t>
  </si>
  <si>
    <t>Mateřská škola, Chrastava, Revoluční 488 - příspěvková organizace</t>
  </si>
  <si>
    <t>Školní jídelna Chrastava,Turpišova 343, okres Liberec - příspěvková organizace</t>
  </si>
  <si>
    <t>Základní škola a Mateřská škola, Chrastava, Vítkov 69 - příspěvková organizace</t>
  </si>
  <si>
    <t>Základní škola Chrastava, náměstí 1. máje 228, okres Liberec - příspěvková organizace</t>
  </si>
  <si>
    <t>Mateřská škola Studánka Jablonné v Podještědí, příspěvková organizace</t>
  </si>
  <si>
    <t>Základní škola a Základní umělecká škola Jablonné v Podještědí, příspěvková organizace</t>
  </si>
  <si>
    <t>Základní škola, Komenského, Jablonné v Podještědí, příspěvková organizace</t>
  </si>
  <si>
    <t>Základní škola a mateřská škola, Křižany - Žibřidice, příspěvková organizace</t>
  </si>
  <si>
    <t>CZ.02.02.04/00/24_034/0017228</t>
  </si>
  <si>
    <t>Základní škola a Mateřská škola Mníšek, okres Liberec, příspěvková organizace</t>
  </si>
  <si>
    <t>CZ.02.02.XX/00/22_002/0005460</t>
  </si>
  <si>
    <t>Základní škola a Mateřská škola Nová Ves, okr. Liberec - příspěvková organizace</t>
  </si>
  <si>
    <t>Základní škola a Mateřská škola, Osečná, okres Liberec, příspěvková organizace</t>
  </si>
  <si>
    <t>CZ.02.02.04/00/24_034/0017477</t>
  </si>
  <si>
    <t>CZ.02.02.XX/00/22_002/0006594</t>
  </si>
  <si>
    <t>Základní škola a Mateřská škola Rynoltice, okres Liberec, příspěvková organizace</t>
  </si>
  <si>
    <t>Základní škola a Mateřská škola, Stráž nad Nisou, příspěvková organizace</t>
  </si>
  <si>
    <t>Základní škola a Mateřská škola, Světlá pod Ještědem, příspěvková organizace</t>
  </si>
  <si>
    <t>Mateřská škola Všelibice, příspěvková organizace</t>
  </si>
  <si>
    <t>Mateřská škola Šimonovice, příspěvková organizace</t>
  </si>
  <si>
    <t>Základní škola Oldřichov v Hájích, příspěvková organizace</t>
  </si>
  <si>
    <t>Školní jídelna, Frýdlant, okres Liberec, příspěvková organizace</t>
  </si>
  <si>
    <t>Základní škola speciální, Frýdlant, okres Liberec, příspěvková organizace</t>
  </si>
  <si>
    <t>Základní škola, Základní umělecká škola a Mateřská škola, Frýdlant, okres Liberec, příspěvková organizace</t>
  </si>
  <si>
    <t>Základní škola a Mateřská škola, Bílý Potok, okres Liberec, příspěvková organizace</t>
  </si>
  <si>
    <t>Základní škola a mateřská škola, Bulovka, okres Liberec, příspěvková organizace</t>
  </si>
  <si>
    <t>Základní škola a mateřská škola, Dětřichov, okres Liberec, příspěvková organizace</t>
  </si>
  <si>
    <t>Základní škola a Mateřská škola Dolní Řasnice, příspěvková organizace</t>
  </si>
  <si>
    <t>Základní škola a Mateřská škola Habartice, okres Liberec, příspěvková organizace</t>
  </si>
  <si>
    <t>Základní škola a Mateřská škola, Hejnice, okres Liberec, příspěvková organizace</t>
  </si>
  <si>
    <t>CZ.02.02.XX/00/22_002/0007262</t>
  </si>
  <si>
    <t>Základní škola a mateřská škola Jindřichovice pod Smrkem, příspěvková organizace</t>
  </si>
  <si>
    <t>Základní škola a Mateřská škola Krásný Les, okres Liberec, příspěvková organizace</t>
  </si>
  <si>
    <t>Základní škola a mateřská škola Kunratice, okres Liberec, příspěvková organizace</t>
  </si>
  <si>
    <t>Mateřská škola Lázně Libverda, okres Liberec-příspěvková organizace</t>
  </si>
  <si>
    <t>Základní škola, Lázně Libverda, okres Liberec - příspěvková organizace</t>
  </si>
  <si>
    <t>Mateřská škola, Nové Město pod Smrkem, okres Liberec, příspěvková organizace</t>
  </si>
  <si>
    <t>Středisko volného času "ROROŠ", Nové Město pod Smrkem, příspěvková organizace</t>
  </si>
  <si>
    <t>Základní škola Nové Město pod Smrkem, příspěvková organizace</t>
  </si>
  <si>
    <t>Základní umělecká škola, Nové Město pod Smrkem, okres Liberec, příspěvková organizace</t>
  </si>
  <si>
    <t>Základní škola a Mateřská škola, Raspenava, okres Liberec - příspěvková organizace</t>
  </si>
  <si>
    <t>Základní škola a mateřská škola Višňová, okres Liberec, příspěvková organizace</t>
  </si>
  <si>
    <t>Dům dětí a mládeže Vikýř, Jablonec nad Nisou, Podhorská 49, příspěvková organizace</t>
  </si>
  <si>
    <t>Mateřská škola Jablonec nad Nisou, 28. října 16, příspěvková organizace</t>
  </si>
  <si>
    <t>Mateřská škola Jablonec nad Nisou - Mšeno, Arbesova 50, příspěvková organizace</t>
  </si>
  <si>
    <t>Mateřská škola Jablonec nad Nisou - Rýnovice, Československé armády 37, příspěvková organizace</t>
  </si>
  <si>
    <t>Mateřská škola Jablonec nad Nisou - Kokonín, Dolní 3969, příspěvková organizace</t>
  </si>
  <si>
    <t>Mateřská škola Jablonec nad Nisou, Havlíčkova 4, příspěvková organizace</t>
  </si>
  <si>
    <t>Mateřská škola Jablonec nad Nisou, Hřbitovní 10, příspěvková organizace</t>
  </si>
  <si>
    <t>Mateřská škola Jablonec nad Nisou, Husova 3, příspěvková organizace</t>
  </si>
  <si>
    <t>Mateřská škola Jablonec nad Nisou - Mšeno, Josefa Hory 31, příspěvková organizace</t>
  </si>
  <si>
    <t>Mateřská škola Jablonec nad Nisou, Jugoslávská 13, příspěvková organizace</t>
  </si>
  <si>
    <t>Mateřská škola Jablonec nad Nisou, Lovecká 11, příspěvková organizace</t>
  </si>
  <si>
    <t>Mateřská škola Jablonec nad Nisou - Mšeno, Mechová 10, příspěvková organizace</t>
  </si>
  <si>
    <t>Mateřská škola Jablonec nad Nisou, Nová Pasířská 10, příspěvková organizace</t>
  </si>
  <si>
    <t>Mateřská škola Jablonec nad Nisou, Slunečná 9, příspěvková organizace</t>
  </si>
  <si>
    <t>Mateřská škola Jablonec nad Nisou, Střelecká 14, příspěvková organizace</t>
  </si>
  <si>
    <t>Mateřská škola Jablonec nad Nisou, Švédská 14, příspěvková organizace</t>
  </si>
  <si>
    <t>Mateřská škola Jablonec nad Nisou - Jablonecké Paseky, Tichá 19, příspěvková organizace</t>
  </si>
  <si>
    <t>Mateřská škola Montessori Jablonec nad Nisou, Zámecká 10, příspěvková organizace</t>
  </si>
  <si>
    <t>Mateřská škola Jablonec nad Nisou, Palackého 37, příspěvková organizace</t>
  </si>
  <si>
    <t>Základní škola Jablonec nad Nisou, 5. května 76, příspěvková organizace</t>
  </si>
  <si>
    <t>Základní škola Jablonec nad Nisou - Mšeno, Arbesova 30, příspěvková organizace</t>
  </si>
  <si>
    <t>Základní škola Jablonec nad Nisou, Liberecká 26, příspěvková organizace</t>
  </si>
  <si>
    <t>Základní škola Jablonec nad Nisou - Mšeno, Mozartova 24, příspěvková organizace</t>
  </si>
  <si>
    <t>Základní škola Jablonec nad Nisou, Na Šumavě 43, příspěvková organizace</t>
  </si>
  <si>
    <t>CZ.02.02.XX/00/22_002/0006985</t>
  </si>
  <si>
    <t>Základní škola Jablonec nad Nisou, Pasířská 72, příspěvková organizace</t>
  </si>
  <si>
    <t>Základní škola Jablonec nad Nisou, Pivovarská 15, příspěvková organizace</t>
  </si>
  <si>
    <t>Základní škola Jablonec nad Nisou - Rýnovice, Pod Vodárnou 10, příspěvková organizace</t>
  </si>
  <si>
    <t>Základní škola Jablonec nad Nisou - Kokonín, Rychnovská 216, příspěvková organizace</t>
  </si>
  <si>
    <t>Základní umělecká škola, Jablonec nad Nisou, Podhorská 47, příspěvková organizace</t>
  </si>
  <si>
    <t>Základní škola a Mateřská škola Janov nad Nisou, příspěvková organizace</t>
  </si>
  <si>
    <t>Základní škola a Mateřská škola Josefův Důl, okres Jablonec nad Nisou, příspěvková organizace</t>
  </si>
  <si>
    <t>Mateřská škola Lučany nad Nisou, příspěvková organizace</t>
  </si>
  <si>
    <t>Základní škola, Lučany nad Nisou, okres Jablonec nad Nisou, příspěvková organizace</t>
  </si>
  <si>
    <t>Mateřská škola Maršovice 81, příspěvková organizace</t>
  </si>
  <si>
    <t>Základní škola a mateřská škola, Nová Ves nad Nisou, příspěvková organizace</t>
  </si>
  <si>
    <t>Mateřská škola Rádlo, příspěvková organizace</t>
  </si>
  <si>
    <t>CZ.02.02.02/00/24_034/0017147</t>
  </si>
  <si>
    <t>Základní škola Rádlo, příspěvková organizace</t>
  </si>
  <si>
    <t>CZ.02.02.XX/00/24_034/0017646</t>
  </si>
  <si>
    <t>Základní škola a Mateřská škola, Rychnov u Jablonce nad Nisou, příspěvková organizace</t>
  </si>
  <si>
    <t>Lesní mateřská škola Jablonec nad Nisou - Proseč nad Nisou, příspěvková organizace</t>
  </si>
  <si>
    <t>Mateřská škola Tanvald, U Školky 579, příspěvková organizace</t>
  </si>
  <si>
    <t>Středisko volného času Tanvald, příspěvková organizace</t>
  </si>
  <si>
    <t>Masarykova základní škola Tanvald, příspěvková organizace</t>
  </si>
  <si>
    <t>CZ.02.02.XX/00/22_002/0003113</t>
  </si>
  <si>
    <t>Základní škola Tanvald, Sportovní 576, příspěvková organizace</t>
  </si>
  <si>
    <t>Základní umělecká škola Tanvald, příspěvková organizace</t>
  </si>
  <si>
    <t>Základní škola a mateřská škola, Albrechtice v Jizerských horách, příspěvková organizace</t>
  </si>
  <si>
    <t>Základní škola a mateřská škola Desná, okres Jablonec nad Nisou, příspěvková organizace</t>
  </si>
  <si>
    <t>CZ.02.02.XX/00/22_002/0006279</t>
  </si>
  <si>
    <t>Mateřská škola Kamínek, Harrachov, příspěvková organizace</t>
  </si>
  <si>
    <t>Základní škola Dr. h. c. Jana Masaryka, Harrachov, příspěvková organizace</t>
  </si>
  <si>
    <t>Základní škola a Mateřská škola, Kořenov, okres Jablonec nad Nisou, příspěvková organizace</t>
  </si>
  <si>
    <t>CZ.02.02.XX/00/24_034/0017496</t>
  </si>
  <si>
    <t>Mateřská škola Plavy, okres Jablonec nad Nisou - příspěvková organizace</t>
  </si>
  <si>
    <t>Základní škola Plavy, okres Jablonec n. Nisou - příspěvková organizace</t>
  </si>
  <si>
    <t>Mateřská škola Smržovka, okres Jablonec nad Nisou - příspěvková organizace</t>
  </si>
  <si>
    <t>Základní škola Smržovka, okres Jablonec nad Nisou - příspěvková organizace</t>
  </si>
  <si>
    <t>Mateřská škola Velké Hamry, příspěvková organizace</t>
  </si>
  <si>
    <t>Základní škola Velké Hamry, příspěvková organizace</t>
  </si>
  <si>
    <t>Základní škola a mateřská škola Zlatá Olešnice, okres Jablonec nad Nisou, příspěvková organizace</t>
  </si>
  <si>
    <t>Mateřská škola Železný Brod, Na Vápence 766, příspěvková organizace</t>
  </si>
  <si>
    <t>Mateřská škola Železný Brod, Slunečná 327, příspěvková organizace</t>
  </si>
  <si>
    <t>Mateřská škola Koníček Železný Brod, příspěvková organizace</t>
  </si>
  <si>
    <t>Středisko volného času Mozaika Železný Brod, příspěvková organizace</t>
  </si>
  <si>
    <t>Základní škola Železný Brod, Pelechovská 800, příspěvková organizace</t>
  </si>
  <si>
    <t>Základní škola Železný Brod, Školní 700, příspěvková organizace</t>
  </si>
  <si>
    <t>Základní umělecká škola Železný Brod, příspěvková organizace</t>
  </si>
  <si>
    <t>Mateřská škola Koberovy, příspěvková organizace</t>
  </si>
  <si>
    <t>Základní škola a mateřská škola Koberovy, příspěvková organizace</t>
  </si>
  <si>
    <t>Mateřská škola Pěnčín 62, příspěvková organizace</t>
  </si>
  <si>
    <t>Základní škola Pěnčín 22 - příspěvková organizace</t>
  </si>
  <si>
    <t>Základní škola a mateřská škola Huntířov, okres Jablonec nad Nisou, příspěvková organizace</t>
  </si>
  <si>
    <t>CZ.02.02.02/00/24_034/0017396</t>
  </si>
  <si>
    <t>Mateřská škola Zásada, okres Jablonec nad Nisou, příspěvková organizace</t>
  </si>
  <si>
    <t>Masarykova základní škola Zásada, okres Jablonec nad Nisou, příspěvková organizace</t>
  </si>
  <si>
    <t>Dům dětí a mládeže Libertin, Česká Lípa, Škroupovo nám. 138, příspěvková organizace</t>
  </si>
  <si>
    <t>Mateřská škola Sovička, Česká Lípa, Antonína Sovy 1740, příspěvková organizace</t>
  </si>
  <si>
    <t>Mateřská škola, Česká Lípa, Arbesova 411, příspěvková organizace</t>
  </si>
  <si>
    <t>Mateřská škola, Česká Lípa, Bratří Čapků 2864, příspěvková organizace</t>
  </si>
  <si>
    <t>Mateřská škola Šikulka, Česká Lípa, Moskevská 2434, příspěvková organizace</t>
  </si>
  <si>
    <t>Mateřská škola, Česká Lípa, Severní 2214, příspěvková organizace</t>
  </si>
  <si>
    <t>Mateřská škola Pastelka, Česká Lípa, Svárovská 3315, příspěvková organizace</t>
  </si>
  <si>
    <t>Mateřská škola Špičák, Česká Lípa, Zhořelecká 2607, příspěvková organizace</t>
  </si>
  <si>
    <t>Samostatná školní jídelna, Česká Lípa, 28. října 2733, příspěvková organizace</t>
  </si>
  <si>
    <t>Základní škola a Mateřská škola, Česká Lípa, Jižní 1903, příspěvková organizace</t>
  </si>
  <si>
    <t>CZ.02.02.04/00/24_034/0017227</t>
  </si>
  <si>
    <t>CZ.02.02.XX/00/22_002/0007699</t>
  </si>
  <si>
    <t>Základní škola, Česká Lípa, 28. října 2733, příspěvková organizace</t>
  </si>
  <si>
    <t>Základní škola Slovanka, Česká Lípa, Antonína Sovy 3056, příspěvková organizace</t>
  </si>
  <si>
    <t>Základní škola Dr. Miroslava Tyrše, Česká Lípa, Mánesova 1526, příspěvková organizace</t>
  </si>
  <si>
    <t>Základní škola, Česká Lípa, Partyzánská 1053, příspěvková organizace</t>
  </si>
  <si>
    <t>CZ.02.02.XX/00/22_002/0007348</t>
  </si>
  <si>
    <t>Základní škola, Česká Lípa, Pátova 406, příspěvková organizace</t>
  </si>
  <si>
    <t>CZ.02.02.XX/00/24_034/0017442</t>
  </si>
  <si>
    <t>Základní škola, Česká Lípa, Školní 2520, příspěvková organizace</t>
  </si>
  <si>
    <t>Základní škola, Česká Lípa, Šluknovská 2904, příspěvková organizace</t>
  </si>
  <si>
    <t>CZ.02.02.XX/00/24_034/0017443</t>
  </si>
  <si>
    <t>Základní škola, Praktická škola a Mateřská škola, Česká Lípa, Moskevská 679, příspěvková organizace</t>
  </si>
  <si>
    <t>CZ.02.02.04/00/24_035/0017298
CZ.02.02.04/00/24_034/0017689</t>
  </si>
  <si>
    <t>02.03.2026
02.03.2026</t>
  </si>
  <si>
    <t>CZ.02.02.XX/00/22_002/0007494</t>
  </si>
  <si>
    <t>Základní umělecká škola, Česká Lípa, Arbesova 2077, příspěvková organizace</t>
  </si>
  <si>
    <t>Mateřská škola Blíževedly, příspěvková organizace</t>
  </si>
  <si>
    <t>Základní škola a Mateřská škola Brniště, okres Česká Lípa - příspěvková organizace</t>
  </si>
  <si>
    <t>Mateřská škola Doksy Libušina 838 - příspěvková organizace</t>
  </si>
  <si>
    <t>Mateřská škola Doksy Pražská 836 - příspěvková organizace</t>
  </si>
  <si>
    <t>Základní škola a Mateřská škola Doksy - Staré Splavy, Jezerní 74, okres Česká Lípa - příspěvková organizace</t>
  </si>
  <si>
    <t>Základní škola Karla Hynka Máchy Doksy, Valdštejnská 253, okres Česká Lípa - příspěvková organizace</t>
  </si>
  <si>
    <t>Základní umělecká škola Doksy - příspěvková organizace</t>
  </si>
  <si>
    <t>Mateřská škola Dubá - příspěvková organizace</t>
  </si>
  <si>
    <t>Základní škola Dubá - příspěvková organizace</t>
  </si>
  <si>
    <t>Základní škola a Mateřská škola Dubnice, okres Česká Lípa, příspěvková organizace</t>
  </si>
  <si>
    <t>Základní škola a Mateřská škola Holany, okres Česká Lípa, příspěvková organizace</t>
  </si>
  <si>
    <t>Základní škola a Mateřská škola Horní Libchava, okres Česká Lípa - příspěvková organizace</t>
  </si>
  <si>
    <t>Mateřská škola Horní Police, okres Česká Lípa, příspěvková organizace</t>
  </si>
  <si>
    <t>Základní škola Horní Police, okres Česká Lípa, příspěvková organizace</t>
  </si>
  <si>
    <t>CZ.02.02.04/00/24_034/0017409</t>
  </si>
  <si>
    <t>Základní škola a mateřská škola Jestřebí, příspěvková organizace</t>
  </si>
  <si>
    <t>Mateřská škola Kravaře, Úštěcká 43, příspěvková organizace</t>
  </si>
  <si>
    <t>CZ.02.02.04/00/24_034/0017317</t>
  </si>
  <si>
    <t>Základní škola Kravaře, okres Česká Lípa, příspěvková organizace</t>
  </si>
  <si>
    <t>Základní škola a Mateřská škola Mimoň, příspěvková organizace</t>
  </si>
  <si>
    <t>Základní umělecká škola Václava Snítila, Mimoň, příspěvková organizace</t>
  </si>
  <si>
    <t>CZ.02.02.04/00/24_034/0017809</t>
  </si>
  <si>
    <t>Mateřská škola Noviny pod Ralskem, okres Česká Lípa, příspěvková organizace</t>
  </si>
  <si>
    <t>Základní škola a Mateřská škola Nový Oldřichov, okres Česká Lípa, příspěvková organizace</t>
  </si>
  <si>
    <t>Základní škola a mateřská škola, Okna, okres Česká Lípa, příspěvková organizace</t>
  </si>
  <si>
    <t>Mateřská škola Provodín, okr. Česká Lípa - příspěvková organizace</t>
  </si>
  <si>
    <t>Základní škola a mateřská škola Tomáše Ježka Ralsko - Kuřívody - příspěvková organizace</t>
  </si>
  <si>
    <t>Mateřská škola Sosnová-příspěvková organizace</t>
  </si>
  <si>
    <t>Základní škola a mateřská škola, Stráž pod Ralskem, příspěvková organizace</t>
  </si>
  <si>
    <t>Základní škola a Mateřská škola Stružnice, okres Česká Lípa, příspěvková organizace</t>
  </si>
  <si>
    <t>Základní škola a Mateřská škola Volfartice, okres Česká Lípa, příspěvková organizace</t>
  </si>
  <si>
    <t>CZ.02.02.XX/00/22_002/0002386</t>
  </si>
  <si>
    <t>Základní škola a Mateřská škola Zahrádky, okres Česká Lípa, příspěvková organizace</t>
  </si>
  <si>
    <t>Základní škola a Mateřská škola Zákupy, příspěvková organizace</t>
  </si>
  <si>
    <t>Základní škola a mateřská škola Žandov, okres Česká Lípa, příspěvková organizace</t>
  </si>
  <si>
    <t>Základní umělecká škola Žandov, okres Česká Lípa, příspěvková organizace</t>
  </si>
  <si>
    <t>Dům dětí a mládeže "Smetanka", Nový Bor, okres Česká Lípa, příspěvková organizace</t>
  </si>
  <si>
    <t>Mateřská škola "Klíček" Nový Bor, Svojsíkova 754, okres Česká Lípa, příspěvková organizace</t>
  </si>
  <si>
    <t>CZ.02.02.XX/00/22_002/0005185</t>
  </si>
  <si>
    <t>Základní škola U Lesa Nový Bor, Boženy Němcové 539, okres Česká Lípa, příspěvková organizace</t>
  </si>
  <si>
    <t>CZ.02.02.XX/00/24_034/0017217</t>
  </si>
  <si>
    <t>CZ.02.02.XX/00/22_002/0007739</t>
  </si>
  <si>
    <t>Základní škola Nový Bor, Generála Svobody 114, okres Česká Lípa, příspěvková organizace</t>
  </si>
  <si>
    <t>Základní škola Nový Bor, náměstí Míru 128, okres Česká Lípa, příspěvková organizace</t>
  </si>
  <si>
    <t>CZ.02.02.XX/00/22_002/0006177</t>
  </si>
  <si>
    <t>Základní škola Nový Bor, Gen. Svobody 114, okres Česká Lípa, příspěvková organizace</t>
  </si>
  <si>
    <t>Základní umělecká škola Nový Bor, okres Česká Lípa, příspěvková organizace</t>
  </si>
  <si>
    <t>Dům dětí a mládeže Cvikováček, příspěvková organizace</t>
  </si>
  <si>
    <t>Mateřská škola Cvikov, Jiráskova 88/I, příspěvková organizace</t>
  </si>
  <si>
    <t>Základní škola Bohumila Hynka Cvikov, příspěvková organizace</t>
  </si>
  <si>
    <t>CZ.02.02.02/00/24_034/0017242</t>
  </si>
  <si>
    <t>CZ.02.02.XX/00/22_002/0006858</t>
  </si>
  <si>
    <t>Základní umělecká škola Cvikov, příspěvková organizace</t>
  </si>
  <si>
    <t>Základní škola a mateřská škola, Kamenický Šenov, nám. Míru 616, příspěvková organizace</t>
  </si>
  <si>
    <t>Základní škola a mateřská škola, Kamenický Šenov - Prácheň, příspěvková organizace</t>
  </si>
  <si>
    <t>CZ.02.02.XX/00/22_002/0007352</t>
  </si>
  <si>
    <t>Základní škola a Mateřská škola, Kunratice u Cvikova, příspěvková organizace</t>
  </si>
  <si>
    <t>Základní škola a Mateřská škola Okrouhlá, okres Česká Lípa, příspěvková organizace</t>
  </si>
  <si>
    <t>Základní škola a Mateřská škola Polevsko, okres Česká Lípa, příspěvková organizace</t>
  </si>
  <si>
    <t>Základní škola a Mateřská škola Prysk, okr. Česká Lípa, příspěvková organizace</t>
  </si>
  <si>
    <t>Základní škola a Mateřská škola Skalice u České Lípy, okres Česká Lípa, příspěvková organizace</t>
  </si>
  <si>
    <t>Základní škola a Mateřská škola Sloup v Čechách, příspěvková organizace</t>
  </si>
  <si>
    <t>CZ.02.02.XX/00/22_002/0005190</t>
  </si>
  <si>
    <t>Mateřská škola Svor, okres Česká Lípa, příspěvková organizace</t>
  </si>
  <si>
    <t>Základní škola Svor, okres Česká Lípa, příspěvková organizace</t>
  </si>
  <si>
    <t>Mateřská škola Na Olešce Semily, příspěvková organizace</t>
  </si>
  <si>
    <t>Mateřská škola Luční Semily, příspěvková organizace</t>
  </si>
  <si>
    <t>Mateřská škola Treperka a waldorfská Semily, příspěvková organizace</t>
  </si>
  <si>
    <t>Středisko volného času dětí a mládeže Semily, příspěvková organizace</t>
  </si>
  <si>
    <t>Waldorfská základní škola a střední škola Semily, příspěvková organizace</t>
  </si>
  <si>
    <t>CZ.02.02.XX/00/22_003/0003895</t>
  </si>
  <si>
    <t>Základní škola praktická Semily, příspěvková organizace</t>
  </si>
  <si>
    <t>Základní škola Dr. Františka Ladislava Riegra Semily, příspěvková organizace</t>
  </si>
  <si>
    <t>Základní škola Ivana Olbrachta Semily, příspěvková organizace</t>
  </si>
  <si>
    <t>Základní umělecká škola Semily, příspěvková organizace</t>
  </si>
  <si>
    <t>Základní škola a Mateřská škola Benešov u Semil, příspěvková organizace</t>
  </si>
  <si>
    <t>CZ.02.02.04/00/24_034/0017747</t>
  </si>
  <si>
    <t>Základní škola a Mateřská škola Bozkov, příspěvková organizace</t>
  </si>
  <si>
    <t>Krakonošova základní škola a mateřská škola Loukov, příspěvková organizace</t>
  </si>
  <si>
    <t>Základní škola a Mateřská škola Chuchelna, příspěvková organizace</t>
  </si>
  <si>
    <t>Základní škola a Mateřská škola Jesenný, příspěvková organizace</t>
  </si>
  <si>
    <t>Mateřská škola Košťálov, příspěvková organizace</t>
  </si>
  <si>
    <t>Základní škola Košťálov, příspěvková organizace</t>
  </si>
  <si>
    <t>Mateřská škola Libštát, příspěvková organizace</t>
  </si>
  <si>
    <t>Masarykova základní škola Libštát, příspěvková organizace</t>
  </si>
  <si>
    <t>Středisko volného času Sluníčko Lomnice nad Popelkou, příspěvková organizace</t>
  </si>
  <si>
    <t>CZ.02.02.XX/00/24_034/0017345</t>
  </si>
  <si>
    <t>Mateřská škola Klubíčko Lomnice nad Popelkou, příspěvková organizace</t>
  </si>
  <si>
    <t>Mateřská škola Lomnice nad Popelkou, příspěvková organizace</t>
  </si>
  <si>
    <t>Základní škola T. G. Masaryka Lomnice nad Popelkou, příspěvková organizace</t>
  </si>
  <si>
    <t>Základní škola a základní škola speciální Lomnice nad Popelkou, příspěvková organizace</t>
  </si>
  <si>
    <t>Základní umělecká škola Lomnice nad Popelkou, příspěvková organizace</t>
  </si>
  <si>
    <t>Základní škola a mateřská škola Nová Ves nad Popelkou, příspěvková organizace</t>
  </si>
  <si>
    <t>Základní škola a Mateřská škola Slaná, příspěvková organizace</t>
  </si>
  <si>
    <t>Základní škola a Mateřská škola Stružinec, okres Semily, příspěvková organizace</t>
  </si>
  <si>
    <t>Mateřská škola Vysoké nad Jizerou, příspěvková organizace</t>
  </si>
  <si>
    <t>Základní škola Vysoké nad Jizerou, příspěvková organizace</t>
  </si>
  <si>
    <t>Mateřská škola Záhoří, okres Semily, příspěvková organizace</t>
  </si>
  <si>
    <t>Mateřská škola Jilemnice, příspěvková organizace</t>
  </si>
  <si>
    <t>Základní škola Jilemnice, Jana Harracha 97, příspěvková organizace</t>
  </si>
  <si>
    <t>Základní škola Jilemnice, Komenského 288, příspěvková organizace</t>
  </si>
  <si>
    <t>Základní umělecká škola Jilemnice, příspěvková organizace</t>
  </si>
  <si>
    <t>Základní škola a Mateřská škola Benecko, příspěvková organizace</t>
  </si>
  <si>
    <t>Základní škola a Mateřská škola, Čistá u Horek, příspěvková organizace</t>
  </si>
  <si>
    <t>Základní škola a Mateřská škola Josefa Šíra, Horní Branná, příspěvková organizace</t>
  </si>
  <si>
    <t>CZ.02.02.XX/00/22_002/0004722</t>
  </si>
  <si>
    <t>Základní škola, Mateřská škola a Základní umělecká škola Jablonec nad Jizerou, příspěvková organizace</t>
  </si>
  <si>
    <t>Mateřská škola Kruh, příspěvková organizace</t>
  </si>
  <si>
    <t>Mateřská škola Levínská Olešnice, příspěvková organizace</t>
  </si>
  <si>
    <t>Základní škola a Mateřská škola Martinice v Krkonoších, příspěvková organizace</t>
  </si>
  <si>
    <t>Základní škola a Mateřská škola Mříčná, příspěvková organizace</t>
  </si>
  <si>
    <t>Mateřská škola Paseky nad Jizerou, příspěvková organizace</t>
  </si>
  <si>
    <t>Mateřská škola Poniklá, příspěvková organizace</t>
  </si>
  <si>
    <t>Základní škola Poniklá, příspěvková organizace</t>
  </si>
  <si>
    <t>Mateřská škola Rokytnice nad Jizerou, příspěvková organizace</t>
  </si>
  <si>
    <t>Základní škola a Středisko volného času, Rokytnice nad Jizerou, příspěvková organizace</t>
  </si>
  <si>
    <t>Základní škola a Mateřská škola Roztoky u Jilemnice, příspěvková organizace</t>
  </si>
  <si>
    <t>Základní škola a Mateřská škola, Studenec, okres Semily, příspěvková organizace</t>
  </si>
  <si>
    <t>Mateřská škola Víchová nad Jizerou, příspěvková organizace</t>
  </si>
  <si>
    <t>Základní škola Víchová nad Jizerou, příspěvková organizace</t>
  </si>
  <si>
    <t>Krkonošská základní škola a mateřská škola Vítkovice, příspěvková organizace</t>
  </si>
  <si>
    <t>CZ.02.02.XX/00/22_002/0006896</t>
  </si>
  <si>
    <t>Mateřská škola a Základní škola Sluníčko Turnov, příspěvková organizace</t>
  </si>
  <si>
    <t>Mateřská škola Turnov, 28. října 757, příspěvková organizace</t>
  </si>
  <si>
    <t>Mateřská škola Turnov, Bezručova 590, příspěvková organizace</t>
  </si>
  <si>
    <t>Waldorfská mateřská škola Turnov, příspěvková organizace</t>
  </si>
  <si>
    <t>Mateřská škola Turnov, Jana Palacha 1931, příspěvková organizace</t>
  </si>
  <si>
    <t>Mateřská škola Turnov-Mašov, příspěvková organizace</t>
  </si>
  <si>
    <t>Mateřská škola Turnov, Zborovská 914, příspěvková organizace</t>
  </si>
  <si>
    <t>Středisko volného času Žlutá ponorka Turnov, příspěvková organizace</t>
  </si>
  <si>
    <t>CZ.02.02.02/00/24_034/0017363</t>
  </si>
  <si>
    <t>Základní škola Turnov, 28. října 18, příspěvková organizace</t>
  </si>
  <si>
    <t>Základní škola Turnov, Skálova 600, příspěvková organizace</t>
  </si>
  <si>
    <t>Základní škola Turnov - Mašov, příspěvková organizace</t>
  </si>
  <si>
    <t>Základní škola Turnov, Zborovská 519, příspěvková organizace</t>
  </si>
  <si>
    <t>Základní škola Turnov, Žižkova 518, příspěvková organizace</t>
  </si>
  <si>
    <t>Základní umělecká škola Turnov, příspěvková organizace</t>
  </si>
  <si>
    <t>Základní škola a Mateřská škola Hrubá Skála - Doubravice, příspěvková organizace</t>
  </si>
  <si>
    <t>Mateřská škola Jenišovice - příspěvková organizace</t>
  </si>
  <si>
    <t>CZ.02.02.04/00/24_034/0017318</t>
  </si>
  <si>
    <t>Základní škola Jenišovice, okres Jablonec nad Nisou - příspěvková organizace</t>
  </si>
  <si>
    <t>Mateřská škola Sedmihorky - příspěvková organizace</t>
  </si>
  <si>
    <t>Základní škola Kobyly, okres Liberec - příspěvková organizace</t>
  </si>
  <si>
    <t>Základní škola a mateřská škola Malá Skála, okres Jablonec nad Nisou, příspěvková organizace</t>
  </si>
  <si>
    <t>Mateřská škola, Mírová pod Kozákovem, příspěvková organizace</t>
  </si>
  <si>
    <t>Základní škola, Mírová pod Kozákovem, příspěvková organizace</t>
  </si>
  <si>
    <t>Mateřská škola Ohrazenice, okres Semily - příspěvková organizace</t>
  </si>
  <si>
    <t>Základní škola Ohrazenice, okres Semily - příspěvková organizace</t>
  </si>
  <si>
    <t>Mateřská škola Olešnice, okres Semily, příspěvková organizace</t>
  </si>
  <si>
    <t>Mateřská škola Paceřice, příspěvková organizace</t>
  </si>
  <si>
    <t>Základní škola a Mateřská škola, Pěnčín, okres Liberec, příspěvková organizace</t>
  </si>
  <si>
    <t>Mateřská škola Přepeře, okres Semily - příspěvková organizace</t>
  </si>
  <si>
    <t>Základní škola Přepeře, okres Semily - příspěvková organizace</t>
  </si>
  <si>
    <t>Mateřská škola Příšovice, okres Liberec - příspěvková organizace</t>
  </si>
  <si>
    <t>Základní škola a Mateřská škola Příšovice, příspěvková organizace</t>
  </si>
  <si>
    <t>Mateřská škola Rovensko pod Troskami, příspěvková organizace</t>
  </si>
  <si>
    <t>Základní škola Rovensko pod Troskami, příspěvková organizace</t>
  </si>
  <si>
    <t>Základní škola a Mateřská škola, Svijanský Újezd, okres Liberec, příspěvková organizace</t>
  </si>
  <si>
    <t>Základní škola Radostín, okres Liberec, příspěvková organizace</t>
  </si>
  <si>
    <t>Masarykova základní škola a mateřská škola Tatobity, příspěvková organizace</t>
  </si>
  <si>
    <t>Základní škola a Mateřská škola Všeň, příspěvková organizace</t>
  </si>
  <si>
    <t>celkem obecní školy a školská zařízení</t>
  </si>
  <si>
    <t>CELKEM LIBERECKÝ KRAJ</t>
  </si>
  <si>
    <t xml:space="preserve"> </t>
  </si>
  <si>
    <t>Registrační číslo projektu</t>
  </si>
  <si>
    <t>IČO</t>
  </si>
  <si>
    <t>Název žadatele</t>
  </si>
  <si>
    <t>1. nebo 2. platba v Kč</t>
  </si>
  <si>
    <t>připsáno dne na účet OŠMTS 40096-5827461/0710</t>
  </si>
  <si>
    <t>odesláno dne na účet zřizovatele/školy</t>
  </si>
  <si>
    <t>žadatel - číselník dle KÚLK</t>
  </si>
  <si>
    <t>navrácené FP</t>
  </si>
  <si>
    <t>připsáno na účet kraje</t>
  </si>
  <si>
    <t>odesláno na MŠMT dne</t>
  </si>
  <si>
    <t>var. Sym. Na MŠMT</t>
  </si>
  <si>
    <t>CZ.02.02.04/00/24_035/0017298</t>
  </si>
  <si>
    <t>CZ.02.02.04/00/24_034/0017689</t>
  </si>
  <si>
    <t>Základní škola, Liberec, Ještědská 354/88,  příspěvková organizace</t>
  </si>
  <si>
    <t>Mateřská škola Kravaře, Úštěcká 43,příspěvková organizace</t>
  </si>
  <si>
    <t>Základní škola Horní Police, okres Česká Lípa,příspěvková organizace</t>
  </si>
  <si>
    <t>Základní škola a Mateřská škola,Osečná, okres Liberec,příspěvková organizace</t>
  </si>
  <si>
    <t>Základní škola a Mateřská škola, Kořenov, okres Jablonec nad Nisou,příspěvková organizace</t>
  </si>
  <si>
    <t>k 30.9.2026</t>
  </si>
  <si>
    <r>
      <t xml:space="preserve">UZ 33 092 - </t>
    </r>
    <r>
      <rPr>
        <b/>
        <sz val="12"/>
        <rFont val="Arial"/>
        <family val="2"/>
        <charset val="238"/>
      </rPr>
      <t>Přiděleno</t>
    </r>
    <r>
      <rPr>
        <sz val="11"/>
        <rFont val="Arial"/>
        <family val="2"/>
        <charset val="238"/>
      </rPr>
      <t xml:space="preserve"> od 1.1.2026 do 30. 9. 2026</t>
    </r>
  </si>
  <si>
    <t>Zpracovatel: Mgr. Andrea Maryšková</t>
  </si>
  <si>
    <t xml:space="preserve">oddělení přímých nákladů </t>
  </si>
  <si>
    <t>tel.</t>
  </si>
  <si>
    <t>email:</t>
  </si>
  <si>
    <t>andrea.maryskova@kraj-lbc.cz</t>
  </si>
  <si>
    <t>V Liberci dne 5. 10.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</si>
</sst>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8"/>
      <name val="Arial"/>
      <family val="2"/>
      <charset val="238"/>
    </font>
    <font>
      <sz val="8"/>
      <color rgb="FFFF0000"/>
      <name val="Arial"/>
      <family val="2"/>
      <charset val="238"/>
    </font>
    <font>
      <b/>
      <sz val="8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22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36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26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strike/>
      <sz val="9"/>
      <color rgb="FFFF0000"/>
      <name val="Arial"/>
      <family val="2"/>
      <charset val="238"/>
    </font>
    <font>
      <b/>
      <strike/>
      <sz val="9"/>
      <color rgb="FFFF0000"/>
      <name val="Arial"/>
      <family val="2"/>
      <charset val="238"/>
    </font>
    <font>
      <strike/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sz val="8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rgb="FF000000"/>
      <name val="Arial"/>
      <family val="2"/>
      <charset val="238"/>
    </font>
  </fonts>
  <fills count="1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theme="6" tint="0.39997558519241921"/>
        <bgColor indexed="0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CC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8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14" fontId="2" fillId="0" borderId="0" xfId="0" applyNumberFormat="1" applyFont="1" applyAlignment="1">
      <alignment horizontal="left"/>
    </xf>
    <xf numFmtId="14" fontId="2" fillId="0" borderId="0" xfId="0" applyNumberFormat="1" applyFont="1"/>
    <xf numFmtId="4" fontId="4" fillId="0" borderId="0" xfId="0" applyNumberFormat="1" applyFont="1" applyAlignment="1">
      <alignment horizontal="left"/>
    </xf>
    <xf numFmtId="0" fontId="1" fillId="0" borderId="0" xfId="0" applyFont="1"/>
    <xf numFmtId="0" fontId="6" fillId="0" borderId="0" xfId="0" applyFont="1" applyAlignment="1">
      <alignment horizontal="left" vertical="center"/>
    </xf>
    <xf numFmtId="4" fontId="8" fillId="0" borderId="0" xfId="0" applyNumberFormat="1" applyFont="1"/>
    <xf numFmtId="4" fontId="9" fillId="0" borderId="0" xfId="0" applyNumberFormat="1" applyFont="1"/>
    <xf numFmtId="4" fontId="11" fillId="2" borderId="0" xfId="0" applyNumberFormat="1" applyFont="1" applyFill="1" applyAlignment="1">
      <alignment horizontal="centerContinuous" vertical="center"/>
    </xf>
    <xf numFmtId="4" fontId="13" fillId="4" borderId="7" xfId="0" applyNumberFormat="1" applyFont="1" applyFill="1" applyBorder="1" applyAlignment="1">
      <alignment horizontal="centerContinuous" vertical="center" wrapText="1"/>
    </xf>
    <xf numFmtId="4" fontId="13" fillId="4" borderId="8" xfId="0" applyNumberFormat="1" applyFont="1" applyFill="1" applyBorder="1" applyAlignment="1">
      <alignment horizontal="centerContinuous" vertical="center" wrapText="1"/>
    </xf>
    <xf numFmtId="4" fontId="13" fillId="5" borderId="7" xfId="0" applyNumberFormat="1" applyFont="1" applyFill="1" applyBorder="1" applyAlignment="1">
      <alignment horizontal="centerContinuous" vertical="center" wrapText="1"/>
    </xf>
    <xf numFmtId="0" fontId="14" fillId="7" borderId="6" xfId="0" applyFont="1" applyFill="1" applyBorder="1" applyAlignment="1">
      <alignment horizontal="centerContinuous" vertical="center"/>
    </xf>
    <xf numFmtId="0" fontId="14" fillId="7" borderId="7" xfId="0" applyFont="1" applyFill="1" applyBorder="1" applyAlignment="1">
      <alignment horizontal="centerContinuous" vertical="center"/>
    </xf>
    <xf numFmtId="0" fontId="14" fillId="7" borderId="8" xfId="0" applyFont="1" applyFill="1" applyBorder="1" applyAlignment="1">
      <alignment horizontal="centerContinuous" vertical="center"/>
    </xf>
    <xf numFmtId="0" fontId="15" fillId="0" borderId="0" xfId="0" applyFont="1"/>
    <xf numFmtId="4" fontId="14" fillId="8" borderId="6" xfId="0" applyNumberFormat="1" applyFont="1" applyFill="1" applyBorder="1" applyAlignment="1">
      <alignment horizontal="centerContinuous" vertical="center" wrapText="1"/>
    </xf>
    <xf numFmtId="4" fontId="14" fillId="8" borderId="7" xfId="0" applyNumberFormat="1" applyFont="1" applyFill="1" applyBorder="1" applyAlignment="1">
      <alignment horizontal="centerContinuous" vertical="center" wrapText="1"/>
    </xf>
    <xf numFmtId="4" fontId="14" fillId="8" borderId="8" xfId="0" applyNumberFormat="1" applyFont="1" applyFill="1" applyBorder="1" applyAlignment="1">
      <alignment horizontal="centerContinuous" vertical="center" wrapText="1"/>
    </xf>
    <xf numFmtId="4" fontId="16" fillId="0" borderId="17" xfId="0" applyNumberFormat="1" applyFont="1" applyBorder="1" applyAlignment="1">
      <alignment horizontal="centerContinuous" vertical="center" wrapText="1"/>
    </xf>
    <xf numFmtId="4" fontId="16" fillId="0" borderId="18" xfId="0" applyNumberFormat="1" applyFont="1" applyBorder="1" applyAlignment="1">
      <alignment horizontal="centerContinuous" vertical="center" wrapText="1"/>
    </xf>
    <xf numFmtId="4" fontId="16" fillId="0" borderId="13" xfId="0" applyNumberFormat="1" applyFont="1" applyBorder="1" applyAlignment="1">
      <alignment horizontal="centerContinuous" vertical="center" wrapText="1"/>
    </xf>
    <xf numFmtId="4" fontId="16" fillId="0" borderId="15" xfId="0" applyNumberFormat="1" applyFont="1" applyBorder="1" applyAlignment="1">
      <alignment horizontal="centerContinuous" vertical="center" wrapText="1"/>
    </xf>
    <xf numFmtId="4" fontId="16" fillId="0" borderId="19" xfId="0" applyNumberFormat="1" applyFont="1" applyBorder="1" applyAlignment="1">
      <alignment horizontal="centerContinuous" vertical="center" wrapText="1"/>
    </xf>
    <xf numFmtId="4" fontId="17" fillId="0" borderId="24" xfId="0" applyNumberFormat="1" applyFont="1" applyBorder="1" applyAlignment="1">
      <alignment horizontal="centerContinuous" vertical="center"/>
    </xf>
    <xf numFmtId="4" fontId="17" fillId="0" borderId="25" xfId="0" applyNumberFormat="1" applyFont="1" applyBorder="1" applyAlignment="1">
      <alignment horizontal="centerContinuous" vertical="center"/>
    </xf>
    <xf numFmtId="14" fontId="17" fillId="0" borderId="23" xfId="0" applyNumberFormat="1" applyFont="1" applyBorder="1" applyAlignment="1">
      <alignment horizontal="centerContinuous" vertical="center"/>
    </xf>
    <xf numFmtId="4" fontId="17" fillId="0" borderId="16" xfId="0" applyNumberFormat="1" applyFont="1" applyBorder="1" applyAlignment="1">
      <alignment horizontal="centerContinuous" vertical="center" wrapText="1"/>
    </xf>
    <xf numFmtId="4" fontId="17" fillId="0" borderId="17" xfId="0" applyNumberFormat="1" applyFont="1" applyBorder="1" applyAlignment="1">
      <alignment horizontal="centerContinuous" vertical="center" wrapText="1"/>
    </xf>
    <xf numFmtId="4" fontId="17" fillId="0" borderId="18" xfId="0" applyNumberFormat="1" applyFont="1" applyBorder="1" applyAlignment="1">
      <alignment horizontal="centerContinuous" vertical="center" wrapText="1"/>
    </xf>
    <xf numFmtId="4" fontId="8" fillId="4" borderId="19" xfId="0" applyNumberFormat="1" applyFont="1" applyFill="1" applyBorder="1" applyAlignment="1">
      <alignment horizontal="centerContinuous" vertical="center" wrapText="1"/>
    </xf>
    <xf numFmtId="4" fontId="8" fillId="4" borderId="27" xfId="0" applyNumberFormat="1" applyFont="1" applyFill="1" applyBorder="1" applyAlignment="1">
      <alignment horizontal="center" vertical="center" wrapText="1"/>
    </xf>
    <xf numFmtId="4" fontId="8" fillId="4" borderId="16" xfId="0" applyNumberFormat="1" applyFont="1" applyFill="1" applyBorder="1" applyAlignment="1">
      <alignment horizontal="centerContinuous" vertical="center" wrapText="1"/>
    </xf>
    <xf numFmtId="0" fontId="15" fillId="0" borderId="0" xfId="0" applyFont="1" applyAlignment="1">
      <alignment wrapText="1"/>
    </xf>
    <xf numFmtId="0" fontId="1" fillId="0" borderId="0" xfId="0" applyFont="1" applyAlignment="1">
      <alignment wrapText="1"/>
    </xf>
    <xf numFmtId="4" fontId="8" fillId="4" borderId="30" xfId="0" applyNumberFormat="1" applyFont="1" applyFill="1" applyBorder="1" applyAlignment="1">
      <alignment horizontal="center" vertical="center" wrapText="1"/>
    </xf>
    <xf numFmtId="4" fontId="9" fillId="5" borderId="37" xfId="0" applyNumberFormat="1" applyFont="1" applyFill="1" applyBorder="1" applyAlignment="1">
      <alignment horizontal="center" wrapText="1"/>
    </xf>
    <xf numFmtId="4" fontId="9" fillId="5" borderId="27" xfId="0" applyNumberFormat="1" applyFont="1" applyFill="1" applyBorder="1" applyAlignment="1">
      <alignment horizontal="center" wrapText="1"/>
    </xf>
    <xf numFmtId="0" fontId="9" fillId="0" borderId="12" xfId="0" applyFont="1" applyBorder="1" applyAlignment="1">
      <alignment horizontal="left"/>
    </xf>
    <xf numFmtId="0" fontId="9" fillId="0" borderId="13" xfId="0" applyFont="1" applyBorder="1" applyAlignment="1">
      <alignment horizontal="left"/>
    </xf>
    <xf numFmtId="0" fontId="9" fillId="0" borderId="26" xfId="0" applyFont="1" applyBorder="1" applyAlignment="1">
      <alignment horizontal="left"/>
    </xf>
    <xf numFmtId="4" fontId="7" fillId="0" borderId="13" xfId="0" applyNumberFormat="1" applyFont="1" applyBorder="1"/>
    <xf numFmtId="4" fontId="8" fillId="0" borderId="2" xfId="0" applyNumberFormat="1" applyFont="1" applyBorder="1"/>
    <xf numFmtId="4" fontId="8" fillId="0" borderId="4" xfId="0" applyNumberFormat="1" applyFont="1" applyBorder="1"/>
    <xf numFmtId="4" fontId="8" fillId="0" borderId="1" xfId="0" applyNumberFormat="1" applyFont="1" applyBorder="1"/>
    <xf numFmtId="4" fontId="9" fillId="0" borderId="43" xfId="0" applyNumberFormat="1" applyFont="1" applyBorder="1"/>
    <xf numFmtId="4" fontId="9" fillId="0" borderId="2" xfId="0" applyNumberFormat="1" applyFont="1" applyBorder="1"/>
    <xf numFmtId="4" fontId="9" fillId="0" borderId="1" xfId="0" applyNumberFormat="1" applyFont="1" applyBorder="1"/>
    <xf numFmtId="14" fontId="9" fillId="0" borderId="4" xfId="0" applyNumberFormat="1" applyFont="1" applyBorder="1"/>
    <xf numFmtId="14" fontId="9" fillId="0" borderId="2" xfId="0" applyNumberFormat="1" applyFont="1" applyBorder="1"/>
    <xf numFmtId="4" fontId="8" fillId="0" borderId="13" xfId="0" applyNumberFormat="1" applyFont="1" applyBorder="1"/>
    <xf numFmtId="4" fontId="8" fillId="0" borderId="15" xfId="0" applyNumberFormat="1" applyFont="1" applyBorder="1"/>
    <xf numFmtId="4" fontId="8" fillId="0" borderId="12" xfId="0" applyNumberFormat="1" applyFont="1" applyBorder="1"/>
    <xf numFmtId="4" fontId="9" fillId="0" borderId="19" xfId="0" applyNumberFormat="1" applyFont="1" applyBorder="1"/>
    <xf numFmtId="4" fontId="9" fillId="0" borderId="13" xfId="0" applyNumberFormat="1" applyFont="1" applyBorder="1"/>
    <xf numFmtId="4" fontId="10" fillId="0" borderId="12" xfId="0" applyNumberFormat="1" applyFont="1" applyBorder="1"/>
    <xf numFmtId="4" fontId="10" fillId="0" borderId="13" xfId="0" applyNumberFormat="1" applyFont="1" applyBorder="1"/>
    <xf numFmtId="4" fontId="9" fillId="0" borderId="12" xfId="0" applyNumberFormat="1" applyFont="1" applyBorder="1"/>
    <xf numFmtId="0" fontId="9" fillId="0" borderId="13" xfId="0" applyFont="1" applyBorder="1"/>
    <xf numFmtId="14" fontId="9" fillId="0" borderId="15" xfId="0" applyNumberFormat="1" applyFont="1" applyBorder="1"/>
    <xf numFmtId="14" fontId="9" fillId="0" borderId="13" xfId="0" applyNumberFormat="1" applyFont="1" applyBorder="1"/>
    <xf numFmtId="0" fontId="9" fillId="9" borderId="13" xfId="0" applyFont="1" applyFill="1" applyBorder="1" applyAlignment="1">
      <alignment horizontal="left"/>
    </xf>
    <xf numFmtId="0" fontId="9" fillId="0" borderId="13" xfId="0" applyFont="1" applyBorder="1" applyAlignment="1">
      <alignment horizontal="left" vertical="center"/>
    </xf>
    <xf numFmtId="4" fontId="8" fillId="0" borderId="13" xfId="0" applyNumberFormat="1" applyFont="1" applyBorder="1" applyAlignment="1">
      <alignment vertical="center"/>
    </xf>
    <xf numFmtId="4" fontId="8" fillId="0" borderId="15" xfId="0" applyNumberFormat="1" applyFont="1" applyBorder="1" applyAlignment="1">
      <alignment vertical="center"/>
    </xf>
    <xf numFmtId="4" fontId="8" fillId="0" borderId="12" xfId="0" applyNumberFormat="1" applyFont="1" applyBorder="1" applyAlignment="1">
      <alignment vertical="center"/>
    </xf>
    <xf numFmtId="4" fontId="9" fillId="0" borderId="19" xfId="0" applyNumberFormat="1" applyFont="1" applyBorder="1" applyAlignment="1">
      <alignment vertical="center"/>
    </xf>
    <xf numFmtId="4" fontId="9" fillId="0" borderId="13" xfId="0" applyNumberFormat="1" applyFont="1" applyBorder="1" applyAlignment="1">
      <alignment vertical="center"/>
    </xf>
    <xf numFmtId="0" fontId="1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8" fillId="0" borderId="12" xfId="0" applyFont="1" applyBorder="1" applyAlignment="1">
      <alignment horizontal="left"/>
    </xf>
    <xf numFmtId="0" fontId="8" fillId="0" borderId="13" xfId="0" applyFont="1" applyBorder="1" applyAlignment="1">
      <alignment horizontal="left"/>
    </xf>
    <xf numFmtId="0" fontId="8" fillId="0" borderId="26" xfId="0" applyFont="1" applyBorder="1" applyAlignment="1">
      <alignment horizontal="left"/>
    </xf>
    <xf numFmtId="4" fontId="7" fillId="2" borderId="19" xfId="0" applyNumberFormat="1" applyFont="1" applyFill="1" applyBorder="1"/>
    <xf numFmtId="4" fontId="8" fillId="2" borderId="19" xfId="0" applyNumberFormat="1" applyFont="1" applyFill="1" applyBorder="1"/>
    <xf numFmtId="4" fontId="8" fillId="2" borderId="13" xfId="0" applyNumberFormat="1" applyFont="1" applyFill="1" applyBorder="1"/>
    <xf numFmtId="4" fontId="8" fillId="2" borderId="15" xfId="0" applyNumberFormat="1" applyFont="1" applyFill="1" applyBorder="1"/>
    <xf numFmtId="4" fontId="8" fillId="2" borderId="12" xfId="0" applyNumberFormat="1" applyFont="1" applyFill="1" applyBorder="1"/>
    <xf numFmtId="4" fontId="8" fillId="2" borderId="17" xfId="0" applyNumberFormat="1" applyFont="1" applyFill="1" applyBorder="1"/>
    <xf numFmtId="0" fontId="5" fillId="2" borderId="0" xfId="0" applyFont="1" applyFill="1"/>
    <xf numFmtId="0" fontId="9" fillId="0" borderId="13" xfId="0" applyFont="1" applyBorder="1" applyAlignment="1" applyProtection="1">
      <alignment horizontal="left"/>
      <protection locked="0"/>
    </xf>
    <xf numFmtId="0" fontId="9" fillId="0" borderId="13" xfId="0" applyFont="1" applyBorder="1" applyAlignment="1" applyProtection="1">
      <alignment horizontal="left" vertical="center"/>
      <protection locked="0"/>
    </xf>
    <xf numFmtId="0" fontId="18" fillId="0" borderId="12" xfId="0" applyFont="1" applyBorder="1" applyAlignment="1">
      <alignment horizontal="left"/>
    </xf>
    <xf numFmtId="0" fontId="18" fillId="0" borderId="13" xfId="0" applyFont="1" applyBorder="1" applyAlignment="1">
      <alignment horizontal="left"/>
    </xf>
    <xf numFmtId="0" fontId="18" fillId="0" borderId="13" xfId="0" applyFont="1" applyBorder="1" applyAlignment="1" applyProtection="1">
      <alignment horizontal="left"/>
      <protection locked="0"/>
    </xf>
    <xf numFmtId="0" fontId="18" fillId="0" borderId="26" xfId="0" applyFont="1" applyBorder="1" applyAlignment="1">
      <alignment horizontal="left"/>
    </xf>
    <xf numFmtId="4" fontId="19" fillId="0" borderId="13" xfId="0" applyNumberFormat="1" applyFont="1" applyBorder="1"/>
    <xf numFmtId="4" fontId="19" fillId="0" borderId="15" xfId="0" applyNumberFormat="1" applyFont="1" applyBorder="1"/>
    <xf numFmtId="4" fontId="19" fillId="0" borderId="12" xfId="0" applyNumberFormat="1" applyFont="1" applyBorder="1"/>
    <xf numFmtId="4" fontId="18" fillId="0" borderId="12" xfId="0" applyNumberFormat="1" applyFont="1" applyBorder="1"/>
    <xf numFmtId="4" fontId="18" fillId="0" borderId="13" xfId="0" applyNumberFormat="1" applyFont="1" applyBorder="1"/>
    <xf numFmtId="4" fontId="18" fillId="0" borderId="15" xfId="0" applyNumberFormat="1" applyFont="1" applyBorder="1"/>
    <xf numFmtId="0" fontId="18" fillId="0" borderId="0" xfId="0" applyFont="1"/>
    <xf numFmtId="0" fontId="20" fillId="0" borderId="0" xfId="0" applyFont="1"/>
    <xf numFmtId="0" fontId="9" fillId="0" borderId="0" xfId="0" applyFont="1"/>
    <xf numFmtId="0" fontId="9" fillId="9" borderId="13" xfId="0" applyFont="1" applyFill="1" applyBorder="1" applyAlignment="1" applyProtection="1">
      <alignment horizontal="left"/>
      <protection locked="0"/>
    </xf>
    <xf numFmtId="0" fontId="9" fillId="9" borderId="26" xfId="0" applyFont="1" applyFill="1" applyBorder="1" applyAlignment="1">
      <alignment horizontal="left"/>
    </xf>
    <xf numFmtId="4" fontId="8" fillId="9" borderId="13" xfId="0" applyNumberFormat="1" applyFont="1" applyFill="1" applyBorder="1"/>
    <xf numFmtId="4" fontId="8" fillId="9" borderId="15" xfId="0" applyNumberFormat="1" applyFont="1" applyFill="1" applyBorder="1"/>
    <xf numFmtId="4" fontId="8" fillId="9" borderId="12" xfId="0" applyNumberFormat="1" applyFont="1" applyFill="1" applyBorder="1"/>
    <xf numFmtId="4" fontId="9" fillId="9" borderId="19" xfId="0" applyNumberFormat="1" applyFont="1" applyFill="1" applyBorder="1"/>
    <xf numFmtId="4" fontId="9" fillId="9" borderId="13" xfId="0" applyNumberFormat="1" applyFont="1" applyFill="1" applyBorder="1"/>
    <xf numFmtId="4" fontId="9" fillId="9" borderId="12" xfId="0" applyNumberFormat="1" applyFont="1" applyFill="1" applyBorder="1"/>
    <xf numFmtId="0" fontId="9" fillId="9" borderId="13" xfId="0" applyFont="1" applyFill="1" applyBorder="1"/>
    <xf numFmtId="14" fontId="9" fillId="9" borderId="15" xfId="0" applyNumberFormat="1" applyFont="1" applyFill="1" applyBorder="1"/>
    <xf numFmtId="0" fontId="15" fillId="9" borderId="0" xfId="0" applyFont="1" applyFill="1"/>
    <xf numFmtId="14" fontId="9" fillId="9" borderId="13" xfId="0" applyNumberFormat="1" applyFont="1" applyFill="1" applyBorder="1"/>
    <xf numFmtId="0" fontId="1" fillId="9" borderId="0" xfId="0" applyFont="1" applyFill="1"/>
    <xf numFmtId="0" fontId="9" fillId="3" borderId="0" xfId="0" applyFont="1" applyFill="1"/>
    <xf numFmtId="4" fontId="9" fillId="3" borderId="12" xfId="0" applyNumberFormat="1" applyFont="1" applyFill="1" applyBorder="1"/>
    <xf numFmtId="4" fontId="9" fillId="3" borderId="13" xfId="0" applyNumberFormat="1" applyFont="1" applyFill="1" applyBorder="1"/>
    <xf numFmtId="0" fontId="9" fillId="3" borderId="13" xfId="0" applyFont="1" applyFill="1" applyBorder="1" applyAlignment="1">
      <alignment wrapText="1"/>
    </xf>
    <xf numFmtId="14" fontId="9" fillId="3" borderId="15" xfId="0" applyNumberFormat="1" applyFont="1" applyFill="1" applyBorder="1" applyAlignment="1">
      <alignment wrapText="1"/>
    </xf>
    <xf numFmtId="4" fontId="9" fillId="0" borderId="12" xfId="0" applyNumberFormat="1" applyFont="1" applyBorder="1" applyAlignment="1">
      <alignment vertical="center"/>
    </xf>
    <xf numFmtId="14" fontId="9" fillId="0" borderId="13" xfId="0" applyNumberFormat="1" applyFont="1" applyBorder="1" applyAlignment="1">
      <alignment vertical="center"/>
    </xf>
    <xf numFmtId="14" fontId="9" fillId="0" borderId="15" xfId="0" applyNumberFormat="1" applyFont="1" applyBorder="1" applyAlignment="1">
      <alignment vertical="center"/>
    </xf>
    <xf numFmtId="4" fontId="8" fillId="3" borderId="13" xfId="0" applyNumberFormat="1" applyFont="1" applyFill="1" applyBorder="1"/>
    <xf numFmtId="4" fontId="8" fillId="3" borderId="15" xfId="0" applyNumberFormat="1" applyFont="1" applyFill="1" applyBorder="1"/>
    <xf numFmtId="4" fontId="8" fillId="3" borderId="12" xfId="0" applyNumberFormat="1" applyFont="1" applyFill="1" applyBorder="1"/>
    <xf numFmtId="4" fontId="9" fillId="3" borderId="19" xfId="0" applyNumberFormat="1" applyFont="1" applyFill="1" applyBorder="1"/>
    <xf numFmtId="0" fontId="1" fillId="3" borderId="0" xfId="0" applyFont="1" applyFill="1"/>
    <xf numFmtId="4" fontId="18" fillId="0" borderId="19" xfId="0" applyNumberFormat="1" applyFont="1" applyBorder="1"/>
    <xf numFmtId="0" fontId="18" fillId="0" borderId="13" xfId="0" applyFont="1" applyBorder="1"/>
    <xf numFmtId="14" fontId="18" fillId="0" borderId="15" xfId="0" applyNumberFormat="1" applyFont="1" applyBorder="1"/>
    <xf numFmtId="14" fontId="18" fillId="0" borderId="13" xfId="0" applyNumberFormat="1" applyFont="1" applyBorder="1"/>
    <xf numFmtId="0" fontId="9" fillId="0" borderId="26" xfId="0" applyFont="1" applyBorder="1" applyAlignment="1">
      <alignment horizontal="left" vertical="center"/>
    </xf>
    <xf numFmtId="0" fontId="8" fillId="0" borderId="31" xfId="0" applyFont="1" applyBorder="1" applyAlignment="1">
      <alignment horizontal="left"/>
    </xf>
    <xf numFmtId="0" fontId="8" fillId="0" borderId="32" xfId="0" applyFont="1" applyBorder="1" applyAlignment="1">
      <alignment horizontal="left"/>
    </xf>
    <xf numFmtId="4" fontId="8" fillId="2" borderId="42" xfId="0" applyNumberFormat="1" applyFont="1" applyFill="1" applyBorder="1"/>
    <xf numFmtId="4" fontId="8" fillId="2" borderId="32" xfId="0" applyNumberFormat="1" applyFont="1" applyFill="1" applyBorder="1"/>
    <xf numFmtId="4" fontId="8" fillId="2" borderId="34" xfId="0" applyNumberFormat="1" applyFont="1" applyFill="1" applyBorder="1"/>
    <xf numFmtId="4" fontId="8" fillId="2" borderId="31" xfId="0" applyNumberFormat="1" applyFont="1" applyFill="1" applyBorder="1"/>
    <xf numFmtId="4" fontId="8" fillId="2" borderId="36" xfId="0" applyNumberFormat="1" applyFont="1" applyFill="1" applyBorder="1"/>
    <xf numFmtId="4" fontId="7" fillId="2" borderId="37" xfId="0" applyNumberFormat="1" applyFont="1" applyFill="1" applyBorder="1"/>
    <xf numFmtId="14" fontId="15" fillId="0" borderId="0" xfId="0" applyNumberFormat="1" applyFont="1"/>
    <xf numFmtId="4" fontId="21" fillId="0" borderId="0" xfId="0" applyNumberFormat="1" applyFont="1"/>
    <xf numFmtId="0" fontId="2" fillId="11" borderId="13" xfId="0" applyFont="1" applyFill="1" applyBorder="1" applyAlignment="1">
      <alignment horizontal="left" vertical="center" wrapText="1"/>
    </xf>
    <xf numFmtId="1" fontId="2" fillId="11" borderId="13" xfId="0" applyNumberFormat="1" applyFont="1" applyFill="1" applyBorder="1" applyAlignment="1">
      <alignment horizontal="left" vertical="center" wrapText="1"/>
    </xf>
    <xf numFmtId="0" fontId="2" fillId="12" borderId="13" xfId="0" applyFont="1" applyFill="1" applyBorder="1" applyAlignment="1">
      <alignment horizontal="left" vertical="center" wrapText="1"/>
    </xf>
    <xf numFmtId="0" fontId="2" fillId="10" borderId="13" xfId="0" applyFont="1" applyFill="1" applyBorder="1" applyAlignment="1">
      <alignment horizontal="center" vertical="center" wrapText="1"/>
    </xf>
    <xf numFmtId="4" fontId="2" fillId="10" borderId="13" xfId="0" applyNumberFormat="1" applyFont="1" applyFill="1" applyBorder="1" applyAlignment="1">
      <alignment horizontal="center" vertical="center" wrapText="1"/>
    </xf>
    <xf numFmtId="14" fontId="2" fillId="10" borderId="13" xfId="0" applyNumberFormat="1" applyFont="1" applyFill="1" applyBorder="1" applyAlignment="1">
      <alignment horizontal="center" vertical="center" wrapText="1"/>
    </xf>
    <xf numFmtId="1" fontId="2" fillId="10" borderId="13" xfId="0" applyNumberFormat="1" applyFont="1" applyFill="1" applyBorder="1" applyAlignment="1">
      <alignment horizontal="center" vertical="center" wrapText="1"/>
    </xf>
    <xf numFmtId="14" fontId="24" fillId="13" borderId="44" xfId="0" applyNumberFormat="1" applyFont="1" applyFill="1" applyBorder="1" applyAlignment="1">
      <alignment horizontal="center" vertical="center" wrapText="1"/>
    </xf>
    <xf numFmtId="0" fontId="24" fillId="13" borderId="44" xfId="0" applyFont="1" applyFill="1" applyBorder="1" applyAlignment="1">
      <alignment horizontal="center" vertical="center" wrapText="1"/>
    </xf>
    <xf numFmtId="0" fontId="25" fillId="13" borderId="44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left"/>
    </xf>
    <xf numFmtId="0" fontId="24" fillId="14" borderId="13" xfId="0" applyFont="1" applyFill="1" applyBorder="1" applyAlignment="1">
      <alignment horizontal="left" vertical="center"/>
    </xf>
    <xf numFmtId="4" fontId="26" fillId="14" borderId="13" xfId="0" applyNumberFormat="1" applyFont="1" applyFill="1" applyBorder="1" applyAlignment="1">
      <alignment horizontal="right" vertical="center"/>
    </xf>
    <xf numFmtId="14" fontId="2" fillId="5" borderId="13" xfId="0" applyNumberFormat="1" applyFont="1" applyFill="1" applyBorder="1" applyAlignment="1">
      <alignment horizontal="left"/>
    </xf>
    <xf numFmtId="14" fontId="24" fillId="0" borderId="13" xfId="0" applyNumberFormat="1" applyFont="1" applyBorder="1" applyAlignment="1">
      <alignment horizontal="left"/>
    </xf>
    <xf numFmtId="0" fontId="24" fillId="0" borderId="13" xfId="0" applyFont="1" applyBorder="1" applyAlignment="1">
      <alignment horizontal="left"/>
    </xf>
    <xf numFmtId="4" fontId="25" fillId="0" borderId="13" xfId="0" applyNumberFormat="1" applyFont="1" applyBorder="1" applyAlignment="1">
      <alignment horizontal="right"/>
    </xf>
    <xf numFmtId="4" fontId="2" fillId="0" borderId="13" xfId="0" applyNumberFormat="1" applyFont="1" applyBorder="1"/>
    <xf numFmtId="14" fontId="24" fillId="0" borderId="13" xfId="0" applyNumberFormat="1" applyFont="1" applyBorder="1" applyAlignment="1">
      <alignment horizontal="right"/>
    </xf>
    <xf numFmtId="14" fontId="2" fillId="0" borderId="13" xfId="0" applyNumberFormat="1" applyFont="1" applyBorder="1" applyAlignment="1">
      <alignment horizontal="right"/>
    </xf>
    <xf numFmtId="4" fontId="0" fillId="0" borderId="0" xfId="0" applyNumberFormat="1"/>
    <xf numFmtId="0" fontId="17" fillId="0" borderId="0" xfId="0" applyFont="1"/>
    <xf numFmtId="0" fontId="9" fillId="6" borderId="9" xfId="0" applyFont="1" applyFill="1" applyBorder="1" applyAlignment="1">
      <alignment horizontal="centerContinuous" vertical="center" wrapText="1"/>
    </xf>
    <xf numFmtId="0" fontId="9" fillId="6" borderId="5" xfId="0" applyFont="1" applyFill="1" applyBorder="1" applyAlignment="1">
      <alignment horizontal="centerContinuous" vertical="center" wrapText="1"/>
    </xf>
    <xf numFmtId="0" fontId="9" fillId="6" borderId="10" xfId="0" applyFont="1" applyFill="1" applyBorder="1" applyAlignment="1">
      <alignment horizontal="centerContinuous" vertical="center" wrapText="1"/>
    </xf>
    <xf numFmtId="0" fontId="13" fillId="0" borderId="0" xfId="0" applyFont="1" applyAlignment="1">
      <alignment horizontal="center" vertical="center" wrapText="1"/>
    </xf>
    <xf numFmtId="0" fontId="9" fillId="6" borderId="20" xfId="0" applyFont="1" applyFill="1" applyBorder="1" applyAlignment="1">
      <alignment horizontal="center" vertical="center"/>
    </xf>
    <xf numFmtId="0" fontId="9" fillId="6" borderId="21" xfId="0" applyFont="1" applyFill="1" applyBorder="1" applyAlignment="1">
      <alignment horizontal="center" vertical="center"/>
    </xf>
    <xf numFmtId="0" fontId="9" fillId="6" borderId="22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4" fontId="9" fillId="6" borderId="16" xfId="0" applyNumberFormat="1" applyFont="1" applyFill="1" applyBorder="1" applyAlignment="1">
      <alignment horizontal="centerContinuous" vertical="center" wrapText="1"/>
    </xf>
    <xf numFmtId="4" fontId="9" fillId="6" borderId="19" xfId="0" applyNumberFormat="1" applyFont="1" applyFill="1" applyBorder="1" applyAlignment="1">
      <alignment horizontal="centerContinuous" vertical="center" wrapText="1"/>
    </xf>
    <xf numFmtId="4" fontId="2" fillId="0" borderId="0" xfId="0" applyNumberFormat="1" applyFont="1" applyAlignment="1">
      <alignment horizontal="center" vertical="center" wrapText="1"/>
    </xf>
    <xf numFmtId="4" fontId="9" fillId="6" borderId="30" xfId="0" applyNumberFormat="1" applyFont="1" applyFill="1" applyBorder="1" applyAlignment="1">
      <alignment horizontal="center" wrapText="1"/>
    </xf>
    <xf numFmtId="4" fontId="9" fillId="6" borderId="27" xfId="0" applyNumberFormat="1" applyFont="1" applyFill="1" applyBorder="1" applyAlignment="1">
      <alignment horizontal="center" wrapText="1"/>
    </xf>
    <xf numFmtId="4" fontId="9" fillId="0" borderId="4" xfId="0" applyNumberFormat="1" applyFont="1" applyBorder="1"/>
    <xf numFmtId="4" fontId="9" fillId="0" borderId="15" xfId="0" applyNumberFormat="1" applyFont="1" applyBorder="1"/>
    <xf numFmtId="4" fontId="9" fillId="0" borderId="15" xfId="0" applyNumberFormat="1" applyFont="1" applyBorder="1" applyAlignment="1">
      <alignment vertical="center"/>
    </xf>
    <xf numFmtId="0" fontId="9" fillId="0" borderId="0" xfId="0" applyFont="1" applyAlignment="1">
      <alignment vertical="center"/>
    </xf>
    <xf numFmtId="4" fontId="8" fillId="2" borderId="26" xfId="0" applyNumberFormat="1" applyFont="1" applyFill="1" applyBorder="1"/>
    <xf numFmtId="4" fontId="9" fillId="9" borderId="15" xfId="0" applyNumberFormat="1" applyFont="1" applyFill="1" applyBorder="1"/>
    <xf numFmtId="0" fontId="9" fillId="9" borderId="0" xfId="0" applyFont="1" applyFill="1"/>
    <xf numFmtId="4" fontId="9" fillId="3" borderId="15" xfId="0" applyNumberFormat="1" applyFont="1" applyFill="1" applyBorder="1"/>
    <xf numFmtId="0" fontId="10" fillId="0" borderId="13" xfId="0" applyFont="1" applyBorder="1"/>
    <xf numFmtId="14" fontId="10" fillId="0" borderId="15" xfId="0" applyNumberFormat="1" applyFont="1" applyBorder="1"/>
    <xf numFmtId="14" fontId="10" fillId="0" borderId="13" xfId="0" applyNumberFormat="1" applyFont="1" applyBorder="1"/>
    <xf numFmtId="0" fontId="8" fillId="0" borderId="35" xfId="0" applyFont="1" applyBorder="1" applyAlignment="1">
      <alignment horizontal="left"/>
    </xf>
    <xf numFmtId="4" fontId="12" fillId="4" borderId="6" xfId="0" applyNumberFormat="1" applyFont="1" applyFill="1" applyBorder="1" applyAlignment="1">
      <alignment horizontal="centerContinuous" vertical="center" wrapText="1"/>
    </xf>
    <xf numFmtId="4" fontId="16" fillId="0" borderId="16" xfId="0" applyNumberFormat="1" applyFont="1" applyBorder="1" applyAlignment="1">
      <alignment horizontal="centerContinuous" vertical="center" wrapText="1"/>
    </xf>
    <xf numFmtId="4" fontId="8" fillId="0" borderId="8" xfId="0" applyNumberFormat="1" applyFont="1" applyBorder="1"/>
    <xf numFmtId="4" fontId="8" fillId="0" borderId="18" xfId="0" applyNumberFormat="1" applyFont="1" applyBorder="1"/>
    <xf numFmtId="4" fontId="8" fillId="0" borderId="18" xfId="0" applyNumberFormat="1" applyFont="1" applyBorder="1" applyAlignment="1">
      <alignment vertical="center"/>
    </xf>
    <xf numFmtId="4" fontId="19" fillId="0" borderId="18" xfId="0" applyNumberFormat="1" applyFont="1" applyBorder="1"/>
    <xf numFmtId="4" fontId="8" fillId="9" borderId="18" xfId="0" applyNumberFormat="1" applyFont="1" applyFill="1" applyBorder="1"/>
    <xf numFmtId="4" fontId="8" fillId="3" borderId="18" xfId="0" applyNumberFormat="1" applyFont="1" applyFill="1" applyBorder="1"/>
    <xf numFmtId="4" fontId="2" fillId="0" borderId="27" xfId="0" applyNumberFormat="1" applyFont="1" applyBorder="1" applyAlignment="1">
      <alignment horizontal="center" vertical="center" wrapText="1"/>
    </xf>
    <xf numFmtId="4" fontId="2" fillId="0" borderId="33" xfId="0" applyNumberFormat="1" applyFont="1" applyBorder="1" applyAlignment="1">
      <alignment horizontal="center" vertical="center" wrapText="1"/>
    </xf>
    <xf numFmtId="4" fontId="4" fillId="0" borderId="27" xfId="0" applyNumberFormat="1" applyFont="1" applyBorder="1" applyAlignment="1">
      <alignment horizontal="center" vertical="center" wrapText="1"/>
    </xf>
    <xf numFmtId="4" fontId="4" fillId="0" borderId="33" xfId="0" applyNumberFormat="1" applyFont="1" applyBorder="1" applyAlignment="1">
      <alignment horizontal="center" vertical="center" wrapText="1"/>
    </xf>
    <xf numFmtId="14" fontId="2" fillId="0" borderId="28" xfId="0" applyNumberFormat="1" applyFont="1" applyBorder="1" applyAlignment="1">
      <alignment horizontal="center" vertical="center" wrapText="1"/>
    </xf>
    <xf numFmtId="14" fontId="2" fillId="0" borderId="41" xfId="0" applyNumberFormat="1" applyFont="1" applyBorder="1" applyAlignment="1">
      <alignment horizontal="center" vertical="center" wrapText="1"/>
    </xf>
    <xf numFmtId="4" fontId="2" fillId="0" borderId="12" xfId="0" applyNumberFormat="1" applyFont="1" applyBorder="1" applyAlignment="1">
      <alignment horizontal="center" vertical="center" wrapText="1"/>
    </xf>
    <xf numFmtId="4" fontId="2" fillId="0" borderId="30" xfId="0" applyNumberFormat="1" applyFont="1" applyBorder="1" applyAlignment="1">
      <alignment horizontal="center" vertical="center" wrapText="1"/>
    </xf>
    <xf numFmtId="4" fontId="2" fillId="0" borderId="13" xfId="0" applyNumberFormat="1" applyFont="1" applyBorder="1" applyAlignment="1">
      <alignment horizontal="center" vertical="center" wrapText="1"/>
    </xf>
    <xf numFmtId="4" fontId="4" fillId="0" borderId="13" xfId="0" applyNumberFormat="1" applyFont="1" applyBorder="1" applyAlignment="1">
      <alignment horizontal="center" vertical="center" wrapText="1"/>
    </xf>
    <xf numFmtId="4" fontId="2" fillId="0" borderId="14" xfId="0" applyNumberFormat="1" applyFont="1" applyBorder="1" applyAlignment="1">
      <alignment horizontal="center" vertical="center" wrapText="1"/>
    </xf>
    <xf numFmtId="14" fontId="2" fillId="0" borderId="38" xfId="0" applyNumberFormat="1" applyFont="1" applyBorder="1" applyAlignment="1">
      <alignment horizontal="center" vertical="center" wrapText="1"/>
    </xf>
    <xf numFmtId="4" fontId="2" fillId="0" borderId="40" xfId="0" applyNumberFormat="1" applyFont="1" applyBorder="1" applyAlignment="1">
      <alignment horizontal="center" vertical="center" wrapText="1"/>
    </xf>
    <xf numFmtId="4" fontId="9" fillId="6" borderId="27" xfId="0" applyNumberFormat="1" applyFont="1" applyFill="1" applyBorder="1" applyAlignment="1">
      <alignment horizontal="center" vertical="center" wrapText="1"/>
    </xf>
    <xf numFmtId="4" fontId="9" fillId="6" borderId="14" xfId="0" applyNumberFormat="1" applyFont="1" applyFill="1" applyBorder="1" applyAlignment="1">
      <alignment horizontal="center" vertical="center" wrapText="1"/>
    </xf>
    <xf numFmtId="4" fontId="9" fillId="6" borderId="28" xfId="0" applyNumberFormat="1" applyFont="1" applyFill="1" applyBorder="1" applyAlignment="1">
      <alignment horizontal="center" vertical="center" wrapText="1"/>
    </xf>
    <xf numFmtId="4" fontId="9" fillId="6" borderId="38" xfId="0" applyNumberFormat="1" applyFont="1" applyFill="1" applyBorder="1" applyAlignment="1">
      <alignment horizontal="center" vertical="center" wrapText="1"/>
    </xf>
    <xf numFmtId="4" fontId="9" fillId="5" borderId="17" xfId="0" applyNumberFormat="1" applyFont="1" applyFill="1" applyBorder="1" applyAlignment="1">
      <alignment horizontal="center" wrapText="1"/>
    </xf>
    <xf numFmtId="4" fontId="9" fillId="5" borderId="19" xfId="0" applyNumberFormat="1" applyFont="1" applyFill="1" applyBorder="1" applyAlignment="1">
      <alignment horizontal="center" wrapText="1"/>
    </xf>
    <xf numFmtId="4" fontId="9" fillId="5" borderId="13" xfId="0" applyNumberFormat="1" applyFont="1" applyFill="1" applyBorder="1" applyAlignment="1">
      <alignment horizontal="center" vertical="center" wrapText="1"/>
    </xf>
    <xf numFmtId="4" fontId="9" fillId="5" borderId="27" xfId="0" applyNumberFormat="1" applyFont="1" applyFill="1" applyBorder="1" applyAlignment="1">
      <alignment horizontal="center" vertical="center" wrapText="1"/>
    </xf>
    <xf numFmtId="4" fontId="8" fillId="5" borderId="15" xfId="0" applyNumberFormat="1" applyFont="1" applyFill="1" applyBorder="1" applyAlignment="1">
      <alignment horizontal="center" vertical="center" wrapText="1"/>
    </xf>
    <xf numFmtId="4" fontId="8" fillId="5" borderId="28" xfId="0" applyNumberFormat="1" applyFont="1" applyFill="1" applyBorder="1" applyAlignment="1">
      <alignment horizontal="center" vertical="center" wrapText="1"/>
    </xf>
    <xf numFmtId="4" fontId="8" fillId="4" borderId="28" xfId="0" applyNumberFormat="1" applyFont="1" applyFill="1" applyBorder="1" applyAlignment="1">
      <alignment horizontal="center" vertical="center" wrapText="1"/>
    </xf>
    <xf numFmtId="4" fontId="8" fillId="4" borderId="38" xfId="0" applyNumberFormat="1" applyFont="1" applyFill="1" applyBorder="1" applyAlignment="1">
      <alignment horizontal="center" vertical="center" wrapText="1"/>
    </xf>
    <xf numFmtId="4" fontId="8" fillId="4" borderId="29" xfId="0" applyNumberFormat="1" applyFont="1" applyFill="1" applyBorder="1" applyAlignment="1">
      <alignment horizontal="center" vertical="center" wrapText="1"/>
    </xf>
    <xf numFmtId="4" fontId="8" fillId="4" borderId="39" xfId="0" applyNumberFormat="1" applyFont="1" applyFill="1" applyBorder="1" applyAlignment="1">
      <alignment horizontal="center" vertical="center" wrapText="1"/>
    </xf>
    <xf numFmtId="4" fontId="8" fillId="4" borderId="27" xfId="0" applyNumberFormat="1" applyFont="1" applyFill="1" applyBorder="1" applyAlignment="1">
      <alignment horizontal="center" vertical="center" wrapText="1"/>
    </xf>
    <xf numFmtId="4" fontId="8" fillId="4" borderId="14" xfId="0" applyNumberFormat="1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4" fontId="9" fillId="0" borderId="0" xfId="0" applyNumberFormat="1" applyFont="1" applyAlignment="1">
      <alignment horizontal="left"/>
    </xf>
    <xf numFmtId="4" fontId="8" fillId="0" borderId="0" xfId="0" applyNumberFormat="1" applyFont="1" applyAlignment="1">
      <alignment horizontal="left"/>
    </xf>
    <xf numFmtId="0" fontId="9" fillId="0" borderId="0" xfId="0" applyFont="1" applyAlignment="1">
      <alignment horizontal="left"/>
    </xf>
    <xf numFmtId="3" fontId="9" fillId="0" borderId="0" xfId="0" applyNumberFormat="1" applyFont="1" applyAlignment="1">
      <alignment horizontal="left"/>
    </xf>
  </cellXfs>
  <cellStyles count="1">
    <cellStyle name="Normální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6C8C3-9DA7-40BA-9D6A-6701154BEA8A}">
  <dimension ref="A1:AL415"/>
  <sheetViews>
    <sheetView showGridLines="0" tabSelected="1" zoomScale="80" zoomScaleNormal="80" workbookViewId="0">
      <pane xSplit="6" ySplit="6" topLeftCell="G380" activePane="bottomRight" state="frozen"/>
      <selection pane="topRight" activeCell="I1" sqref="I1"/>
      <selection pane="bottomLeft" activeCell="A7" sqref="A7"/>
      <selection pane="bottomRight" activeCell="F412" sqref="F412"/>
    </sheetView>
  </sheetViews>
  <sheetFormatPr defaultRowHeight="15" x14ac:dyDescent="0.25"/>
  <cols>
    <col min="1" max="1" width="4.140625" style="1" customWidth="1"/>
    <col min="2" max="2" width="9.28515625" style="1" customWidth="1"/>
    <col min="3" max="3" width="11.5703125" style="1" customWidth="1"/>
    <col min="4" max="4" width="12.85546875" style="1" customWidth="1"/>
    <col min="5" max="5" width="6" style="1" customWidth="1"/>
    <col min="6" max="6" width="88.7109375" style="1" customWidth="1"/>
    <col min="7" max="7" width="9.85546875" style="8" customWidth="1"/>
    <col min="8" max="8" width="11" style="8" customWidth="1"/>
    <col min="9" max="9" width="10.85546875" style="8" customWidth="1"/>
    <col min="10" max="10" width="9.85546875" style="8" customWidth="1"/>
    <col min="11" max="12" width="10.85546875" style="8" customWidth="1"/>
    <col min="13" max="13" width="9.85546875" style="8" customWidth="1"/>
    <col min="14" max="14" width="9.7109375" style="9" customWidth="1"/>
    <col min="15" max="15" width="7" style="9" customWidth="1"/>
    <col min="16" max="16" width="6.85546875" style="9" customWidth="1"/>
    <col min="17" max="17" width="5.5703125" style="9" customWidth="1"/>
    <col min="18" max="18" width="12.42578125" style="9" customWidth="1"/>
    <col min="19" max="19" width="12.42578125" style="8" customWidth="1"/>
    <col min="20" max="20" width="15" style="96" customWidth="1"/>
    <col min="21" max="21" width="12.28515625" style="96" customWidth="1"/>
    <col min="22" max="22" width="10" style="96" customWidth="1"/>
    <col min="23" max="23" width="12.28515625" style="96" customWidth="1"/>
    <col min="24" max="24" width="13.5703125" style="96" customWidth="1"/>
    <col min="25" max="25" width="15" style="96" customWidth="1"/>
    <col min="26" max="26" width="8.42578125" style="159" customWidth="1"/>
    <col min="27" max="29" width="19.42578125" style="17" customWidth="1"/>
    <col min="30" max="30" width="30.28515625" style="17" customWidth="1"/>
    <col min="31" max="31" width="12.7109375" style="136" customWidth="1"/>
    <col min="32" max="32" width="1.85546875" style="17" customWidth="1"/>
    <col min="33" max="33" width="19.42578125" style="17" customWidth="1"/>
    <col min="34" max="34" width="12.42578125" style="17" bestFit="1" customWidth="1"/>
    <col min="35" max="35" width="15.28515625" style="137" customWidth="1"/>
    <col min="36" max="36" width="30.140625" style="17" customWidth="1"/>
    <col min="37" max="37" width="14.7109375" style="17" customWidth="1"/>
    <col min="38" max="38" width="9.140625" style="6" customWidth="1"/>
    <col min="39" max="16384" width="9.140625" style="6"/>
  </cols>
  <sheetData>
    <row r="1" spans="1:38" x14ac:dyDescent="0.25">
      <c r="G1" s="3">
        <v>46120</v>
      </c>
      <c r="H1" s="1"/>
      <c r="I1" s="1"/>
      <c r="J1" s="1"/>
      <c r="K1" s="1"/>
      <c r="L1" s="1"/>
      <c r="M1" s="1"/>
      <c r="N1" s="4">
        <v>46211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 t="s">
        <v>528</v>
      </c>
      <c r="AB1" s="1"/>
      <c r="AC1" s="1"/>
      <c r="AD1" s="1"/>
      <c r="AE1" s="1"/>
      <c r="AF1" s="1"/>
      <c r="AG1" s="1" t="s">
        <v>528</v>
      </c>
      <c r="AH1" s="1"/>
      <c r="AI1" s="5"/>
      <c r="AJ1" s="1"/>
      <c r="AK1" s="1"/>
      <c r="AL1" s="2"/>
    </row>
    <row r="2" spans="1:38" ht="51" customHeight="1" thickBot="1" x14ac:dyDescent="0.3">
      <c r="A2" s="7" t="s">
        <v>0</v>
      </c>
      <c r="G2" s="8" t="s">
        <v>1</v>
      </c>
      <c r="N2" s="8" t="s">
        <v>1</v>
      </c>
      <c r="AA2" s="10" t="s">
        <v>2</v>
      </c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58.5" customHeight="1" x14ac:dyDescent="0.25">
      <c r="A3" s="225" t="s">
        <v>3</v>
      </c>
      <c r="B3" s="228" t="s">
        <v>4</v>
      </c>
      <c r="C3" s="228" t="s">
        <v>5</v>
      </c>
      <c r="D3" s="231" t="s">
        <v>6</v>
      </c>
      <c r="E3" s="228" t="s">
        <v>7</v>
      </c>
      <c r="F3" s="222" t="s">
        <v>8</v>
      </c>
      <c r="G3" s="185" t="s">
        <v>9</v>
      </c>
      <c r="H3" s="11"/>
      <c r="I3" s="11"/>
      <c r="J3" s="11"/>
      <c r="K3" s="11"/>
      <c r="L3" s="11"/>
      <c r="M3" s="12"/>
      <c r="N3" s="13" t="s">
        <v>10</v>
      </c>
      <c r="O3" s="13"/>
      <c r="P3" s="13"/>
      <c r="Q3" s="13"/>
      <c r="R3" s="13"/>
      <c r="S3" s="13"/>
      <c r="T3" s="160" t="s">
        <v>11</v>
      </c>
      <c r="U3" s="161"/>
      <c r="V3" s="161"/>
      <c r="W3" s="161"/>
      <c r="X3" s="161"/>
      <c r="Y3" s="162"/>
      <c r="Z3" s="163"/>
      <c r="AA3" s="14" t="s">
        <v>12</v>
      </c>
      <c r="AB3" s="15"/>
      <c r="AC3" s="15"/>
      <c r="AD3" s="15"/>
      <c r="AE3" s="16"/>
      <c r="AG3" s="18" t="s">
        <v>13</v>
      </c>
      <c r="AH3" s="19"/>
      <c r="AI3" s="19"/>
      <c r="AJ3" s="19"/>
      <c r="AK3" s="20"/>
    </row>
    <row r="4" spans="1:38" ht="35.25" customHeight="1" x14ac:dyDescent="0.25">
      <c r="A4" s="226"/>
      <c r="B4" s="229"/>
      <c r="C4" s="229"/>
      <c r="D4" s="232"/>
      <c r="E4" s="229"/>
      <c r="F4" s="223"/>
      <c r="G4" s="186" t="s">
        <v>14</v>
      </c>
      <c r="H4" s="21"/>
      <c r="I4" s="21"/>
      <c r="J4" s="21"/>
      <c r="K4" s="21"/>
      <c r="L4" s="21"/>
      <c r="M4" s="22"/>
      <c r="N4" s="25" t="s">
        <v>15</v>
      </c>
      <c r="O4" s="23"/>
      <c r="P4" s="23"/>
      <c r="Q4" s="23"/>
      <c r="R4" s="23"/>
      <c r="S4" s="24"/>
      <c r="T4" s="164"/>
      <c r="U4" s="165"/>
      <c r="V4" s="165"/>
      <c r="W4" s="165"/>
      <c r="X4" s="165"/>
      <c r="Y4" s="166"/>
      <c r="Z4" s="167"/>
      <c r="AA4" s="26" t="s">
        <v>529</v>
      </c>
      <c r="AB4" s="27"/>
      <c r="AC4" s="27"/>
      <c r="AD4" s="27"/>
      <c r="AE4" s="28"/>
      <c r="AG4" s="29" t="s">
        <v>16</v>
      </c>
      <c r="AH4" s="30"/>
      <c r="AI4" s="21"/>
      <c r="AJ4" s="30"/>
      <c r="AK4" s="31"/>
    </row>
    <row r="5" spans="1:38" s="36" customFormat="1" ht="27" customHeight="1" x14ac:dyDescent="0.25">
      <c r="A5" s="226"/>
      <c r="B5" s="229"/>
      <c r="C5" s="229"/>
      <c r="D5" s="232"/>
      <c r="E5" s="229"/>
      <c r="F5" s="223"/>
      <c r="G5" s="34" t="s">
        <v>17</v>
      </c>
      <c r="H5" s="32"/>
      <c r="I5" s="220"/>
      <c r="J5" s="220"/>
      <c r="K5" s="220" t="s">
        <v>22</v>
      </c>
      <c r="L5" s="216" t="s">
        <v>21</v>
      </c>
      <c r="M5" s="218" t="s">
        <v>23</v>
      </c>
      <c r="N5" s="210" t="s">
        <v>17</v>
      </c>
      <c r="O5" s="211"/>
      <c r="P5" s="212" t="s">
        <v>18</v>
      </c>
      <c r="Q5" s="212" t="s">
        <v>19</v>
      </c>
      <c r="R5" s="212" t="s">
        <v>24</v>
      </c>
      <c r="S5" s="214" t="s">
        <v>21</v>
      </c>
      <c r="T5" s="168" t="s">
        <v>17</v>
      </c>
      <c r="U5" s="169"/>
      <c r="V5" s="206" t="s">
        <v>18</v>
      </c>
      <c r="W5" s="206" t="s">
        <v>19</v>
      </c>
      <c r="X5" s="206" t="s">
        <v>20</v>
      </c>
      <c r="Y5" s="208" t="s">
        <v>21</v>
      </c>
      <c r="Z5" s="170"/>
      <c r="AA5" s="199" t="s">
        <v>25</v>
      </c>
      <c r="AB5" s="201" t="s">
        <v>26</v>
      </c>
      <c r="AC5" s="202" t="s">
        <v>21</v>
      </c>
      <c r="AD5" s="193" t="s">
        <v>27</v>
      </c>
      <c r="AE5" s="197" t="s">
        <v>28</v>
      </c>
      <c r="AF5" s="35"/>
      <c r="AG5" s="200" t="s">
        <v>25</v>
      </c>
      <c r="AH5" s="193" t="s">
        <v>26</v>
      </c>
      <c r="AI5" s="195" t="s">
        <v>29</v>
      </c>
      <c r="AJ5" s="193" t="s">
        <v>27</v>
      </c>
      <c r="AK5" s="197" t="s">
        <v>30</v>
      </c>
    </row>
    <row r="6" spans="1:38" s="36" customFormat="1" ht="15.75" thickBot="1" x14ac:dyDescent="0.3">
      <c r="A6" s="227"/>
      <c r="B6" s="230"/>
      <c r="C6" s="230"/>
      <c r="D6" s="233"/>
      <c r="E6" s="230"/>
      <c r="F6" s="224"/>
      <c r="G6" s="37" t="s">
        <v>31</v>
      </c>
      <c r="H6" s="33" t="s">
        <v>32</v>
      </c>
      <c r="I6" s="221"/>
      <c r="J6" s="221"/>
      <c r="K6" s="221"/>
      <c r="L6" s="217"/>
      <c r="M6" s="219"/>
      <c r="N6" s="38" t="s">
        <v>31</v>
      </c>
      <c r="O6" s="39" t="s">
        <v>32</v>
      </c>
      <c r="P6" s="213"/>
      <c r="Q6" s="213"/>
      <c r="R6" s="213"/>
      <c r="S6" s="215"/>
      <c r="T6" s="171" t="s">
        <v>31</v>
      </c>
      <c r="U6" s="172" t="s">
        <v>32</v>
      </c>
      <c r="V6" s="207"/>
      <c r="W6" s="207"/>
      <c r="X6" s="207"/>
      <c r="Y6" s="209"/>
      <c r="Z6" s="170"/>
      <c r="AA6" s="200"/>
      <c r="AB6" s="193"/>
      <c r="AC6" s="195"/>
      <c r="AD6" s="203"/>
      <c r="AE6" s="204"/>
      <c r="AF6" s="35"/>
      <c r="AG6" s="205"/>
      <c r="AH6" s="194"/>
      <c r="AI6" s="196"/>
      <c r="AJ6" s="194"/>
      <c r="AK6" s="198"/>
    </row>
    <row r="7" spans="1:38" x14ac:dyDescent="0.25">
      <c r="A7" s="40">
        <v>1</v>
      </c>
      <c r="B7" s="41">
        <v>1401</v>
      </c>
      <c r="C7" s="41">
        <v>62237004</v>
      </c>
      <c r="D7" s="41">
        <v>600009998</v>
      </c>
      <c r="E7" s="41">
        <v>3121</v>
      </c>
      <c r="F7" s="42" t="s">
        <v>33</v>
      </c>
      <c r="G7" s="46"/>
      <c r="H7" s="44"/>
      <c r="I7" s="44"/>
      <c r="J7" s="44"/>
      <c r="K7" s="44"/>
      <c r="L7" s="45">
        <f t="shared" ref="L7:L63" si="0">SUM(G7:K7)</f>
        <v>0</v>
      </c>
      <c r="M7" s="187"/>
      <c r="N7" s="47"/>
      <c r="O7" s="48"/>
      <c r="P7" s="48"/>
      <c r="Q7" s="48"/>
      <c r="R7" s="48"/>
      <c r="S7" s="45">
        <f t="shared" ref="S7:S63" si="1">SUM(N7:R7)</f>
        <v>0</v>
      </c>
      <c r="T7" s="49">
        <f t="shared" ref="T7:T38" si="2">+G7+N7</f>
        <v>0</v>
      </c>
      <c r="U7" s="48">
        <f t="shared" ref="U7:U38" si="3">H7+O7</f>
        <v>0</v>
      </c>
      <c r="V7" s="48">
        <f t="shared" ref="V7:V38" si="4">I7+P7</f>
        <v>0</v>
      </c>
      <c r="W7" s="48">
        <f t="shared" ref="W7:W38" si="5">J7+Q7</f>
        <v>0</v>
      </c>
      <c r="X7" s="48">
        <f t="shared" ref="X7:X38" si="6">K7+R7</f>
        <v>0</v>
      </c>
      <c r="Y7" s="173">
        <f t="shared" ref="Y7" si="7">SUM(T7:X7)</f>
        <v>0</v>
      </c>
      <c r="Z7" s="96"/>
      <c r="AA7" s="49">
        <v>1253015.03</v>
      </c>
      <c r="AB7" s="48">
        <v>298251.37</v>
      </c>
      <c r="AC7" s="44">
        <f t="shared" ref="AC7:AC63" si="8">SUM(AA7:AB7)</f>
        <v>1551266.4</v>
      </c>
      <c r="AD7" s="48" t="s">
        <v>34</v>
      </c>
      <c r="AE7" s="50">
        <v>46085</v>
      </c>
      <c r="AG7" s="49"/>
      <c r="AH7" s="48"/>
      <c r="AI7" s="44">
        <f t="shared" ref="AI7:AI63" si="9">SUM(AG7:AH7)</f>
        <v>0</v>
      </c>
      <c r="AJ7" s="51"/>
      <c r="AK7" s="50"/>
    </row>
    <row r="8" spans="1:38" x14ac:dyDescent="0.25">
      <c r="A8" s="40">
        <v>2</v>
      </c>
      <c r="B8" s="41">
        <v>1402</v>
      </c>
      <c r="C8" s="41">
        <v>828840</v>
      </c>
      <c r="D8" s="41">
        <v>600010007</v>
      </c>
      <c r="E8" s="41">
        <v>3121</v>
      </c>
      <c r="F8" s="42" t="s">
        <v>35</v>
      </c>
      <c r="G8" s="54"/>
      <c r="H8" s="52"/>
      <c r="I8" s="52"/>
      <c r="J8" s="52"/>
      <c r="K8" s="52"/>
      <c r="L8" s="53">
        <f t="shared" si="0"/>
        <v>0</v>
      </c>
      <c r="M8" s="188"/>
      <c r="N8" s="55"/>
      <c r="O8" s="56"/>
      <c r="P8" s="56"/>
      <c r="Q8" s="56"/>
      <c r="R8" s="56"/>
      <c r="S8" s="53">
        <f t="shared" si="1"/>
        <v>0</v>
      </c>
      <c r="T8" s="59">
        <f t="shared" si="2"/>
        <v>0</v>
      </c>
      <c r="U8" s="56">
        <f t="shared" si="3"/>
        <v>0</v>
      </c>
      <c r="V8" s="56">
        <f t="shared" si="4"/>
        <v>0</v>
      </c>
      <c r="W8" s="56">
        <f t="shared" si="5"/>
        <v>0</v>
      </c>
      <c r="X8" s="56">
        <f t="shared" si="6"/>
        <v>0</v>
      </c>
      <c r="Y8" s="174">
        <f t="shared" ref="Y8:Y63" si="10">SUM(T8:X8)</f>
        <v>0</v>
      </c>
      <c r="Z8" s="96"/>
      <c r="AA8" s="59">
        <v>704899.22</v>
      </c>
      <c r="AB8" s="56">
        <v>167785.04</v>
      </c>
      <c r="AC8" s="56">
        <f t="shared" si="8"/>
        <v>872684.26</v>
      </c>
      <c r="AD8" s="60" t="s">
        <v>36</v>
      </c>
      <c r="AE8" s="61">
        <v>46139</v>
      </c>
      <c r="AG8" s="59"/>
      <c r="AH8" s="56"/>
      <c r="AI8" s="52">
        <f t="shared" si="9"/>
        <v>0</v>
      </c>
      <c r="AJ8" s="62"/>
      <c r="AK8" s="61"/>
    </row>
    <row r="9" spans="1:38" x14ac:dyDescent="0.25">
      <c r="A9" s="40">
        <v>3</v>
      </c>
      <c r="B9" s="41">
        <v>1403</v>
      </c>
      <c r="C9" s="41">
        <v>60252758</v>
      </c>
      <c r="D9" s="41">
        <v>600010449</v>
      </c>
      <c r="E9" s="41">
        <v>3121</v>
      </c>
      <c r="F9" s="42" t="s">
        <v>37</v>
      </c>
      <c r="G9" s="54"/>
      <c r="H9" s="52"/>
      <c r="I9" s="52"/>
      <c r="J9" s="52"/>
      <c r="K9" s="52"/>
      <c r="L9" s="53">
        <f t="shared" si="0"/>
        <v>0</v>
      </c>
      <c r="M9" s="188"/>
      <c r="N9" s="55"/>
      <c r="O9" s="56"/>
      <c r="P9" s="56"/>
      <c r="Q9" s="56"/>
      <c r="R9" s="56"/>
      <c r="S9" s="53">
        <f t="shared" si="1"/>
        <v>0</v>
      </c>
      <c r="T9" s="59">
        <f t="shared" si="2"/>
        <v>0</v>
      </c>
      <c r="U9" s="56">
        <f t="shared" si="3"/>
        <v>0</v>
      </c>
      <c r="V9" s="56">
        <f t="shared" si="4"/>
        <v>0</v>
      </c>
      <c r="W9" s="56">
        <f t="shared" si="5"/>
        <v>0</v>
      </c>
      <c r="X9" s="56">
        <f t="shared" si="6"/>
        <v>0</v>
      </c>
      <c r="Y9" s="174">
        <f t="shared" si="10"/>
        <v>0</v>
      </c>
      <c r="Z9" s="96"/>
      <c r="AA9" s="59"/>
      <c r="AB9" s="56"/>
      <c r="AC9" s="56">
        <f t="shared" si="8"/>
        <v>0</v>
      </c>
      <c r="AD9" s="60"/>
      <c r="AE9" s="61"/>
      <c r="AG9" s="59"/>
      <c r="AH9" s="56"/>
      <c r="AI9" s="52">
        <f t="shared" si="9"/>
        <v>0</v>
      </c>
      <c r="AJ9" s="62"/>
      <c r="AK9" s="61"/>
    </row>
    <row r="10" spans="1:38" x14ac:dyDescent="0.25">
      <c r="A10" s="40">
        <v>4</v>
      </c>
      <c r="B10" s="41">
        <v>1404</v>
      </c>
      <c r="C10" s="41">
        <v>60252570</v>
      </c>
      <c r="D10" s="41">
        <v>600010414</v>
      </c>
      <c r="E10" s="41">
        <v>3121</v>
      </c>
      <c r="F10" s="42" t="s">
        <v>38</v>
      </c>
      <c r="G10" s="54"/>
      <c r="H10" s="52"/>
      <c r="I10" s="52"/>
      <c r="J10" s="52"/>
      <c r="K10" s="52"/>
      <c r="L10" s="53">
        <f t="shared" si="0"/>
        <v>0</v>
      </c>
      <c r="M10" s="188"/>
      <c r="N10" s="55"/>
      <c r="O10" s="56"/>
      <c r="P10" s="56"/>
      <c r="Q10" s="56"/>
      <c r="R10" s="56"/>
      <c r="S10" s="53">
        <f t="shared" si="1"/>
        <v>0</v>
      </c>
      <c r="T10" s="59">
        <f t="shared" si="2"/>
        <v>0</v>
      </c>
      <c r="U10" s="56">
        <f t="shared" si="3"/>
        <v>0</v>
      </c>
      <c r="V10" s="56">
        <f t="shared" si="4"/>
        <v>0</v>
      </c>
      <c r="W10" s="56">
        <f t="shared" si="5"/>
        <v>0</v>
      </c>
      <c r="X10" s="56">
        <f t="shared" si="6"/>
        <v>0</v>
      </c>
      <c r="Y10" s="174">
        <f t="shared" si="10"/>
        <v>0</v>
      </c>
      <c r="Z10" s="96"/>
      <c r="AA10" s="59"/>
      <c r="AB10" s="56"/>
      <c r="AC10" s="56">
        <f t="shared" si="8"/>
        <v>0</v>
      </c>
      <c r="AD10" s="60"/>
      <c r="AE10" s="61"/>
      <c r="AG10" s="59"/>
      <c r="AH10" s="56"/>
      <c r="AI10" s="52">
        <f t="shared" si="9"/>
        <v>0</v>
      </c>
      <c r="AJ10" s="62"/>
      <c r="AK10" s="61"/>
    </row>
    <row r="11" spans="1:38" x14ac:dyDescent="0.25">
      <c r="A11" s="40">
        <v>5</v>
      </c>
      <c r="B11" s="41">
        <v>1405</v>
      </c>
      <c r="C11" s="41">
        <v>46748016</v>
      </c>
      <c r="D11" s="41">
        <v>600010554</v>
      </c>
      <c r="E11" s="41">
        <v>3121</v>
      </c>
      <c r="F11" s="42" t="s">
        <v>39</v>
      </c>
      <c r="G11" s="54"/>
      <c r="H11" s="52"/>
      <c r="I11" s="52"/>
      <c r="J11" s="52"/>
      <c r="K11" s="52"/>
      <c r="L11" s="53">
        <f t="shared" si="0"/>
        <v>0</v>
      </c>
      <c r="M11" s="188"/>
      <c r="N11" s="55"/>
      <c r="O11" s="56"/>
      <c r="P11" s="56"/>
      <c r="Q11" s="56"/>
      <c r="R11" s="56"/>
      <c r="S11" s="53">
        <f t="shared" si="1"/>
        <v>0</v>
      </c>
      <c r="T11" s="59">
        <f t="shared" si="2"/>
        <v>0</v>
      </c>
      <c r="U11" s="56">
        <f t="shared" si="3"/>
        <v>0</v>
      </c>
      <c r="V11" s="56">
        <f t="shared" si="4"/>
        <v>0</v>
      </c>
      <c r="W11" s="56">
        <f t="shared" si="5"/>
        <v>0</v>
      </c>
      <c r="X11" s="56">
        <f t="shared" si="6"/>
        <v>0</v>
      </c>
      <c r="Y11" s="174">
        <f t="shared" si="10"/>
        <v>0</v>
      </c>
      <c r="Z11" s="96"/>
      <c r="AA11" s="59">
        <v>2309189.4300000002</v>
      </c>
      <c r="AB11" s="56">
        <v>549649.36</v>
      </c>
      <c r="AC11" s="56">
        <f t="shared" si="8"/>
        <v>2858838.79</v>
      </c>
      <c r="AD11" s="60" t="s">
        <v>40</v>
      </c>
      <c r="AE11" s="61">
        <v>46085</v>
      </c>
      <c r="AG11" s="59">
        <v>13849.11</v>
      </c>
      <c r="AH11" s="56">
        <v>4198.8900000000003</v>
      </c>
      <c r="AI11" s="52">
        <f t="shared" si="9"/>
        <v>18048</v>
      </c>
      <c r="AJ11" s="62" t="s">
        <v>41</v>
      </c>
      <c r="AK11" s="61">
        <v>46113</v>
      </c>
    </row>
    <row r="12" spans="1:38" x14ac:dyDescent="0.25">
      <c r="A12" s="40">
        <v>6</v>
      </c>
      <c r="B12" s="41">
        <v>1406</v>
      </c>
      <c r="C12" s="41">
        <v>46748067</v>
      </c>
      <c r="D12" s="41">
        <v>600010511</v>
      </c>
      <c r="E12" s="41">
        <v>3121</v>
      </c>
      <c r="F12" s="42" t="s">
        <v>42</v>
      </c>
      <c r="G12" s="54"/>
      <c r="H12" s="52"/>
      <c r="I12" s="52"/>
      <c r="J12" s="52"/>
      <c r="K12" s="52"/>
      <c r="L12" s="53">
        <f t="shared" si="0"/>
        <v>0</v>
      </c>
      <c r="M12" s="188"/>
      <c r="N12" s="55"/>
      <c r="O12" s="56"/>
      <c r="P12" s="56"/>
      <c r="Q12" s="56"/>
      <c r="R12" s="56"/>
      <c r="S12" s="53">
        <f t="shared" si="1"/>
        <v>0</v>
      </c>
      <c r="T12" s="59">
        <f t="shared" si="2"/>
        <v>0</v>
      </c>
      <c r="U12" s="56">
        <f t="shared" si="3"/>
        <v>0</v>
      </c>
      <c r="V12" s="56">
        <f t="shared" si="4"/>
        <v>0</v>
      </c>
      <c r="W12" s="56">
        <f t="shared" si="5"/>
        <v>0</v>
      </c>
      <c r="X12" s="56">
        <f t="shared" si="6"/>
        <v>0</v>
      </c>
      <c r="Y12" s="174">
        <f t="shared" si="10"/>
        <v>0</v>
      </c>
      <c r="Z12" s="96"/>
      <c r="AA12" s="59"/>
      <c r="AB12" s="56"/>
      <c r="AC12" s="56">
        <f t="shared" si="8"/>
        <v>0</v>
      </c>
      <c r="AD12" s="60"/>
      <c r="AE12" s="61"/>
      <c r="AG12" s="59"/>
      <c r="AH12" s="56"/>
      <c r="AI12" s="52">
        <f t="shared" si="9"/>
        <v>0</v>
      </c>
      <c r="AJ12" s="62"/>
      <c r="AK12" s="61"/>
    </row>
    <row r="13" spans="1:38" x14ac:dyDescent="0.25">
      <c r="A13" s="40">
        <v>7</v>
      </c>
      <c r="B13" s="41">
        <v>1407</v>
      </c>
      <c r="C13" s="41">
        <v>856070</v>
      </c>
      <c r="D13" s="41">
        <v>600012654</v>
      </c>
      <c r="E13" s="41">
        <v>3121</v>
      </c>
      <c r="F13" s="42" t="s">
        <v>43</v>
      </c>
      <c r="G13" s="54"/>
      <c r="H13" s="52"/>
      <c r="I13" s="52"/>
      <c r="J13" s="52"/>
      <c r="K13" s="52"/>
      <c r="L13" s="53">
        <f t="shared" si="0"/>
        <v>0</v>
      </c>
      <c r="M13" s="188"/>
      <c r="N13" s="55"/>
      <c r="O13" s="56"/>
      <c r="P13" s="56"/>
      <c r="Q13" s="56"/>
      <c r="R13" s="56"/>
      <c r="S13" s="53">
        <f t="shared" si="1"/>
        <v>0</v>
      </c>
      <c r="T13" s="59">
        <f t="shared" si="2"/>
        <v>0</v>
      </c>
      <c r="U13" s="56">
        <f t="shared" si="3"/>
        <v>0</v>
      </c>
      <c r="V13" s="56">
        <f t="shared" si="4"/>
        <v>0</v>
      </c>
      <c r="W13" s="56">
        <f t="shared" si="5"/>
        <v>0</v>
      </c>
      <c r="X13" s="56">
        <f t="shared" si="6"/>
        <v>0</v>
      </c>
      <c r="Y13" s="174">
        <f t="shared" si="10"/>
        <v>0</v>
      </c>
      <c r="Z13" s="96"/>
      <c r="AA13" s="59">
        <v>846156.85</v>
      </c>
      <c r="AB13" s="56">
        <v>201408.14</v>
      </c>
      <c r="AC13" s="56">
        <f t="shared" si="8"/>
        <v>1047564.99</v>
      </c>
      <c r="AD13" s="60" t="s">
        <v>44</v>
      </c>
      <c r="AE13" s="61">
        <v>46149</v>
      </c>
      <c r="AG13" s="59">
        <v>6023.71</v>
      </c>
      <c r="AH13" s="56">
        <v>1826.29</v>
      </c>
      <c r="AI13" s="52">
        <f t="shared" si="9"/>
        <v>7850</v>
      </c>
      <c r="AJ13" s="62" t="s">
        <v>45</v>
      </c>
      <c r="AK13" s="61">
        <v>46135</v>
      </c>
    </row>
    <row r="14" spans="1:38" x14ac:dyDescent="0.25">
      <c r="A14" s="40">
        <v>8</v>
      </c>
      <c r="B14" s="41">
        <v>1408</v>
      </c>
      <c r="C14" s="41">
        <v>854981</v>
      </c>
      <c r="D14" s="41">
        <v>600012638</v>
      </c>
      <c r="E14" s="41">
        <v>3121</v>
      </c>
      <c r="F14" s="42" t="s">
        <v>46</v>
      </c>
      <c r="G14" s="54"/>
      <c r="H14" s="52"/>
      <c r="I14" s="52"/>
      <c r="J14" s="52"/>
      <c r="K14" s="52"/>
      <c r="L14" s="53">
        <f t="shared" si="0"/>
        <v>0</v>
      </c>
      <c r="M14" s="188"/>
      <c r="N14" s="55"/>
      <c r="O14" s="56"/>
      <c r="P14" s="56"/>
      <c r="Q14" s="56"/>
      <c r="R14" s="56"/>
      <c r="S14" s="53">
        <f t="shared" si="1"/>
        <v>0</v>
      </c>
      <c r="T14" s="59">
        <f t="shared" si="2"/>
        <v>0</v>
      </c>
      <c r="U14" s="56">
        <f t="shared" si="3"/>
        <v>0</v>
      </c>
      <c r="V14" s="56">
        <f t="shared" si="4"/>
        <v>0</v>
      </c>
      <c r="W14" s="56">
        <f t="shared" si="5"/>
        <v>0</v>
      </c>
      <c r="X14" s="56">
        <f t="shared" si="6"/>
        <v>0</v>
      </c>
      <c r="Y14" s="174">
        <f t="shared" si="10"/>
        <v>0</v>
      </c>
      <c r="Z14" s="96"/>
      <c r="AA14" s="59">
        <v>1483866.14</v>
      </c>
      <c r="AB14" s="56">
        <v>353200.14</v>
      </c>
      <c r="AC14" s="56">
        <f t="shared" si="8"/>
        <v>1837066.2799999998</v>
      </c>
      <c r="AD14" s="60" t="s">
        <v>47</v>
      </c>
      <c r="AE14" s="61">
        <v>46139</v>
      </c>
      <c r="AG14" s="59">
        <v>20732.25</v>
      </c>
      <c r="AH14" s="56">
        <v>6285.75</v>
      </c>
      <c r="AI14" s="52">
        <f t="shared" si="9"/>
        <v>27018</v>
      </c>
      <c r="AJ14" s="62" t="s">
        <v>48</v>
      </c>
      <c r="AK14" s="61">
        <v>46140</v>
      </c>
    </row>
    <row r="15" spans="1:38" x14ac:dyDescent="0.25">
      <c r="A15" s="40">
        <v>9</v>
      </c>
      <c r="B15" s="41">
        <v>1409</v>
      </c>
      <c r="C15" s="41">
        <v>60252537</v>
      </c>
      <c r="D15" s="41">
        <v>600171744</v>
      </c>
      <c r="E15" s="41">
        <v>3121</v>
      </c>
      <c r="F15" s="42" t="s">
        <v>49</v>
      </c>
      <c r="G15" s="54"/>
      <c r="H15" s="52"/>
      <c r="I15" s="52"/>
      <c r="J15" s="52"/>
      <c r="K15" s="52"/>
      <c r="L15" s="53">
        <f t="shared" si="0"/>
        <v>0</v>
      </c>
      <c r="M15" s="188"/>
      <c r="N15" s="55"/>
      <c r="O15" s="56"/>
      <c r="P15" s="56"/>
      <c r="Q15" s="56"/>
      <c r="R15" s="56">
        <v>1092429</v>
      </c>
      <c r="S15" s="53">
        <f t="shared" si="1"/>
        <v>1092429</v>
      </c>
      <c r="T15" s="59">
        <f t="shared" si="2"/>
        <v>0</v>
      </c>
      <c r="U15" s="56">
        <f t="shared" si="3"/>
        <v>0</v>
      </c>
      <c r="V15" s="56">
        <f t="shared" si="4"/>
        <v>0</v>
      </c>
      <c r="W15" s="56">
        <f t="shared" si="5"/>
        <v>0</v>
      </c>
      <c r="X15" s="56">
        <f t="shared" si="6"/>
        <v>1092429</v>
      </c>
      <c r="Y15" s="174">
        <f t="shared" si="10"/>
        <v>1092429</v>
      </c>
      <c r="Z15" s="96"/>
      <c r="AA15" s="59">
        <v>1243107</v>
      </c>
      <c r="AB15" s="56">
        <v>295893</v>
      </c>
      <c r="AC15" s="56">
        <f t="shared" si="8"/>
        <v>1539000</v>
      </c>
      <c r="AD15" s="60" t="s">
        <v>50</v>
      </c>
      <c r="AE15" s="61">
        <v>46139</v>
      </c>
      <c r="AG15" s="59">
        <v>31433.71</v>
      </c>
      <c r="AH15" s="56">
        <v>9530.2900000000009</v>
      </c>
      <c r="AI15" s="52">
        <f>SUM(AG15:AH15)</f>
        <v>40964</v>
      </c>
      <c r="AJ15" s="62" t="s">
        <v>51</v>
      </c>
      <c r="AK15" s="61">
        <v>46162</v>
      </c>
    </row>
    <row r="16" spans="1:38" x14ac:dyDescent="0.25">
      <c r="A16" s="40">
        <v>10</v>
      </c>
      <c r="B16" s="41">
        <v>1410</v>
      </c>
      <c r="C16" s="41">
        <v>856037</v>
      </c>
      <c r="D16" s="41">
        <v>600171752</v>
      </c>
      <c r="E16" s="41">
        <v>3121</v>
      </c>
      <c r="F16" s="42" t="s">
        <v>52</v>
      </c>
      <c r="G16" s="54"/>
      <c r="H16" s="52"/>
      <c r="I16" s="52"/>
      <c r="J16" s="52"/>
      <c r="K16" s="52"/>
      <c r="L16" s="53">
        <f t="shared" si="0"/>
        <v>0</v>
      </c>
      <c r="M16" s="188"/>
      <c r="N16" s="55"/>
      <c r="O16" s="56"/>
      <c r="P16" s="56"/>
      <c r="Q16" s="56"/>
      <c r="R16" s="56">
        <v>673014</v>
      </c>
      <c r="S16" s="53">
        <f t="shared" si="1"/>
        <v>673014</v>
      </c>
      <c r="T16" s="59">
        <f t="shared" si="2"/>
        <v>0</v>
      </c>
      <c r="U16" s="56">
        <f t="shared" si="3"/>
        <v>0</v>
      </c>
      <c r="V16" s="56">
        <f t="shared" si="4"/>
        <v>0</v>
      </c>
      <c r="W16" s="56">
        <f t="shared" si="5"/>
        <v>0</v>
      </c>
      <c r="X16" s="56">
        <f t="shared" si="6"/>
        <v>673014</v>
      </c>
      <c r="Y16" s="174">
        <f t="shared" si="10"/>
        <v>673014</v>
      </c>
      <c r="Z16" s="96"/>
      <c r="AA16" s="59">
        <v>1617573.8</v>
      </c>
      <c r="AB16" s="56">
        <v>385026.2</v>
      </c>
      <c r="AC16" s="56">
        <f t="shared" si="8"/>
        <v>2002600</v>
      </c>
      <c r="AD16" s="60" t="s">
        <v>53</v>
      </c>
      <c r="AE16" s="61">
        <v>46139</v>
      </c>
      <c r="AG16" s="59">
        <v>10184.290000000001</v>
      </c>
      <c r="AH16" s="56">
        <v>3087.71</v>
      </c>
      <c r="AI16" s="52">
        <f t="shared" si="9"/>
        <v>13272</v>
      </c>
      <c r="AJ16" s="62" t="s">
        <v>54</v>
      </c>
      <c r="AK16" s="61">
        <v>46146</v>
      </c>
    </row>
    <row r="17" spans="1:37" x14ac:dyDescent="0.25">
      <c r="A17" s="40">
        <v>11</v>
      </c>
      <c r="B17" s="41">
        <v>1411</v>
      </c>
      <c r="C17" s="41">
        <v>46748075</v>
      </c>
      <c r="D17" s="41">
        <v>600010589</v>
      </c>
      <c r="E17" s="41">
        <v>3121</v>
      </c>
      <c r="F17" s="42" t="s">
        <v>55</v>
      </c>
      <c r="G17" s="54"/>
      <c r="H17" s="52"/>
      <c r="I17" s="52"/>
      <c r="J17" s="52"/>
      <c r="K17" s="52"/>
      <c r="L17" s="53">
        <f t="shared" si="0"/>
        <v>0</v>
      </c>
      <c r="M17" s="188"/>
      <c r="N17" s="55"/>
      <c r="O17" s="56"/>
      <c r="P17" s="56"/>
      <c r="Q17" s="56"/>
      <c r="R17" s="56"/>
      <c r="S17" s="53">
        <f t="shared" si="1"/>
        <v>0</v>
      </c>
      <c r="T17" s="59">
        <f t="shared" si="2"/>
        <v>0</v>
      </c>
      <c r="U17" s="56">
        <f t="shared" si="3"/>
        <v>0</v>
      </c>
      <c r="V17" s="56">
        <f t="shared" si="4"/>
        <v>0</v>
      </c>
      <c r="W17" s="56">
        <f t="shared" si="5"/>
        <v>0</v>
      </c>
      <c r="X17" s="56">
        <f t="shared" si="6"/>
        <v>0</v>
      </c>
      <c r="Y17" s="174">
        <f t="shared" si="10"/>
        <v>0</v>
      </c>
      <c r="Z17" s="96"/>
      <c r="AA17" s="59"/>
      <c r="AB17" s="56"/>
      <c r="AC17" s="56">
        <f t="shared" si="8"/>
        <v>0</v>
      </c>
      <c r="AD17" s="60"/>
      <c r="AE17" s="61"/>
      <c r="AG17" s="59">
        <v>1052.8</v>
      </c>
      <c r="AH17" s="56">
        <v>319.2</v>
      </c>
      <c r="AI17" s="52">
        <f t="shared" si="9"/>
        <v>1372</v>
      </c>
      <c r="AJ17" s="62" t="s">
        <v>56</v>
      </c>
      <c r="AK17" s="61">
        <v>46066</v>
      </c>
    </row>
    <row r="18" spans="1:37" x14ac:dyDescent="0.25">
      <c r="A18" s="40">
        <v>12</v>
      </c>
      <c r="B18" s="41">
        <v>1412</v>
      </c>
      <c r="C18" s="41">
        <v>49864637</v>
      </c>
      <c r="D18" s="41">
        <v>600010015</v>
      </c>
      <c r="E18" s="41">
        <v>3122</v>
      </c>
      <c r="F18" s="42" t="s">
        <v>57</v>
      </c>
      <c r="G18" s="54"/>
      <c r="H18" s="52"/>
      <c r="I18" s="52"/>
      <c r="J18" s="52"/>
      <c r="K18" s="52"/>
      <c r="L18" s="53">
        <f t="shared" si="0"/>
        <v>0</v>
      </c>
      <c r="M18" s="188"/>
      <c r="N18" s="55"/>
      <c r="O18" s="56"/>
      <c r="P18" s="56"/>
      <c r="Q18" s="56"/>
      <c r="R18" s="56"/>
      <c r="S18" s="53">
        <f t="shared" si="1"/>
        <v>0</v>
      </c>
      <c r="T18" s="59">
        <f t="shared" si="2"/>
        <v>0</v>
      </c>
      <c r="U18" s="56">
        <f t="shared" si="3"/>
        <v>0</v>
      </c>
      <c r="V18" s="56">
        <f t="shared" si="4"/>
        <v>0</v>
      </c>
      <c r="W18" s="56">
        <f t="shared" si="5"/>
        <v>0</v>
      </c>
      <c r="X18" s="56">
        <f t="shared" si="6"/>
        <v>0</v>
      </c>
      <c r="Y18" s="174">
        <f t="shared" si="10"/>
        <v>0</v>
      </c>
      <c r="Z18" s="96"/>
      <c r="AA18" s="59"/>
      <c r="AB18" s="56"/>
      <c r="AC18" s="56">
        <f t="shared" si="8"/>
        <v>0</v>
      </c>
      <c r="AD18" s="60"/>
      <c r="AE18" s="61"/>
      <c r="AG18" s="59"/>
      <c r="AH18" s="56"/>
      <c r="AI18" s="52">
        <f t="shared" si="9"/>
        <v>0</v>
      </c>
      <c r="AJ18" s="62"/>
      <c r="AK18" s="61"/>
    </row>
    <row r="19" spans="1:37" x14ac:dyDescent="0.25">
      <c r="A19" s="40">
        <v>13</v>
      </c>
      <c r="B19" s="41">
        <v>1413</v>
      </c>
      <c r="C19" s="41">
        <v>60252511</v>
      </c>
      <c r="D19" s="41">
        <v>600020380</v>
      </c>
      <c r="E19" s="41">
        <v>3122</v>
      </c>
      <c r="F19" s="42" t="s">
        <v>58</v>
      </c>
      <c r="G19" s="54"/>
      <c r="H19" s="52"/>
      <c r="I19" s="52"/>
      <c r="J19" s="52"/>
      <c r="K19" s="52"/>
      <c r="L19" s="53">
        <f t="shared" si="0"/>
        <v>0</v>
      </c>
      <c r="M19" s="188"/>
      <c r="N19" s="55"/>
      <c r="O19" s="56"/>
      <c r="P19" s="56"/>
      <c r="Q19" s="56"/>
      <c r="R19" s="56"/>
      <c r="S19" s="53">
        <f t="shared" si="1"/>
        <v>0</v>
      </c>
      <c r="T19" s="59">
        <f t="shared" si="2"/>
        <v>0</v>
      </c>
      <c r="U19" s="56">
        <f t="shared" si="3"/>
        <v>0</v>
      </c>
      <c r="V19" s="56">
        <f t="shared" si="4"/>
        <v>0</v>
      </c>
      <c r="W19" s="56">
        <f t="shared" si="5"/>
        <v>0</v>
      </c>
      <c r="X19" s="56">
        <f t="shared" si="6"/>
        <v>0</v>
      </c>
      <c r="Y19" s="174">
        <f t="shared" si="10"/>
        <v>0</v>
      </c>
      <c r="Z19" s="96"/>
      <c r="AA19" s="59"/>
      <c r="AB19" s="56"/>
      <c r="AC19" s="56">
        <f t="shared" si="8"/>
        <v>0</v>
      </c>
      <c r="AD19" s="60"/>
      <c r="AE19" s="61"/>
      <c r="AG19" s="59"/>
      <c r="AH19" s="56"/>
      <c r="AI19" s="52">
        <f t="shared" si="9"/>
        <v>0</v>
      </c>
      <c r="AJ19" s="62"/>
      <c r="AK19" s="61"/>
    </row>
    <row r="20" spans="1:37" x14ac:dyDescent="0.25">
      <c r="A20" s="40">
        <v>14</v>
      </c>
      <c r="B20" s="41">
        <v>1414</v>
      </c>
      <c r="C20" s="41">
        <v>46747966</v>
      </c>
      <c r="D20" s="41">
        <v>600010571</v>
      </c>
      <c r="E20" s="41">
        <v>3122</v>
      </c>
      <c r="F20" s="42" t="s">
        <v>59</v>
      </c>
      <c r="G20" s="54"/>
      <c r="H20" s="52"/>
      <c r="I20" s="52"/>
      <c r="J20" s="52"/>
      <c r="K20" s="52"/>
      <c r="L20" s="53">
        <f t="shared" si="0"/>
        <v>0</v>
      </c>
      <c r="M20" s="188"/>
      <c r="N20" s="55"/>
      <c r="O20" s="56"/>
      <c r="P20" s="56"/>
      <c r="Q20" s="56"/>
      <c r="R20" s="56"/>
      <c r="S20" s="53">
        <f t="shared" si="1"/>
        <v>0</v>
      </c>
      <c r="T20" s="59">
        <f t="shared" si="2"/>
        <v>0</v>
      </c>
      <c r="U20" s="56">
        <f t="shared" si="3"/>
        <v>0</v>
      </c>
      <c r="V20" s="56">
        <f t="shared" si="4"/>
        <v>0</v>
      </c>
      <c r="W20" s="56">
        <f t="shared" si="5"/>
        <v>0</v>
      </c>
      <c r="X20" s="56">
        <f t="shared" si="6"/>
        <v>0</v>
      </c>
      <c r="Y20" s="174">
        <f t="shared" si="10"/>
        <v>0</v>
      </c>
      <c r="Z20" s="96"/>
      <c r="AA20" s="59"/>
      <c r="AB20" s="56"/>
      <c r="AC20" s="56">
        <f t="shared" si="8"/>
        <v>0</v>
      </c>
      <c r="AD20" s="60"/>
      <c r="AE20" s="61"/>
      <c r="AG20" s="59"/>
      <c r="AH20" s="56"/>
      <c r="AI20" s="52">
        <f t="shared" si="9"/>
        <v>0</v>
      </c>
      <c r="AJ20" s="62"/>
      <c r="AK20" s="61"/>
    </row>
    <row r="21" spans="1:37" x14ac:dyDescent="0.25">
      <c r="A21" s="40">
        <v>15</v>
      </c>
      <c r="B21" s="41">
        <v>1418</v>
      </c>
      <c r="C21" s="41">
        <v>48283142</v>
      </c>
      <c r="D21" s="41">
        <v>600010040</v>
      </c>
      <c r="E21" s="41">
        <v>3122</v>
      </c>
      <c r="F21" s="42" t="s">
        <v>60</v>
      </c>
      <c r="G21" s="54"/>
      <c r="H21" s="52"/>
      <c r="I21" s="52"/>
      <c r="J21" s="52"/>
      <c r="K21" s="52"/>
      <c r="L21" s="53">
        <f t="shared" si="0"/>
        <v>0</v>
      </c>
      <c r="M21" s="188"/>
      <c r="N21" s="55"/>
      <c r="O21" s="56"/>
      <c r="P21" s="56"/>
      <c r="Q21" s="56"/>
      <c r="R21" s="56"/>
      <c r="S21" s="53">
        <f t="shared" si="1"/>
        <v>0</v>
      </c>
      <c r="T21" s="59">
        <f t="shared" si="2"/>
        <v>0</v>
      </c>
      <c r="U21" s="56">
        <f t="shared" si="3"/>
        <v>0</v>
      </c>
      <c r="V21" s="56">
        <f t="shared" si="4"/>
        <v>0</v>
      </c>
      <c r="W21" s="56">
        <f t="shared" si="5"/>
        <v>0</v>
      </c>
      <c r="X21" s="56">
        <f t="shared" si="6"/>
        <v>0</v>
      </c>
      <c r="Y21" s="174">
        <f t="shared" si="10"/>
        <v>0</v>
      </c>
      <c r="Z21" s="96"/>
      <c r="AA21" s="59">
        <v>1190436.1000000001</v>
      </c>
      <c r="AB21" s="56">
        <v>283355.90000000002</v>
      </c>
      <c r="AC21" s="56">
        <f t="shared" si="8"/>
        <v>1473792</v>
      </c>
      <c r="AD21" s="60" t="s">
        <v>61</v>
      </c>
      <c r="AE21" s="61">
        <v>46139</v>
      </c>
      <c r="AG21" s="59"/>
      <c r="AH21" s="56"/>
      <c r="AI21" s="52">
        <f t="shared" si="9"/>
        <v>0</v>
      </c>
      <c r="AJ21" s="62"/>
      <c r="AK21" s="61"/>
    </row>
    <row r="22" spans="1:37" x14ac:dyDescent="0.25">
      <c r="A22" s="40">
        <v>16</v>
      </c>
      <c r="B22" s="41">
        <v>1420</v>
      </c>
      <c r="C22" s="41">
        <v>46747982</v>
      </c>
      <c r="D22" s="41">
        <v>600010562</v>
      </c>
      <c r="E22" s="41">
        <v>3122</v>
      </c>
      <c r="F22" s="42" t="s">
        <v>62</v>
      </c>
      <c r="G22" s="54"/>
      <c r="H22" s="52"/>
      <c r="I22" s="52"/>
      <c r="J22" s="52"/>
      <c r="K22" s="52"/>
      <c r="L22" s="53">
        <f t="shared" si="0"/>
        <v>0</v>
      </c>
      <c r="M22" s="188"/>
      <c r="N22" s="55"/>
      <c r="O22" s="56"/>
      <c r="P22" s="56"/>
      <c r="Q22" s="56"/>
      <c r="R22" s="56"/>
      <c r="S22" s="53">
        <f t="shared" si="1"/>
        <v>0</v>
      </c>
      <c r="T22" s="59">
        <f t="shared" si="2"/>
        <v>0</v>
      </c>
      <c r="U22" s="56">
        <f t="shared" si="3"/>
        <v>0</v>
      </c>
      <c r="V22" s="56">
        <f t="shared" si="4"/>
        <v>0</v>
      </c>
      <c r="W22" s="56">
        <f t="shared" si="5"/>
        <v>0</v>
      </c>
      <c r="X22" s="56">
        <f t="shared" si="6"/>
        <v>0</v>
      </c>
      <c r="Y22" s="174">
        <f t="shared" si="10"/>
        <v>0</v>
      </c>
      <c r="Z22" s="96"/>
      <c r="AA22" s="59"/>
      <c r="AB22" s="56"/>
      <c r="AC22" s="56">
        <f t="shared" si="8"/>
        <v>0</v>
      </c>
      <c r="AD22" s="60"/>
      <c r="AE22" s="61"/>
      <c r="AG22" s="59">
        <v>33130.36</v>
      </c>
      <c r="AH22" s="56">
        <v>10044.64</v>
      </c>
      <c r="AI22" s="52">
        <f t="shared" si="9"/>
        <v>43175</v>
      </c>
      <c r="AJ22" s="62" t="s">
        <v>63</v>
      </c>
      <c r="AK22" s="61">
        <v>46132</v>
      </c>
    </row>
    <row r="23" spans="1:37" x14ac:dyDescent="0.25">
      <c r="A23" s="40">
        <v>17</v>
      </c>
      <c r="B23" s="41">
        <v>1421</v>
      </c>
      <c r="C23" s="41">
        <v>46747991</v>
      </c>
      <c r="D23" s="41">
        <v>600020398</v>
      </c>
      <c r="E23" s="41">
        <v>3122</v>
      </c>
      <c r="F23" s="42" t="s">
        <v>64</v>
      </c>
      <c r="G23" s="54"/>
      <c r="H23" s="52"/>
      <c r="I23" s="52"/>
      <c r="J23" s="52"/>
      <c r="K23" s="52"/>
      <c r="L23" s="53">
        <f t="shared" si="0"/>
        <v>0</v>
      </c>
      <c r="M23" s="188"/>
      <c r="N23" s="55"/>
      <c r="O23" s="56"/>
      <c r="P23" s="56"/>
      <c r="Q23" s="56"/>
      <c r="R23" s="56"/>
      <c r="S23" s="53">
        <f t="shared" si="1"/>
        <v>0</v>
      </c>
      <c r="T23" s="59">
        <f t="shared" si="2"/>
        <v>0</v>
      </c>
      <c r="U23" s="56">
        <f t="shared" si="3"/>
        <v>0</v>
      </c>
      <c r="V23" s="56">
        <f t="shared" si="4"/>
        <v>0</v>
      </c>
      <c r="W23" s="56">
        <f t="shared" si="5"/>
        <v>0</v>
      </c>
      <c r="X23" s="56">
        <f t="shared" si="6"/>
        <v>0</v>
      </c>
      <c r="Y23" s="174">
        <f t="shared" si="10"/>
        <v>0</v>
      </c>
      <c r="Z23" s="96"/>
      <c r="AA23" s="59"/>
      <c r="AB23" s="56"/>
      <c r="AC23" s="56">
        <f t="shared" si="8"/>
        <v>0</v>
      </c>
      <c r="AD23" s="60"/>
      <c r="AE23" s="61"/>
      <c r="AG23" s="59"/>
      <c r="AH23" s="56"/>
      <c r="AI23" s="52">
        <f t="shared" si="9"/>
        <v>0</v>
      </c>
      <c r="AJ23" s="62"/>
      <c r="AK23" s="61"/>
    </row>
    <row r="24" spans="1:37" x14ac:dyDescent="0.25">
      <c r="A24" s="40">
        <v>18</v>
      </c>
      <c r="B24" s="41">
        <v>1424</v>
      </c>
      <c r="C24" s="41">
        <v>49864688</v>
      </c>
      <c r="D24" s="41">
        <v>600020347</v>
      </c>
      <c r="E24" s="41">
        <v>3122</v>
      </c>
      <c r="F24" s="42" t="s">
        <v>65</v>
      </c>
      <c r="G24" s="54"/>
      <c r="H24" s="52"/>
      <c r="I24" s="52"/>
      <c r="J24" s="52"/>
      <c r="K24" s="52"/>
      <c r="L24" s="53">
        <f t="shared" si="0"/>
        <v>0</v>
      </c>
      <c r="M24" s="188"/>
      <c r="N24" s="55"/>
      <c r="O24" s="56"/>
      <c r="P24" s="56"/>
      <c r="Q24" s="56"/>
      <c r="R24" s="56"/>
      <c r="S24" s="53">
        <f t="shared" si="1"/>
        <v>0</v>
      </c>
      <c r="T24" s="59">
        <f t="shared" si="2"/>
        <v>0</v>
      </c>
      <c r="U24" s="56">
        <f t="shared" si="3"/>
        <v>0</v>
      </c>
      <c r="V24" s="56">
        <f t="shared" si="4"/>
        <v>0</v>
      </c>
      <c r="W24" s="56">
        <f t="shared" si="5"/>
        <v>0</v>
      </c>
      <c r="X24" s="56">
        <f t="shared" si="6"/>
        <v>0</v>
      </c>
      <c r="Y24" s="174">
        <f t="shared" si="10"/>
        <v>0</v>
      </c>
      <c r="Z24" s="96"/>
      <c r="AA24" s="59">
        <v>1020673.72</v>
      </c>
      <c r="AB24" s="56">
        <v>242947.87</v>
      </c>
      <c r="AC24" s="56">
        <f t="shared" si="8"/>
        <v>1263621.5899999999</v>
      </c>
      <c r="AD24" s="60" t="s">
        <v>66</v>
      </c>
      <c r="AE24" s="61">
        <v>46139</v>
      </c>
      <c r="AG24" s="59"/>
      <c r="AH24" s="56"/>
      <c r="AI24" s="52">
        <f t="shared" si="9"/>
        <v>0</v>
      </c>
      <c r="AJ24" s="62"/>
      <c r="AK24" s="61"/>
    </row>
    <row r="25" spans="1:37" x14ac:dyDescent="0.25">
      <c r="A25" s="40">
        <v>19</v>
      </c>
      <c r="B25" s="41">
        <v>1425</v>
      </c>
      <c r="C25" s="41">
        <v>62237039</v>
      </c>
      <c r="D25" s="41">
        <v>600010023</v>
      </c>
      <c r="E25" s="41">
        <v>3122</v>
      </c>
      <c r="F25" s="42" t="s">
        <v>67</v>
      </c>
      <c r="G25" s="54"/>
      <c r="H25" s="52"/>
      <c r="I25" s="52"/>
      <c r="J25" s="52"/>
      <c r="K25" s="52"/>
      <c r="L25" s="53">
        <f t="shared" si="0"/>
        <v>0</v>
      </c>
      <c r="M25" s="188"/>
      <c r="N25" s="55"/>
      <c r="O25" s="56"/>
      <c r="P25" s="56"/>
      <c r="Q25" s="56"/>
      <c r="R25" s="56"/>
      <c r="S25" s="53">
        <f t="shared" si="1"/>
        <v>0</v>
      </c>
      <c r="T25" s="59">
        <f t="shared" si="2"/>
        <v>0</v>
      </c>
      <c r="U25" s="56">
        <f t="shared" si="3"/>
        <v>0</v>
      </c>
      <c r="V25" s="56">
        <f t="shared" si="4"/>
        <v>0</v>
      </c>
      <c r="W25" s="56">
        <f t="shared" si="5"/>
        <v>0</v>
      </c>
      <c r="X25" s="56">
        <f t="shared" si="6"/>
        <v>0</v>
      </c>
      <c r="Y25" s="174">
        <f t="shared" si="10"/>
        <v>0</v>
      </c>
      <c r="Z25" s="96"/>
      <c r="AA25" s="59"/>
      <c r="AB25" s="56"/>
      <c r="AC25" s="56">
        <f t="shared" si="8"/>
        <v>0</v>
      </c>
      <c r="AD25" s="60"/>
      <c r="AE25" s="61"/>
      <c r="AG25" s="59"/>
      <c r="AH25" s="56"/>
      <c r="AI25" s="52">
        <f t="shared" si="9"/>
        <v>0</v>
      </c>
      <c r="AJ25" s="62"/>
      <c r="AK25" s="61"/>
    </row>
    <row r="26" spans="1:37" x14ac:dyDescent="0.25">
      <c r="A26" s="40">
        <v>20</v>
      </c>
      <c r="B26" s="41">
        <v>1426</v>
      </c>
      <c r="C26" s="41">
        <v>60252600</v>
      </c>
      <c r="D26" s="41">
        <v>600020371</v>
      </c>
      <c r="E26" s="41">
        <v>3122</v>
      </c>
      <c r="F26" s="42" t="s">
        <v>68</v>
      </c>
      <c r="G26" s="54"/>
      <c r="H26" s="52"/>
      <c r="I26" s="52"/>
      <c r="J26" s="52"/>
      <c r="K26" s="52"/>
      <c r="L26" s="53">
        <f t="shared" si="0"/>
        <v>0</v>
      </c>
      <c r="M26" s="188"/>
      <c r="N26" s="55"/>
      <c r="O26" s="56"/>
      <c r="P26" s="56"/>
      <c r="Q26" s="56"/>
      <c r="R26" s="56"/>
      <c r="S26" s="53">
        <f t="shared" si="1"/>
        <v>0</v>
      </c>
      <c r="T26" s="59">
        <f t="shared" si="2"/>
        <v>0</v>
      </c>
      <c r="U26" s="56">
        <f t="shared" si="3"/>
        <v>0</v>
      </c>
      <c r="V26" s="56">
        <f t="shared" si="4"/>
        <v>0</v>
      </c>
      <c r="W26" s="56">
        <f t="shared" si="5"/>
        <v>0</v>
      </c>
      <c r="X26" s="56">
        <f t="shared" si="6"/>
        <v>0</v>
      </c>
      <c r="Y26" s="174">
        <f t="shared" si="10"/>
        <v>0</v>
      </c>
      <c r="Z26" s="96"/>
      <c r="AA26" s="59"/>
      <c r="AB26" s="56"/>
      <c r="AC26" s="56">
        <f t="shared" si="8"/>
        <v>0</v>
      </c>
      <c r="AD26" s="60"/>
      <c r="AE26" s="61"/>
      <c r="AG26" s="59"/>
      <c r="AH26" s="56"/>
      <c r="AI26" s="52">
        <f t="shared" si="9"/>
        <v>0</v>
      </c>
      <c r="AJ26" s="62"/>
      <c r="AK26" s="61"/>
    </row>
    <row r="27" spans="1:37" x14ac:dyDescent="0.25">
      <c r="A27" s="40">
        <v>21</v>
      </c>
      <c r="B27" s="41">
        <v>1427</v>
      </c>
      <c r="C27" s="41">
        <v>60252766</v>
      </c>
      <c r="D27" s="41">
        <v>600010422</v>
      </c>
      <c r="E27" s="41">
        <v>3122</v>
      </c>
      <c r="F27" s="42" t="s">
        <v>69</v>
      </c>
      <c r="G27" s="54"/>
      <c r="H27" s="52"/>
      <c r="I27" s="52"/>
      <c r="J27" s="52"/>
      <c r="K27" s="52"/>
      <c r="L27" s="53">
        <f t="shared" si="0"/>
        <v>0</v>
      </c>
      <c r="M27" s="188"/>
      <c r="N27" s="55"/>
      <c r="O27" s="56"/>
      <c r="P27" s="56"/>
      <c r="Q27" s="56"/>
      <c r="R27" s="56"/>
      <c r="S27" s="53">
        <f t="shared" si="1"/>
        <v>0</v>
      </c>
      <c r="T27" s="59">
        <f t="shared" si="2"/>
        <v>0</v>
      </c>
      <c r="U27" s="56">
        <f t="shared" si="3"/>
        <v>0</v>
      </c>
      <c r="V27" s="56">
        <f t="shared" si="4"/>
        <v>0</v>
      </c>
      <c r="W27" s="56">
        <f t="shared" si="5"/>
        <v>0</v>
      </c>
      <c r="X27" s="56">
        <f t="shared" si="6"/>
        <v>0</v>
      </c>
      <c r="Y27" s="174">
        <f t="shared" si="10"/>
        <v>0</v>
      </c>
      <c r="Z27" s="96"/>
      <c r="AA27" s="59">
        <v>962361.26</v>
      </c>
      <c r="AB27" s="56">
        <v>229067.94</v>
      </c>
      <c r="AC27" s="56">
        <f t="shared" si="8"/>
        <v>1191429.2</v>
      </c>
      <c r="AD27" s="60" t="s">
        <v>70</v>
      </c>
      <c r="AE27" s="61">
        <v>46139</v>
      </c>
      <c r="AG27" s="59"/>
      <c r="AH27" s="56"/>
      <c r="AI27" s="52">
        <f t="shared" si="9"/>
        <v>0</v>
      </c>
      <c r="AJ27" s="62"/>
      <c r="AK27" s="61"/>
    </row>
    <row r="28" spans="1:37" x14ac:dyDescent="0.25">
      <c r="A28" s="40">
        <v>22</v>
      </c>
      <c r="B28" s="41">
        <v>1428</v>
      </c>
      <c r="C28" s="41">
        <v>854999</v>
      </c>
      <c r="D28" s="41">
        <v>600012646</v>
      </c>
      <c r="E28" s="41">
        <v>3122</v>
      </c>
      <c r="F28" s="42" t="s">
        <v>71</v>
      </c>
      <c r="G28" s="54"/>
      <c r="H28" s="52"/>
      <c r="I28" s="52"/>
      <c r="J28" s="52"/>
      <c r="K28" s="52"/>
      <c r="L28" s="53">
        <f t="shared" si="0"/>
        <v>0</v>
      </c>
      <c r="M28" s="188"/>
      <c r="N28" s="55"/>
      <c r="O28" s="56"/>
      <c r="P28" s="56"/>
      <c r="Q28" s="56"/>
      <c r="R28" s="56"/>
      <c r="S28" s="53">
        <f t="shared" si="1"/>
        <v>0</v>
      </c>
      <c r="T28" s="59">
        <f t="shared" si="2"/>
        <v>0</v>
      </c>
      <c r="U28" s="56">
        <f t="shared" si="3"/>
        <v>0</v>
      </c>
      <c r="V28" s="56">
        <f t="shared" si="4"/>
        <v>0</v>
      </c>
      <c r="W28" s="56">
        <f t="shared" si="5"/>
        <v>0</v>
      </c>
      <c r="X28" s="56">
        <f t="shared" si="6"/>
        <v>0</v>
      </c>
      <c r="Y28" s="174">
        <f t="shared" si="10"/>
        <v>0</v>
      </c>
      <c r="Z28" s="96"/>
      <c r="AA28" s="59">
        <v>916068.58</v>
      </c>
      <c r="AB28" s="56">
        <v>218049.01</v>
      </c>
      <c r="AC28" s="56">
        <f t="shared" si="8"/>
        <v>1134117.5899999999</v>
      </c>
      <c r="AD28" s="60" t="s">
        <v>72</v>
      </c>
      <c r="AE28" s="61">
        <v>46085</v>
      </c>
      <c r="AG28" s="59"/>
      <c r="AH28" s="56"/>
      <c r="AI28" s="52">
        <f t="shared" si="9"/>
        <v>0</v>
      </c>
      <c r="AJ28" s="62"/>
      <c r="AK28" s="61"/>
    </row>
    <row r="29" spans="1:37" x14ac:dyDescent="0.25">
      <c r="A29" s="40">
        <v>23</v>
      </c>
      <c r="B29" s="41">
        <v>1429</v>
      </c>
      <c r="C29" s="41">
        <v>673731</v>
      </c>
      <c r="D29" s="41">
        <v>600019713</v>
      </c>
      <c r="E29" s="41">
        <v>3122</v>
      </c>
      <c r="F29" s="42" t="s">
        <v>73</v>
      </c>
      <c r="G29" s="54"/>
      <c r="H29" s="52"/>
      <c r="I29" s="52"/>
      <c r="J29" s="52"/>
      <c r="K29" s="52"/>
      <c r="L29" s="53">
        <f t="shared" si="0"/>
        <v>0</v>
      </c>
      <c r="M29" s="188"/>
      <c r="N29" s="55"/>
      <c r="O29" s="56"/>
      <c r="P29" s="56"/>
      <c r="Q29" s="56"/>
      <c r="R29" s="56"/>
      <c r="S29" s="53">
        <f t="shared" si="1"/>
        <v>0</v>
      </c>
      <c r="T29" s="59">
        <f t="shared" si="2"/>
        <v>0</v>
      </c>
      <c r="U29" s="56">
        <f t="shared" si="3"/>
        <v>0</v>
      </c>
      <c r="V29" s="56">
        <f t="shared" si="4"/>
        <v>0</v>
      </c>
      <c r="W29" s="56">
        <f t="shared" si="5"/>
        <v>0</v>
      </c>
      <c r="X29" s="56">
        <f t="shared" si="6"/>
        <v>0</v>
      </c>
      <c r="Y29" s="174">
        <f t="shared" si="10"/>
        <v>0</v>
      </c>
      <c r="Z29" s="96"/>
      <c r="AA29" s="59"/>
      <c r="AB29" s="56"/>
      <c r="AC29" s="56">
        <f t="shared" si="8"/>
        <v>0</v>
      </c>
      <c r="AD29" s="60"/>
      <c r="AE29" s="61"/>
      <c r="AG29" s="59"/>
      <c r="AH29" s="56"/>
      <c r="AI29" s="52">
        <f t="shared" si="9"/>
        <v>0</v>
      </c>
      <c r="AJ29" s="62"/>
      <c r="AK29" s="61"/>
    </row>
    <row r="30" spans="1:37" x14ac:dyDescent="0.25">
      <c r="A30" s="40">
        <v>24</v>
      </c>
      <c r="B30" s="41">
        <v>1430</v>
      </c>
      <c r="C30" s="41">
        <v>581071</v>
      </c>
      <c r="D30" s="41">
        <v>600019802</v>
      </c>
      <c r="E30" s="41">
        <v>3122</v>
      </c>
      <c r="F30" s="42" t="s">
        <v>74</v>
      </c>
      <c r="G30" s="54"/>
      <c r="H30" s="52"/>
      <c r="I30" s="52"/>
      <c r="J30" s="52"/>
      <c r="K30" s="52"/>
      <c r="L30" s="53">
        <f t="shared" si="0"/>
        <v>0</v>
      </c>
      <c r="M30" s="188"/>
      <c r="N30" s="55"/>
      <c r="O30" s="56"/>
      <c r="P30" s="56"/>
      <c r="Q30" s="56"/>
      <c r="R30" s="56"/>
      <c r="S30" s="53">
        <f t="shared" si="1"/>
        <v>0</v>
      </c>
      <c r="T30" s="59">
        <f t="shared" si="2"/>
        <v>0</v>
      </c>
      <c r="U30" s="56">
        <f t="shared" si="3"/>
        <v>0</v>
      </c>
      <c r="V30" s="56">
        <f t="shared" si="4"/>
        <v>0</v>
      </c>
      <c r="W30" s="56">
        <f t="shared" si="5"/>
        <v>0</v>
      </c>
      <c r="X30" s="56">
        <f t="shared" si="6"/>
        <v>0</v>
      </c>
      <c r="Y30" s="174">
        <f t="shared" si="10"/>
        <v>0</v>
      </c>
      <c r="Z30" s="96"/>
      <c r="AA30" s="59"/>
      <c r="AB30" s="56"/>
      <c r="AC30" s="56">
        <f t="shared" si="8"/>
        <v>0</v>
      </c>
      <c r="AD30" s="60"/>
      <c r="AE30" s="61"/>
      <c r="AG30" s="59"/>
      <c r="AH30" s="56"/>
      <c r="AI30" s="52">
        <f t="shared" si="9"/>
        <v>0</v>
      </c>
      <c r="AJ30" s="62"/>
      <c r="AK30" s="61"/>
    </row>
    <row r="31" spans="1:37" s="71" customFormat="1" ht="13.5" customHeight="1" x14ac:dyDescent="0.2">
      <c r="A31" s="40">
        <v>25</v>
      </c>
      <c r="B31" s="64">
        <v>1432</v>
      </c>
      <c r="C31" s="64">
        <v>671274</v>
      </c>
      <c r="D31" s="41">
        <v>600170594</v>
      </c>
      <c r="E31" s="41">
        <v>3123</v>
      </c>
      <c r="F31" s="127" t="s">
        <v>75</v>
      </c>
      <c r="G31" s="67"/>
      <c r="H31" s="65">
        <v>250000</v>
      </c>
      <c r="I31" s="65"/>
      <c r="J31" s="65"/>
      <c r="K31" s="65">
        <v>377806</v>
      </c>
      <c r="L31" s="66">
        <f t="shared" si="0"/>
        <v>627806</v>
      </c>
      <c r="M31" s="189"/>
      <c r="N31" s="68"/>
      <c r="O31" s="69"/>
      <c r="P31" s="69"/>
      <c r="Q31" s="69"/>
      <c r="R31" s="69"/>
      <c r="S31" s="66">
        <f t="shared" si="1"/>
        <v>0</v>
      </c>
      <c r="T31" s="115">
        <f t="shared" si="2"/>
        <v>0</v>
      </c>
      <c r="U31" s="69">
        <f t="shared" si="3"/>
        <v>250000</v>
      </c>
      <c r="V31" s="69">
        <f t="shared" si="4"/>
        <v>0</v>
      </c>
      <c r="W31" s="69">
        <f t="shared" si="5"/>
        <v>0</v>
      </c>
      <c r="X31" s="69">
        <f t="shared" si="6"/>
        <v>377806</v>
      </c>
      <c r="Y31" s="175">
        <f t="shared" si="10"/>
        <v>627806</v>
      </c>
      <c r="Z31" s="176"/>
      <c r="AA31" s="59"/>
      <c r="AB31" s="56"/>
      <c r="AC31" s="69">
        <f t="shared" si="8"/>
        <v>0</v>
      </c>
      <c r="AD31" s="60"/>
      <c r="AE31" s="61"/>
      <c r="AF31" s="70"/>
      <c r="AG31" s="59"/>
      <c r="AH31" s="56"/>
      <c r="AI31" s="52">
        <f t="shared" si="9"/>
        <v>0</v>
      </c>
      <c r="AJ31" s="62"/>
      <c r="AK31" s="61"/>
    </row>
    <row r="32" spans="1:37" x14ac:dyDescent="0.25">
      <c r="A32" s="40">
        <v>26</v>
      </c>
      <c r="B32" s="41">
        <v>1433</v>
      </c>
      <c r="C32" s="41">
        <v>526517</v>
      </c>
      <c r="D32" s="41">
        <v>600170608</v>
      </c>
      <c r="E32" s="41">
        <v>3122</v>
      </c>
      <c r="F32" s="42" t="s">
        <v>76</v>
      </c>
      <c r="G32" s="54"/>
      <c r="H32" s="52"/>
      <c r="I32" s="52"/>
      <c r="J32" s="52"/>
      <c r="K32" s="52"/>
      <c r="L32" s="53">
        <f t="shared" si="0"/>
        <v>0</v>
      </c>
      <c r="M32" s="188"/>
      <c r="N32" s="55"/>
      <c r="O32" s="56"/>
      <c r="P32" s="56"/>
      <c r="Q32" s="56"/>
      <c r="R32" s="56"/>
      <c r="S32" s="53">
        <f t="shared" si="1"/>
        <v>0</v>
      </c>
      <c r="T32" s="59">
        <f t="shared" si="2"/>
        <v>0</v>
      </c>
      <c r="U32" s="56">
        <f t="shared" si="3"/>
        <v>0</v>
      </c>
      <c r="V32" s="56">
        <f t="shared" si="4"/>
        <v>0</v>
      </c>
      <c r="W32" s="56">
        <f t="shared" si="5"/>
        <v>0</v>
      </c>
      <c r="X32" s="56">
        <f t="shared" si="6"/>
        <v>0</v>
      </c>
      <c r="Y32" s="174">
        <f t="shared" si="10"/>
        <v>0</v>
      </c>
      <c r="Z32" s="96"/>
      <c r="AA32" s="59"/>
      <c r="AB32" s="56"/>
      <c r="AC32" s="56">
        <f t="shared" si="8"/>
        <v>0</v>
      </c>
      <c r="AD32" s="60"/>
      <c r="AE32" s="61"/>
      <c r="AG32" s="59"/>
      <c r="AH32" s="56"/>
      <c r="AI32" s="52">
        <f t="shared" si="9"/>
        <v>0</v>
      </c>
      <c r="AJ32" s="62"/>
      <c r="AK32" s="61"/>
    </row>
    <row r="33" spans="1:37" x14ac:dyDescent="0.25">
      <c r="A33" s="40">
        <v>27</v>
      </c>
      <c r="B33" s="41">
        <v>1434</v>
      </c>
      <c r="C33" s="41">
        <v>528714</v>
      </c>
      <c r="D33" s="41">
        <v>600170896</v>
      </c>
      <c r="E33" s="41">
        <v>3123</v>
      </c>
      <c r="F33" s="42" t="s">
        <v>77</v>
      </c>
      <c r="G33" s="54"/>
      <c r="H33" s="52"/>
      <c r="I33" s="52"/>
      <c r="J33" s="52"/>
      <c r="K33" s="52"/>
      <c r="L33" s="53">
        <f t="shared" si="0"/>
        <v>0</v>
      </c>
      <c r="M33" s="188"/>
      <c r="N33" s="55"/>
      <c r="O33" s="56"/>
      <c r="P33" s="56"/>
      <c r="Q33" s="56"/>
      <c r="R33" s="56"/>
      <c r="S33" s="53">
        <f t="shared" si="1"/>
        <v>0</v>
      </c>
      <c r="T33" s="59">
        <f t="shared" si="2"/>
        <v>0</v>
      </c>
      <c r="U33" s="56">
        <f t="shared" si="3"/>
        <v>0</v>
      </c>
      <c r="V33" s="56">
        <f t="shared" si="4"/>
        <v>0</v>
      </c>
      <c r="W33" s="56">
        <f t="shared" si="5"/>
        <v>0</v>
      </c>
      <c r="X33" s="56">
        <f t="shared" si="6"/>
        <v>0</v>
      </c>
      <c r="Y33" s="174">
        <f t="shared" si="10"/>
        <v>0</v>
      </c>
      <c r="Z33" s="96"/>
      <c r="AA33" s="59">
        <v>1219472.6200000001</v>
      </c>
      <c r="AB33" s="56">
        <v>290267.38</v>
      </c>
      <c r="AC33" s="56">
        <f t="shared" si="8"/>
        <v>1509740</v>
      </c>
      <c r="AD33" s="60" t="s">
        <v>78</v>
      </c>
      <c r="AE33" s="61">
        <v>46085</v>
      </c>
      <c r="AG33" s="59"/>
      <c r="AH33" s="56"/>
      <c r="AI33" s="52">
        <f t="shared" si="9"/>
        <v>0</v>
      </c>
      <c r="AJ33" s="62"/>
      <c r="AK33" s="61"/>
    </row>
    <row r="34" spans="1:37" x14ac:dyDescent="0.25">
      <c r="A34" s="40">
        <v>28</v>
      </c>
      <c r="B34" s="41">
        <v>1436</v>
      </c>
      <c r="C34" s="41">
        <v>87891</v>
      </c>
      <c r="D34" s="41">
        <v>600170900</v>
      </c>
      <c r="E34" s="41">
        <v>3123</v>
      </c>
      <c r="F34" s="42" t="s">
        <v>79</v>
      </c>
      <c r="G34" s="54"/>
      <c r="H34" s="52"/>
      <c r="I34" s="52"/>
      <c r="J34" s="52"/>
      <c r="K34" s="52"/>
      <c r="L34" s="53">
        <f t="shared" si="0"/>
        <v>0</v>
      </c>
      <c r="M34" s="188"/>
      <c r="N34" s="55"/>
      <c r="O34" s="56"/>
      <c r="P34" s="56"/>
      <c r="Q34" s="56"/>
      <c r="R34" s="56"/>
      <c r="S34" s="53">
        <f t="shared" si="1"/>
        <v>0</v>
      </c>
      <c r="T34" s="59">
        <f t="shared" si="2"/>
        <v>0</v>
      </c>
      <c r="U34" s="56">
        <f t="shared" si="3"/>
        <v>0</v>
      </c>
      <c r="V34" s="56">
        <f t="shared" si="4"/>
        <v>0</v>
      </c>
      <c r="W34" s="56">
        <f t="shared" si="5"/>
        <v>0</v>
      </c>
      <c r="X34" s="56">
        <f t="shared" si="6"/>
        <v>0</v>
      </c>
      <c r="Y34" s="174">
        <f t="shared" si="10"/>
        <v>0</v>
      </c>
      <c r="Z34" s="96"/>
      <c r="AA34" s="59"/>
      <c r="AB34" s="56"/>
      <c r="AC34" s="56">
        <f t="shared" si="8"/>
        <v>0</v>
      </c>
      <c r="AD34" s="60"/>
      <c r="AE34" s="61"/>
      <c r="AG34" s="59"/>
      <c r="AH34" s="56"/>
      <c r="AI34" s="52">
        <f t="shared" si="9"/>
        <v>0</v>
      </c>
      <c r="AJ34" s="62"/>
      <c r="AK34" s="61"/>
    </row>
    <row r="35" spans="1:37" x14ac:dyDescent="0.25">
      <c r="A35" s="40">
        <v>29</v>
      </c>
      <c r="B35" s="41">
        <v>1437</v>
      </c>
      <c r="C35" s="41">
        <v>14451018</v>
      </c>
      <c r="D35" s="41">
        <v>600010104</v>
      </c>
      <c r="E35" s="41">
        <v>3123</v>
      </c>
      <c r="F35" s="42" t="s">
        <v>80</v>
      </c>
      <c r="G35" s="54"/>
      <c r="H35" s="52"/>
      <c r="I35" s="52"/>
      <c r="J35" s="52"/>
      <c r="K35" s="52"/>
      <c r="L35" s="53">
        <f t="shared" si="0"/>
        <v>0</v>
      </c>
      <c r="M35" s="188"/>
      <c r="N35" s="55"/>
      <c r="O35" s="56"/>
      <c r="P35" s="56"/>
      <c r="Q35" s="56"/>
      <c r="R35" s="56"/>
      <c r="S35" s="53">
        <f t="shared" si="1"/>
        <v>0</v>
      </c>
      <c r="T35" s="59">
        <f t="shared" si="2"/>
        <v>0</v>
      </c>
      <c r="U35" s="56">
        <f t="shared" si="3"/>
        <v>0</v>
      </c>
      <c r="V35" s="56">
        <f t="shared" si="4"/>
        <v>0</v>
      </c>
      <c r="W35" s="56">
        <f t="shared" si="5"/>
        <v>0</v>
      </c>
      <c r="X35" s="56">
        <f t="shared" si="6"/>
        <v>0</v>
      </c>
      <c r="Y35" s="174">
        <f t="shared" si="10"/>
        <v>0</v>
      </c>
      <c r="Z35" s="96"/>
      <c r="AA35" s="59"/>
      <c r="AB35" s="56"/>
      <c r="AC35" s="56">
        <f t="shared" si="8"/>
        <v>0</v>
      </c>
      <c r="AD35" s="60"/>
      <c r="AE35" s="61"/>
      <c r="AG35" s="59"/>
      <c r="AH35" s="56"/>
      <c r="AI35" s="52">
        <f t="shared" si="9"/>
        <v>0</v>
      </c>
      <c r="AJ35" s="62"/>
      <c r="AK35" s="61"/>
    </row>
    <row r="36" spans="1:37" x14ac:dyDescent="0.25">
      <c r="A36" s="40">
        <v>30</v>
      </c>
      <c r="B36" s="41">
        <v>1438</v>
      </c>
      <c r="C36" s="41">
        <v>18385036</v>
      </c>
      <c r="D36" s="41">
        <v>600010490</v>
      </c>
      <c r="E36" s="41">
        <v>3122</v>
      </c>
      <c r="F36" s="42" t="s">
        <v>81</v>
      </c>
      <c r="G36" s="54"/>
      <c r="H36" s="52"/>
      <c r="I36" s="52"/>
      <c r="J36" s="52"/>
      <c r="K36" s="52"/>
      <c r="L36" s="53">
        <f t="shared" si="0"/>
        <v>0</v>
      </c>
      <c r="M36" s="188"/>
      <c r="N36" s="55"/>
      <c r="O36" s="56"/>
      <c r="P36" s="56"/>
      <c r="Q36" s="56"/>
      <c r="R36" s="56"/>
      <c r="S36" s="53">
        <f t="shared" si="1"/>
        <v>0</v>
      </c>
      <c r="T36" s="59">
        <f t="shared" si="2"/>
        <v>0</v>
      </c>
      <c r="U36" s="56">
        <f t="shared" si="3"/>
        <v>0</v>
      </c>
      <c r="V36" s="56">
        <f t="shared" si="4"/>
        <v>0</v>
      </c>
      <c r="W36" s="56">
        <f t="shared" si="5"/>
        <v>0</v>
      </c>
      <c r="X36" s="56">
        <f t="shared" si="6"/>
        <v>0</v>
      </c>
      <c r="Y36" s="174">
        <f t="shared" si="10"/>
        <v>0</v>
      </c>
      <c r="Z36" s="96"/>
      <c r="AA36" s="59">
        <v>1216258.2</v>
      </c>
      <c r="AB36" s="56">
        <v>289502.25</v>
      </c>
      <c r="AC36" s="56">
        <f t="shared" si="8"/>
        <v>1505760.45</v>
      </c>
      <c r="AD36" s="60" t="s">
        <v>82</v>
      </c>
      <c r="AE36" s="61">
        <v>46139</v>
      </c>
      <c r="AG36" s="59"/>
      <c r="AH36" s="56"/>
      <c r="AI36" s="52">
        <f t="shared" si="9"/>
        <v>0</v>
      </c>
      <c r="AJ36" s="62"/>
      <c r="AK36" s="61"/>
    </row>
    <row r="37" spans="1:37" x14ac:dyDescent="0.25">
      <c r="A37" s="40">
        <v>31</v>
      </c>
      <c r="B37" s="41">
        <v>1440</v>
      </c>
      <c r="C37" s="41">
        <v>140147</v>
      </c>
      <c r="D37" s="41">
        <v>600010481</v>
      </c>
      <c r="E37" s="41">
        <v>3123</v>
      </c>
      <c r="F37" s="42" t="s">
        <v>83</v>
      </c>
      <c r="G37" s="54"/>
      <c r="H37" s="52"/>
      <c r="I37" s="52"/>
      <c r="J37" s="52"/>
      <c r="K37" s="52"/>
      <c r="L37" s="53">
        <f t="shared" si="0"/>
        <v>0</v>
      </c>
      <c r="M37" s="188"/>
      <c r="N37" s="55"/>
      <c r="O37" s="56"/>
      <c r="P37" s="56"/>
      <c r="Q37" s="56"/>
      <c r="R37" s="56"/>
      <c r="S37" s="53">
        <f t="shared" si="1"/>
        <v>0</v>
      </c>
      <c r="T37" s="59">
        <f t="shared" si="2"/>
        <v>0</v>
      </c>
      <c r="U37" s="56">
        <f t="shared" si="3"/>
        <v>0</v>
      </c>
      <c r="V37" s="56">
        <f t="shared" si="4"/>
        <v>0</v>
      </c>
      <c r="W37" s="56">
        <f t="shared" si="5"/>
        <v>0</v>
      </c>
      <c r="X37" s="56">
        <f t="shared" si="6"/>
        <v>0</v>
      </c>
      <c r="Y37" s="174">
        <f t="shared" si="10"/>
        <v>0</v>
      </c>
      <c r="Z37" s="96"/>
      <c r="AA37" s="59">
        <v>1131245.79</v>
      </c>
      <c r="AB37" s="56">
        <v>269267.01</v>
      </c>
      <c r="AC37" s="56">
        <f t="shared" si="8"/>
        <v>1400512.8</v>
      </c>
      <c r="AD37" s="60" t="s">
        <v>84</v>
      </c>
      <c r="AE37" s="61">
        <v>46085</v>
      </c>
      <c r="AG37" s="59"/>
      <c r="AH37" s="56"/>
      <c r="AI37" s="52">
        <f t="shared" si="9"/>
        <v>0</v>
      </c>
      <c r="AJ37" s="62"/>
      <c r="AK37" s="61"/>
    </row>
    <row r="38" spans="1:37" x14ac:dyDescent="0.25">
      <c r="A38" s="40">
        <v>32</v>
      </c>
      <c r="B38" s="41">
        <v>1442</v>
      </c>
      <c r="C38" s="41">
        <v>555053</v>
      </c>
      <c r="D38" s="41">
        <v>600010686</v>
      </c>
      <c r="E38" s="41">
        <v>3123</v>
      </c>
      <c r="F38" s="42" t="s">
        <v>85</v>
      </c>
      <c r="G38" s="54"/>
      <c r="H38" s="52"/>
      <c r="I38" s="52"/>
      <c r="J38" s="52"/>
      <c r="K38" s="52"/>
      <c r="L38" s="53">
        <f t="shared" si="0"/>
        <v>0</v>
      </c>
      <c r="M38" s="188"/>
      <c r="N38" s="55"/>
      <c r="O38" s="56"/>
      <c r="P38" s="56"/>
      <c r="Q38" s="56"/>
      <c r="R38" s="56"/>
      <c r="S38" s="53">
        <f t="shared" si="1"/>
        <v>0</v>
      </c>
      <c r="T38" s="59">
        <f t="shared" si="2"/>
        <v>0</v>
      </c>
      <c r="U38" s="56">
        <f t="shared" si="3"/>
        <v>0</v>
      </c>
      <c r="V38" s="56">
        <f t="shared" si="4"/>
        <v>0</v>
      </c>
      <c r="W38" s="56">
        <f t="shared" si="5"/>
        <v>0</v>
      </c>
      <c r="X38" s="56">
        <f t="shared" si="6"/>
        <v>0</v>
      </c>
      <c r="Y38" s="174">
        <f t="shared" si="10"/>
        <v>0</v>
      </c>
      <c r="Z38" s="96"/>
      <c r="AA38" s="59"/>
      <c r="AB38" s="56"/>
      <c r="AC38" s="56">
        <f t="shared" si="8"/>
        <v>0</v>
      </c>
      <c r="AD38" s="60"/>
      <c r="AE38" s="61"/>
      <c r="AG38" s="59"/>
      <c r="AH38" s="56"/>
      <c r="AI38" s="52">
        <f t="shared" si="9"/>
        <v>0</v>
      </c>
      <c r="AJ38" s="62"/>
      <c r="AK38" s="61"/>
    </row>
    <row r="39" spans="1:37" x14ac:dyDescent="0.25">
      <c r="A39" s="40">
        <v>33</v>
      </c>
      <c r="B39" s="41">
        <v>1443</v>
      </c>
      <c r="C39" s="41">
        <v>15043151</v>
      </c>
      <c r="D39" s="41">
        <v>600170918</v>
      </c>
      <c r="E39" s="41">
        <v>3122</v>
      </c>
      <c r="F39" s="42" t="s">
        <v>86</v>
      </c>
      <c r="G39" s="54"/>
      <c r="H39" s="52"/>
      <c r="I39" s="52"/>
      <c r="J39" s="52"/>
      <c r="K39" s="52"/>
      <c r="L39" s="53">
        <f t="shared" si="0"/>
        <v>0</v>
      </c>
      <c r="M39" s="188"/>
      <c r="N39" s="55"/>
      <c r="O39" s="56"/>
      <c r="P39" s="56"/>
      <c r="Q39" s="56"/>
      <c r="R39" s="56"/>
      <c r="S39" s="53">
        <f t="shared" si="1"/>
        <v>0</v>
      </c>
      <c r="T39" s="59">
        <f t="shared" ref="T39:T63" si="11">+G39+N39</f>
        <v>0</v>
      </c>
      <c r="U39" s="56">
        <f t="shared" ref="U39:U63" si="12">H39+O39</f>
        <v>0</v>
      </c>
      <c r="V39" s="56">
        <f t="shared" ref="V39:V63" si="13">I39+P39</f>
        <v>0</v>
      </c>
      <c r="W39" s="56">
        <f t="shared" ref="W39:W63" si="14">J39+Q39</f>
        <v>0</v>
      </c>
      <c r="X39" s="56">
        <f t="shared" ref="X39:X63" si="15">K39+R39</f>
        <v>0</v>
      </c>
      <c r="Y39" s="174">
        <f t="shared" si="10"/>
        <v>0</v>
      </c>
      <c r="Z39" s="96"/>
      <c r="AA39" s="59"/>
      <c r="AB39" s="56"/>
      <c r="AC39" s="56">
        <f t="shared" si="8"/>
        <v>0</v>
      </c>
      <c r="AD39" s="60"/>
      <c r="AE39" s="61"/>
      <c r="AG39" s="59"/>
      <c r="AH39" s="56"/>
      <c r="AI39" s="52">
        <f t="shared" si="9"/>
        <v>0</v>
      </c>
      <c r="AJ39" s="62"/>
      <c r="AK39" s="61"/>
    </row>
    <row r="40" spans="1:37" x14ac:dyDescent="0.25">
      <c r="A40" s="40">
        <v>34</v>
      </c>
      <c r="B40" s="41">
        <v>1448</v>
      </c>
      <c r="C40" s="41">
        <v>82554</v>
      </c>
      <c r="D40" s="41">
        <v>600010678</v>
      </c>
      <c r="E40" s="41">
        <v>3123</v>
      </c>
      <c r="F40" s="42" t="s">
        <v>87</v>
      </c>
      <c r="G40" s="54"/>
      <c r="H40" s="52"/>
      <c r="I40" s="52"/>
      <c r="J40" s="52"/>
      <c r="K40" s="52"/>
      <c r="L40" s="53">
        <f t="shared" si="0"/>
        <v>0</v>
      </c>
      <c r="M40" s="188"/>
      <c r="N40" s="55"/>
      <c r="O40" s="56"/>
      <c r="P40" s="56"/>
      <c r="Q40" s="56"/>
      <c r="R40" s="56"/>
      <c r="S40" s="53">
        <f t="shared" si="1"/>
        <v>0</v>
      </c>
      <c r="T40" s="59">
        <f t="shared" si="11"/>
        <v>0</v>
      </c>
      <c r="U40" s="56">
        <f t="shared" si="12"/>
        <v>0</v>
      </c>
      <c r="V40" s="56">
        <f t="shared" si="13"/>
        <v>0</v>
      </c>
      <c r="W40" s="56">
        <f t="shared" si="14"/>
        <v>0</v>
      </c>
      <c r="X40" s="56">
        <f t="shared" si="15"/>
        <v>0</v>
      </c>
      <c r="Y40" s="174">
        <f t="shared" si="10"/>
        <v>0</v>
      </c>
      <c r="Z40" s="96"/>
      <c r="AA40" s="59"/>
      <c r="AB40" s="56"/>
      <c r="AC40" s="56">
        <f t="shared" si="8"/>
        <v>0</v>
      </c>
      <c r="AD40" s="60"/>
      <c r="AE40" s="61"/>
      <c r="AG40" s="59"/>
      <c r="AH40" s="56"/>
      <c r="AI40" s="52">
        <f t="shared" si="9"/>
        <v>0</v>
      </c>
      <c r="AJ40" s="62"/>
      <c r="AK40" s="61"/>
    </row>
    <row r="41" spans="1:37" x14ac:dyDescent="0.25">
      <c r="A41" s="40">
        <v>35</v>
      </c>
      <c r="B41" s="41">
        <v>1450</v>
      </c>
      <c r="C41" s="41">
        <v>46746862</v>
      </c>
      <c r="D41" s="41">
        <v>600023460</v>
      </c>
      <c r="E41" s="41">
        <v>3124</v>
      </c>
      <c r="F41" s="42" t="s">
        <v>88</v>
      </c>
      <c r="G41" s="54"/>
      <c r="H41" s="52"/>
      <c r="I41" s="52"/>
      <c r="J41" s="52"/>
      <c r="K41" s="52"/>
      <c r="L41" s="53">
        <f t="shared" si="0"/>
        <v>0</v>
      </c>
      <c r="M41" s="188"/>
      <c r="N41" s="55"/>
      <c r="O41" s="56"/>
      <c r="P41" s="56"/>
      <c r="Q41" s="56"/>
      <c r="R41" s="56"/>
      <c r="S41" s="53">
        <f t="shared" si="1"/>
        <v>0</v>
      </c>
      <c r="T41" s="59">
        <f t="shared" si="11"/>
        <v>0</v>
      </c>
      <c r="U41" s="56">
        <f t="shared" si="12"/>
        <v>0</v>
      </c>
      <c r="V41" s="56">
        <f t="shared" si="13"/>
        <v>0</v>
      </c>
      <c r="W41" s="56">
        <f t="shared" si="14"/>
        <v>0</v>
      </c>
      <c r="X41" s="56">
        <f t="shared" si="15"/>
        <v>0</v>
      </c>
      <c r="Y41" s="174">
        <f t="shared" si="10"/>
        <v>0</v>
      </c>
      <c r="Z41" s="96"/>
      <c r="AA41" s="59">
        <v>922182.81</v>
      </c>
      <c r="AB41" s="56">
        <v>219504.39</v>
      </c>
      <c r="AC41" s="56">
        <f t="shared" si="8"/>
        <v>1141687.2000000002</v>
      </c>
      <c r="AD41" s="60" t="s">
        <v>89</v>
      </c>
      <c r="AE41" s="61">
        <v>46085</v>
      </c>
      <c r="AG41" s="59"/>
      <c r="AH41" s="56"/>
      <c r="AI41" s="52">
        <f t="shared" si="9"/>
        <v>0</v>
      </c>
      <c r="AJ41" s="62"/>
      <c r="AK41" s="61"/>
    </row>
    <row r="42" spans="1:37" x14ac:dyDescent="0.25">
      <c r="A42" s="40">
        <v>36</v>
      </c>
      <c r="B42" s="41">
        <v>1452</v>
      </c>
      <c r="C42" s="41">
        <v>75129507</v>
      </c>
      <c r="D42" s="41">
        <v>691000093</v>
      </c>
      <c r="E42" s="41">
        <v>3122</v>
      </c>
      <c r="F42" s="42" t="s">
        <v>90</v>
      </c>
      <c r="G42" s="54"/>
      <c r="H42" s="52"/>
      <c r="I42" s="52"/>
      <c r="J42" s="52"/>
      <c r="K42" s="52"/>
      <c r="L42" s="53">
        <f t="shared" si="0"/>
        <v>0</v>
      </c>
      <c r="M42" s="188"/>
      <c r="N42" s="55"/>
      <c r="O42" s="56"/>
      <c r="P42" s="56"/>
      <c r="Q42" s="56"/>
      <c r="R42" s="56"/>
      <c r="S42" s="53">
        <f t="shared" si="1"/>
        <v>0</v>
      </c>
      <c r="T42" s="59">
        <f t="shared" si="11"/>
        <v>0</v>
      </c>
      <c r="U42" s="56">
        <f t="shared" si="12"/>
        <v>0</v>
      </c>
      <c r="V42" s="56">
        <f t="shared" si="13"/>
        <v>0</v>
      </c>
      <c r="W42" s="56">
        <f t="shared" si="14"/>
        <v>0</v>
      </c>
      <c r="X42" s="56">
        <f t="shared" si="15"/>
        <v>0</v>
      </c>
      <c r="Y42" s="174">
        <f t="shared" si="10"/>
        <v>0</v>
      </c>
      <c r="Z42" s="96"/>
      <c r="AA42" s="59"/>
      <c r="AB42" s="56"/>
      <c r="AC42" s="56">
        <f t="shared" si="8"/>
        <v>0</v>
      </c>
      <c r="AD42" s="60"/>
      <c r="AE42" s="61"/>
      <c r="AG42" s="59"/>
      <c r="AH42" s="56"/>
      <c r="AI42" s="52">
        <f t="shared" si="9"/>
        <v>0</v>
      </c>
      <c r="AJ42" s="62"/>
      <c r="AK42" s="61"/>
    </row>
    <row r="43" spans="1:37" x14ac:dyDescent="0.25">
      <c r="A43" s="40">
        <v>37</v>
      </c>
      <c r="B43" s="41">
        <v>1455</v>
      </c>
      <c r="C43" s="41">
        <v>46748059</v>
      </c>
      <c r="D43" s="41">
        <v>600023401</v>
      </c>
      <c r="E43" s="41">
        <v>3114</v>
      </c>
      <c r="F43" s="42" t="s">
        <v>91</v>
      </c>
      <c r="G43" s="54"/>
      <c r="H43" s="52"/>
      <c r="I43" s="52"/>
      <c r="J43" s="52"/>
      <c r="K43" s="52"/>
      <c r="L43" s="53">
        <f t="shared" si="0"/>
        <v>0</v>
      </c>
      <c r="M43" s="188"/>
      <c r="N43" s="55"/>
      <c r="O43" s="56"/>
      <c r="P43" s="56"/>
      <c r="Q43" s="56"/>
      <c r="R43" s="56"/>
      <c r="S43" s="53">
        <f t="shared" si="1"/>
        <v>0</v>
      </c>
      <c r="T43" s="59">
        <f t="shared" si="11"/>
        <v>0</v>
      </c>
      <c r="U43" s="56">
        <f t="shared" si="12"/>
        <v>0</v>
      </c>
      <c r="V43" s="56">
        <f t="shared" si="13"/>
        <v>0</v>
      </c>
      <c r="W43" s="56">
        <f t="shared" si="14"/>
        <v>0</v>
      </c>
      <c r="X43" s="56">
        <f t="shared" si="15"/>
        <v>0</v>
      </c>
      <c r="Y43" s="174">
        <f t="shared" si="10"/>
        <v>0</v>
      </c>
      <c r="Z43" s="96"/>
      <c r="AA43" s="59"/>
      <c r="AB43" s="56"/>
      <c r="AC43" s="56">
        <f t="shared" si="8"/>
        <v>0</v>
      </c>
      <c r="AD43" s="60"/>
      <c r="AE43" s="61"/>
      <c r="AG43" s="59"/>
      <c r="AH43" s="56"/>
      <c r="AI43" s="52">
        <f t="shared" si="9"/>
        <v>0</v>
      </c>
      <c r="AJ43" s="62"/>
      <c r="AK43" s="61"/>
    </row>
    <row r="44" spans="1:37" x14ac:dyDescent="0.25">
      <c r="A44" s="40">
        <v>38</v>
      </c>
      <c r="B44" s="41">
        <v>1456</v>
      </c>
      <c r="C44" s="41">
        <v>46749799</v>
      </c>
      <c r="D44" s="41">
        <v>600023427</v>
      </c>
      <c r="E44" s="41">
        <v>3114</v>
      </c>
      <c r="F44" s="42" t="s">
        <v>92</v>
      </c>
      <c r="G44" s="54"/>
      <c r="H44" s="52"/>
      <c r="I44" s="52"/>
      <c r="J44" s="52"/>
      <c r="K44" s="52"/>
      <c r="L44" s="53">
        <f t="shared" si="0"/>
        <v>0</v>
      </c>
      <c r="M44" s="188"/>
      <c r="N44" s="55"/>
      <c r="O44" s="56"/>
      <c r="P44" s="56"/>
      <c r="Q44" s="56"/>
      <c r="R44" s="56"/>
      <c r="S44" s="53">
        <f t="shared" si="1"/>
        <v>0</v>
      </c>
      <c r="T44" s="59">
        <f t="shared" si="11"/>
        <v>0</v>
      </c>
      <c r="U44" s="56">
        <f t="shared" si="12"/>
        <v>0</v>
      </c>
      <c r="V44" s="56">
        <f t="shared" si="13"/>
        <v>0</v>
      </c>
      <c r="W44" s="56">
        <f t="shared" si="14"/>
        <v>0</v>
      </c>
      <c r="X44" s="56">
        <f t="shared" si="15"/>
        <v>0</v>
      </c>
      <c r="Y44" s="174">
        <f t="shared" si="10"/>
        <v>0</v>
      </c>
      <c r="Z44" s="96"/>
      <c r="AA44" s="59"/>
      <c r="AB44" s="56"/>
      <c r="AC44" s="56">
        <f t="shared" si="8"/>
        <v>0</v>
      </c>
      <c r="AD44" s="60"/>
      <c r="AE44" s="61"/>
      <c r="AG44" s="59"/>
      <c r="AH44" s="56"/>
      <c r="AI44" s="52">
        <f t="shared" si="9"/>
        <v>0</v>
      </c>
      <c r="AJ44" s="62"/>
      <c r="AK44" s="61"/>
    </row>
    <row r="45" spans="1:37" x14ac:dyDescent="0.25">
      <c r="A45" s="40">
        <v>39</v>
      </c>
      <c r="B45" s="41">
        <v>1457</v>
      </c>
      <c r="C45" s="41">
        <v>60254190</v>
      </c>
      <c r="D45" s="41">
        <v>600023389</v>
      </c>
      <c r="E45" s="41">
        <v>3114</v>
      </c>
      <c r="F45" s="42" t="s">
        <v>93</v>
      </c>
      <c r="G45" s="54"/>
      <c r="H45" s="52"/>
      <c r="I45" s="52"/>
      <c r="J45" s="52"/>
      <c r="K45" s="52"/>
      <c r="L45" s="53">
        <f t="shared" si="0"/>
        <v>0</v>
      </c>
      <c r="M45" s="188"/>
      <c r="N45" s="55"/>
      <c r="O45" s="56"/>
      <c r="P45" s="56"/>
      <c r="Q45" s="56"/>
      <c r="R45" s="56"/>
      <c r="S45" s="53">
        <f t="shared" si="1"/>
        <v>0</v>
      </c>
      <c r="T45" s="59">
        <f t="shared" si="11"/>
        <v>0</v>
      </c>
      <c r="U45" s="56">
        <f t="shared" si="12"/>
        <v>0</v>
      </c>
      <c r="V45" s="56">
        <f t="shared" si="13"/>
        <v>0</v>
      </c>
      <c r="W45" s="56">
        <f t="shared" si="14"/>
        <v>0</v>
      </c>
      <c r="X45" s="56">
        <f t="shared" si="15"/>
        <v>0</v>
      </c>
      <c r="Y45" s="174">
        <f t="shared" si="10"/>
        <v>0</v>
      </c>
      <c r="Z45" s="96"/>
      <c r="AA45" s="59"/>
      <c r="AB45" s="56"/>
      <c r="AC45" s="56">
        <f t="shared" si="8"/>
        <v>0</v>
      </c>
      <c r="AD45" s="60"/>
      <c r="AE45" s="61"/>
      <c r="AG45" s="59"/>
      <c r="AH45" s="56"/>
      <c r="AI45" s="52">
        <f t="shared" si="9"/>
        <v>0</v>
      </c>
      <c r="AJ45" s="62"/>
      <c r="AK45" s="61"/>
    </row>
    <row r="46" spans="1:37" x14ac:dyDescent="0.25">
      <c r="A46" s="40">
        <v>40</v>
      </c>
      <c r="B46" s="41">
        <v>1459</v>
      </c>
      <c r="C46" s="41">
        <v>70842922</v>
      </c>
      <c r="D46" s="41">
        <v>600023133</v>
      </c>
      <c r="E46" s="41">
        <v>3114</v>
      </c>
      <c r="F46" s="42" t="s">
        <v>94</v>
      </c>
      <c r="G46" s="54"/>
      <c r="H46" s="52"/>
      <c r="I46" s="52"/>
      <c r="J46" s="52"/>
      <c r="K46" s="52"/>
      <c r="L46" s="53">
        <f t="shared" si="0"/>
        <v>0</v>
      </c>
      <c r="M46" s="188"/>
      <c r="N46" s="55"/>
      <c r="O46" s="56"/>
      <c r="P46" s="56"/>
      <c r="Q46" s="56"/>
      <c r="R46" s="56"/>
      <c r="S46" s="53">
        <f t="shared" si="1"/>
        <v>0</v>
      </c>
      <c r="T46" s="59">
        <f t="shared" si="11"/>
        <v>0</v>
      </c>
      <c r="U46" s="56">
        <f t="shared" si="12"/>
        <v>0</v>
      </c>
      <c r="V46" s="56">
        <f t="shared" si="13"/>
        <v>0</v>
      </c>
      <c r="W46" s="56">
        <f t="shared" si="14"/>
        <v>0</v>
      </c>
      <c r="X46" s="56">
        <f t="shared" si="15"/>
        <v>0</v>
      </c>
      <c r="Y46" s="174">
        <f t="shared" si="10"/>
        <v>0</v>
      </c>
      <c r="Z46" s="96"/>
      <c r="AA46" s="59"/>
      <c r="AB46" s="56"/>
      <c r="AC46" s="56">
        <f t="shared" si="8"/>
        <v>0</v>
      </c>
      <c r="AD46" s="60"/>
      <c r="AE46" s="61"/>
      <c r="AG46" s="59"/>
      <c r="AH46" s="56"/>
      <c r="AI46" s="52">
        <f t="shared" si="9"/>
        <v>0</v>
      </c>
      <c r="AJ46" s="62"/>
      <c r="AK46" s="61"/>
    </row>
    <row r="47" spans="1:37" x14ac:dyDescent="0.25">
      <c r="A47" s="40">
        <v>41</v>
      </c>
      <c r="B47" s="41">
        <v>1460</v>
      </c>
      <c r="C47" s="41">
        <v>70972826</v>
      </c>
      <c r="D47" s="41">
        <v>600171523</v>
      </c>
      <c r="E47" s="41">
        <v>3114</v>
      </c>
      <c r="F47" s="42" t="s">
        <v>95</v>
      </c>
      <c r="G47" s="54"/>
      <c r="H47" s="52"/>
      <c r="I47" s="52"/>
      <c r="J47" s="52"/>
      <c r="K47" s="52"/>
      <c r="L47" s="53">
        <f t="shared" si="0"/>
        <v>0</v>
      </c>
      <c r="M47" s="188"/>
      <c r="N47" s="55"/>
      <c r="O47" s="56"/>
      <c r="P47" s="56"/>
      <c r="Q47" s="56"/>
      <c r="R47" s="56"/>
      <c r="S47" s="53">
        <f t="shared" si="1"/>
        <v>0</v>
      </c>
      <c r="T47" s="59">
        <f t="shared" si="11"/>
        <v>0</v>
      </c>
      <c r="U47" s="56">
        <f t="shared" si="12"/>
        <v>0</v>
      </c>
      <c r="V47" s="56">
        <f t="shared" si="13"/>
        <v>0</v>
      </c>
      <c r="W47" s="56">
        <f t="shared" si="14"/>
        <v>0</v>
      </c>
      <c r="X47" s="56">
        <f t="shared" si="15"/>
        <v>0</v>
      </c>
      <c r="Y47" s="174">
        <f t="shared" si="10"/>
        <v>0</v>
      </c>
      <c r="Z47" s="96"/>
      <c r="AA47" s="59"/>
      <c r="AB47" s="56"/>
      <c r="AC47" s="56">
        <f t="shared" si="8"/>
        <v>0</v>
      </c>
      <c r="AD47" s="60"/>
      <c r="AE47" s="61"/>
      <c r="AG47" s="59"/>
      <c r="AH47" s="56"/>
      <c r="AI47" s="52">
        <f t="shared" si="9"/>
        <v>0</v>
      </c>
      <c r="AJ47" s="62"/>
      <c r="AK47" s="61"/>
    </row>
    <row r="48" spans="1:37" x14ac:dyDescent="0.25">
      <c r="A48" s="40">
        <v>42</v>
      </c>
      <c r="B48" s="41">
        <v>1462</v>
      </c>
      <c r="C48" s="41">
        <v>60254301</v>
      </c>
      <c r="D48" s="41">
        <v>600023320</v>
      </c>
      <c r="E48" s="41">
        <v>3114</v>
      </c>
      <c r="F48" s="42" t="s">
        <v>96</v>
      </c>
      <c r="G48" s="54"/>
      <c r="H48" s="52"/>
      <c r="I48" s="52"/>
      <c r="J48" s="52"/>
      <c r="K48" s="52"/>
      <c r="L48" s="53">
        <f t="shared" si="0"/>
        <v>0</v>
      </c>
      <c r="M48" s="188"/>
      <c r="N48" s="55"/>
      <c r="O48" s="56"/>
      <c r="P48" s="56"/>
      <c r="Q48" s="56"/>
      <c r="R48" s="56"/>
      <c r="S48" s="53">
        <f t="shared" si="1"/>
        <v>0</v>
      </c>
      <c r="T48" s="59">
        <f t="shared" si="11"/>
        <v>0</v>
      </c>
      <c r="U48" s="56">
        <f t="shared" si="12"/>
        <v>0</v>
      </c>
      <c r="V48" s="56">
        <f t="shared" si="13"/>
        <v>0</v>
      </c>
      <c r="W48" s="56">
        <f t="shared" si="14"/>
        <v>0</v>
      </c>
      <c r="X48" s="56">
        <f t="shared" si="15"/>
        <v>0</v>
      </c>
      <c r="Y48" s="174">
        <f t="shared" si="10"/>
        <v>0</v>
      </c>
      <c r="Z48" s="96"/>
      <c r="AA48" s="59"/>
      <c r="AB48" s="56"/>
      <c r="AC48" s="56">
        <f t="shared" si="8"/>
        <v>0</v>
      </c>
      <c r="AD48" s="60"/>
      <c r="AE48" s="61"/>
      <c r="AG48" s="59"/>
      <c r="AH48" s="56"/>
      <c r="AI48" s="52">
        <f t="shared" si="9"/>
        <v>0</v>
      </c>
      <c r="AJ48" s="62"/>
      <c r="AK48" s="61"/>
    </row>
    <row r="49" spans="1:38" x14ac:dyDescent="0.25">
      <c r="A49" s="40">
        <v>43</v>
      </c>
      <c r="B49" s="41">
        <v>1463</v>
      </c>
      <c r="C49" s="41">
        <v>60254238</v>
      </c>
      <c r="D49" s="41">
        <v>600023354</v>
      </c>
      <c r="E49" s="41">
        <v>3114</v>
      </c>
      <c r="F49" s="42" t="s">
        <v>97</v>
      </c>
      <c r="G49" s="54"/>
      <c r="H49" s="52"/>
      <c r="I49" s="52"/>
      <c r="J49" s="52"/>
      <c r="K49" s="52"/>
      <c r="L49" s="53">
        <f t="shared" si="0"/>
        <v>0</v>
      </c>
      <c r="M49" s="188"/>
      <c r="N49" s="55"/>
      <c r="O49" s="56"/>
      <c r="P49" s="56"/>
      <c r="Q49" s="56"/>
      <c r="R49" s="56"/>
      <c r="S49" s="53">
        <f t="shared" si="1"/>
        <v>0</v>
      </c>
      <c r="T49" s="59">
        <f t="shared" si="11"/>
        <v>0</v>
      </c>
      <c r="U49" s="56">
        <f t="shared" si="12"/>
        <v>0</v>
      </c>
      <c r="V49" s="56">
        <f t="shared" si="13"/>
        <v>0</v>
      </c>
      <c r="W49" s="56">
        <f t="shared" si="14"/>
        <v>0</v>
      </c>
      <c r="X49" s="56">
        <f t="shared" si="15"/>
        <v>0</v>
      </c>
      <c r="Y49" s="174">
        <f t="shared" si="10"/>
        <v>0</v>
      </c>
      <c r="Z49" s="96"/>
      <c r="AA49" s="59"/>
      <c r="AB49" s="56"/>
      <c r="AC49" s="56">
        <f t="shared" si="8"/>
        <v>0</v>
      </c>
      <c r="AD49" s="60"/>
      <c r="AE49" s="61"/>
      <c r="AG49" s="59"/>
      <c r="AH49" s="56"/>
      <c r="AI49" s="52">
        <f t="shared" si="9"/>
        <v>0</v>
      </c>
      <c r="AJ49" s="62"/>
      <c r="AK49" s="61"/>
    </row>
    <row r="50" spans="1:38" x14ac:dyDescent="0.25">
      <c r="A50" s="40">
        <v>44</v>
      </c>
      <c r="B50" s="41">
        <v>1468</v>
      </c>
      <c r="C50" s="41">
        <v>70839921</v>
      </c>
      <c r="D50" s="41">
        <v>600099504</v>
      </c>
      <c r="E50" s="41">
        <v>3114</v>
      </c>
      <c r="F50" s="42" t="s">
        <v>98</v>
      </c>
      <c r="G50" s="54"/>
      <c r="H50" s="52"/>
      <c r="I50" s="52"/>
      <c r="J50" s="52"/>
      <c r="K50" s="52"/>
      <c r="L50" s="53">
        <f t="shared" si="0"/>
        <v>0</v>
      </c>
      <c r="M50" s="188"/>
      <c r="N50" s="55"/>
      <c r="O50" s="56"/>
      <c r="P50" s="56"/>
      <c r="Q50" s="56"/>
      <c r="R50" s="56"/>
      <c r="S50" s="53">
        <f t="shared" si="1"/>
        <v>0</v>
      </c>
      <c r="T50" s="59">
        <f t="shared" si="11"/>
        <v>0</v>
      </c>
      <c r="U50" s="56">
        <f t="shared" si="12"/>
        <v>0</v>
      </c>
      <c r="V50" s="56">
        <f t="shared" si="13"/>
        <v>0</v>
      </c>
      <c r="W50" s="56">
        <f t="shared" si="14"/>
        <v>0</v>
      </c>
      <c r="X50" s="56">
        <f t="shared" si="15"/>
        <v>0</v>
      </c>
      <c r="Y50" s="174">
        <f t="shared" si="10"/>
        <v>0</v>
      </c>
      <c r="Z50" s="96"/>
      <c r="AA50" s="59"/>
      <c r="AB50" s="56"/>
      <c r="AC50" s="56">
        <f t="shared" si="8"/>
        <v>0</v>
      </c>
      <c r="AD50" s="60"/>
      <c r="AE50" s="61"/>
      <c r="AG50" s="59"/>
      <c r="AH50" s="56"/>
      <c r="AI50" s="52">
        <f t="shared" si="9"/>
        <v>0</v>
      </c>
      <c r="AJ50" s="62"/>
      <c r="AK50" s="61"/>
    </row>
    <row r="51" spans="1:38" x14ac:dyDescent="0.25">
      <c r="A51" s="40">
        <v>45</v>
      </c>
      <c r="B51" s="41">
        <v>1469</v>
      </c>
      <c r="C51" s="41">
        <v>70839999</v>
      </c>
      <c r="D51" s="41">
        <v>600024342</v>
      </c>
      <c r="E51" s="41">
        <v>3114</v>
      </c>
      <c r="F51" s="42" t="s">
        <v>99</v>
      </c>
      <c r="G51" s="54"/>
      <c r="H51" s="52"/>
      <c r="I51" s="52"/>
      <c r="J51" s="52"/>
      <c r="K51" s="52"/>
      <c r="L51" s="53">
        <f t="shared" si="0"/>
        <v>0</v>
      </c>
      <c r="M51" s="188"/>
      <c r="N51" s="55"/>
      <c r="O51" s="56"/>
      <c r="P51" s="56"/>
      <c r="Q51" s="56"/>
      <c r="R51" s="56"/>
      <c r="S51" s="53">
        <f t="shared" si="1"/>
        <v>0</v>
      </c>
      <c r="T51" s="59">
        <f t="shared" si="11"/>
        <v>0</v>
      </c>
      <c r="U51" s="56">
        <f t="shared" si="12"/>
        <v>0</v>
      </c>
      <c r="V51" s="56">
        <f t="shared" si="13"/>
        <v>0</v>
      </c>
      <c r="W51" s="56">
        <f t="shared" si="14"/>
        <v>0</v>
      </c>
      <c r="X51" s="56">
        <f t="shared" si="15"/>
        <v>0</v>
      </c>
      <c r="Y51" s="174">
        <f t="shared" si="10"/>
        <v>0</v>
      </c>
      <c r="Z51" s="96"/>
      <c r="AA51" s="59"/>
      <c r="AB51" s="56"/>
      <c r="AC51" s="56">
        <f t="shared" si="8"/>
        <v>0</v>
      </c>
      <c r="AD51" s="60"/>
      <c r="AE51" s="61"/>
      <c r="AG51" s="59"/>
      <c r="AH51" s="56"/>
      <c r="AI51" s="52">
        <f t="shared" si="9"/>
        <v>0</v>
      </c>
      <c r="AJ51" s="62"/>
      <c r="AK51" s="61"/>
    </row>
    <row r="52" spans="1:38" x14ac:dyDescent="0.25">
      <c r="A52" s="40">
        <v>46</v>
      </c>
      <c r="B52" s="41">
        <v>1470</v>
      </c>
      <c r="C52" s="41">
        <v>49864360</v>
      </c>
      <c r="D52" s="41">
        <v>600028828</v>
      </c>
      <c r="E52" s="41">
        <v>3133</v>
      </c>
      <c r="F52" s="42" t="s">
        <v>100</v>
      </c>
      <c r="G52" s="54"/>
      <c r="H52" s="52"/>
      <c r="I52" s="52"/>
      <c r="J52" s="52"/>
      <c r="K52" s="52"/>
      <c r="L52" s="53">
        <f t="shared" si="0"/>
        <v>0</v>
      </c>
      <c r="M52" s="188"/>
      <c r="N52" s="55"/>
      <c r="O52" s="56"/>
      <c r="P52" s="56"/>
      <c r="Q52" s="56"/>
      <c r="R52" s="56"/>
      <c r="S52" s="53">
        <f t="shared" si="1"/>
        <v>0</v>
      </c>
      <c r="T52" s="59">
        <f t="shared" si="11"/>
        <v>0</v>
      </c>
      <c r="U52" s="56">
        <f t="shared" si="12"/>
        <v>0</v>
      </c>
      <c r="V52" s="56">
        <f t="shared" si="13"/>
        <v>0</v>
      </c>
      <c r="W52" s="56">
        <f t="shared" si="14"/>
        <v>0</v>
      </c>
      <c r="X52" s="56">
        <f t="shared" si="15"/>
        <v>0</v>
      </c>
      <c r="Y52" s="174">
        <f t="shared" si="10"/>
        <v>0</v>
      </c>
      <c r="Z52" s="96"/>
      <c r="AA52" s="59"/>
      <c r="AB52" s="56"/>
      <c r="AC52" s="56">
        <f t="shared" si="8"/>
        <v>0</v>
      </c>
      <c r="AD52" s="60"/>
      <c r="AE52" s="61"/>
      <c r="AG52" s="59"/>
      <c r="AH52" s="56"/>
      <c r="AI52" s="52">
        <f t="shared" si="9"/>
        <v>0</v>
      </c>
      <c r="AJ52" s="62"/>
      <c r="AK52" s="61"/>
    </row>
    <row r="53" spans="1:38" x14ac:dyDescent="0.25">
      <c r="A53" s="40">
        <v>47</v>
      </c>
      <c r="B53" s="41">
        <v>1471</v>
      </c>
      <c r="C53" s="41">
        <v>49864351</v>
      </c>
      <c r="D53" s="41">
        <v>600028836</v>
      </c>
      <c r="E53" s="41">
        <v>3133</v>
      </c>
      <c r="F53" s="42" t="s">
        <v>101</v>
      </c>
      <c r="G53" s="54"/>
      <c r="H53" s="52"/>
      <c r="I53" s="52"/>
      <c r="J53" s="52"/>
      <c r="K53" s="52"/>
      <c r="L53" s="53">
        <f t="shared" si="0"/>
        <v>0</v>
      </c>
      <c r="M53" s="188"/>
      <c r="N53" s="55"/>
      <c r="O53" s="56"/>
      <c r="P53" s="56"/>
      <c r="Q53" s="56"/>
      <c r="R53" s="56"/>
      <c r="S53" s="53">
        <f t="shared" si="1"/>
        <v>0</v>
      </c>
      <c r="T53" s="59">
        <f t="shared" si="11"/>
        <v>0</v>
      </c>
      <c r="U53" s="56">
        <f t="shared" si="12"/>
        <v>0</v>
      </c>
      <c r="V53" s="56">
        <f t="shared" si="13"/>
        <v>0</v>
      </c>
      <c r="W53" s="56">
        <f t="shared" si="14"/>
        <v>0</v>
      </c>
      <c r="X53" s="56">
        <f t="shared" si="15"/>
        <v>0</v>
      </c>
      <c r="Y53" s="174">
        <f t="shared" si="10"/>
        <v>0</v>
      </c>
      <c r="Z53" s="96"/>
      <c r="AA53" s="59"/>
      <c r="AB53" s="56"/>
      <c r="AC53" s="56">
        <f t="shared" si="8"/>
        <v>0</v>
      </c>
      <c r="AD53" s="60"/>
      <c r="AE53" s="61"/>
      <c r="AG53" s="59"/>
      <c r="AH53" s="56"/>
      <c r="AI53" s="52">
        <f t="shared" si="9"/>
        <v>0</v>
      </c>
      <c r="AJ53" s="62"/>
      <c r="AK53" s="61"/>
    </row>
    <row r="54" spans="1:38" x14ac:dyDescent="0.25">
      <c r="A54" s="40">
        <v>48</v>
      </c>
      <c r="B54" s="41">
        <v>1472</v>
      </c>
      <c r="C54" s="41">
        <v>70226458</v>
      </c>
      <c r="D54" s="41">
        <v>610400681</v>
      </c>
      <c r="E54" s="41">
        <v>3133</v>
      </c>
      <c r="F54" s="42" t="s">
        <v>102</v>
      </c>
      <c r="G54" s="54"/>
      <c r="H54" s="52"/>
      <c r="I54" s="52"/>
      <c r="J54" s="52"/>
      <c r="K54" s="52"/>
      <c r="L54" s="53">
        <f t="shared" si="0"/>
        <v>0</v>
      </c>
      <c r="M54" s="188"/>
      <c r="N54" s="55"/>
      <c r="O54" s="56"/>
      <c r="P54" s="56"/>
      <c r="Q54" s="56"/>
      <c r="R54" s="56"/>
      <c r="S54" s="53">
        <f t="shared" si="1"/>
        <v>0</v>
      </c>
      <c r="T54" s="59">
        <f t="shared" si="11"/>
        <v>0</v>
      </c>
      <c r="U54" s="56">
        <f t="shared" si="12"/>
        <v>0</v>
      </c>
      <c r="V54" s="56">
        <f t="shared" si="13"/>
        <v>0</v>
      </c>
      <c r="W54" s="56">
        <f t="shared" si="14"/>
        <v>0</v>
      </c>
      <c r="X54" s="56">
        <f t="shared" si="15"/>
        <v>0</v>
      </c>
      <c r="Y54" s="174">
        <f t="shared" si="10"/>
        <v>0</v>
      </c>
      <c r="Z54" s="96"/>
      <c r="AA54" s="59"/>
      <c r="AB54" s="56"/>
      <c r="AC54" s="56">
        <f t="shared" si="8"/>
        <v>0</v>
      </c>
      <c r="AD54" s="60"/>
      <c r="AE54" s="61"/>
      <c r="AG54" s="59"/>
      <c r="AH54" s="56"/>
      <c r="AI54" s="52">
        <f t="shared" si="9"/>
        <v>0</v>
      </c>
      <c r="AJ54" s="62"/>
      <c r="AK54" s="61"/>
    </row>
    <row r="55" spans="1:38" x14ac:dyDescent="0.25">
      <c r="A55" s="40">
        <v>49</v>
      </c>
      <c r="B55" s="41">
        <v>1473</v>
      </c>
      <c r="C55" s="41">
        <v>63778181</v>
      </c>
      <c r="D55" s="41">
        <v>600023141</v>
      </c>
      <c r="E55" s="41">
        <v>3133</v>
      </c>
      <c r="F55" s="42" t="s">
        <v>103</v>
      </c>
      <c r="G55" s="54"/>
      <c r="H55" s="52"/>
      <c r="I55" s="52"/>
      <c r="J55" s="52"/>
      <c r="K55" s="52"/>
      <c r="L55" s="53">
        <f t="shared" si="0"/>
        <v>0</v>
      </c>
      <c r="M55" s="188"/>
      <c r="N55" s="55"/>
      <c r="O55" s="56"/>
      <c r="P55" s="56"/>
      <c r="Q55" s="56"/>
      <c r="R55" s="56"/>
      <c r="S55" s="53">
        <f t="shared" si="1"/>
        <v>0</v>
      </c>
      <c r="T55" s="59">
        <f t="shared" si="11"/>
        <v>0</v>
      </c>
      <c r="U55" s="56">
        <f t="shared" si="12"/>
        <v>0</v>
      </c>
      <c r="V55" s="56">
        <f t="shared" si="13"/>
        <v>0</v>
      </c>
      <c r="W55" s="56">
        <f t="shared" si="14"/>
        <v>0</v>
      </c>
      <c r="X55" s="56">
        <f t="shared" si="15"/>
        <v>0</v>
      </c>
      <c r="Y55" s="174">
        <f t="shared" si="10"/>
        <v>0</v>
      </c>
      <c r="Z55" s="96"/>
      <c r="AA55" s="59"/>
      <c r="AB55" s="56"/>
      <c r="AC55" s="56">
        <f t="shared" si="8"/>
        <v>0</v>
      </c>
      <c r="AD55" s="60"/>
      <c r="AE55" s="61"/>
      <c r="AG55" s="59"/>
      <c r="AH55" s="56"/>
      <c r="AI55" s="52">
        <f t="shared" si="9"/>
        <v>0</v>
      </c>
      <c r="AJ55" s="62"/>
      <c r="AK55" s="61"/>
    </row>
    <row r="56" spans="1:38" x14ac:dyDescent="0.25">
      <c r="A56" s="40">
        <v>50</v>
      </c>
      <c r="B56" s="41">
        <v>1474</v>
      </c>
      <c r="C56" s="41">
        <v>60252774</v>
      </c>
      <c r="D56" s="41">
        <v>600029107</v>
      </c>
      <c r="E56" s="41">
        <v>3133</v>
      </c>
      <c r="F56" s="42" t="s">
        <v>104</v>
      </c>
      <c r="G56" s="54"/>
      <c r="H56" s="52"/>
      <c r="I56" s="52"/>
      <c r="J56" s="52"/>
      <c r="K56" s="52"/>
      <c r="L56" s="53">
        <f t="shared" si="0"/>
        <v>0</v>
      </c>
      <c r="M56" s="188"/>
      <c r="N56" s="55"/>
      <c r="O56" s="56"/>
      <c r="P56" s="56"/>
      <c r="Q56" s="56"/>
      <c r="R56" s="56"/>
      <c r="S56" s="53">
        <f t="shared" si="1"/>
        <v>0</v>
      </c>
      <c r="T56" s="59">
        <f t="shared" si="11"/>
        <v>0</v>
      </c>
      <c r="U56" s="56">
        <f t="shared" si="12"/>
        <v>0</v>
      </c>
      <c r="V56" s="56">
        <f t="shared" si="13"/>
        <v>0</v>
      </c>
      <c r="W56" s="56">
        <f t="shared" si="14"/>
        <v>0</v>
      </c>
      <c r="X56" s="56">
        <f t="shared" si="15"/>
        <v>0</v>
      </c>
      <c r="Y56" s="174">
        <f t="shared" si="10"/>
        <v>0</v>
      </c>
      <c r="Z56" s="96"/>
      <c r="AA56" s="59"/>
      <c r="AB56" s="56"/>
      <c r="AC56" s="56">
        <f t="shared" si="8"/>
        <v>0</v>
      </c>
      <c r="AD56" s="60"/>
      <c r="AE56" s="61"/>
      <c r="AG56" s="59"/>
      <c r="AH56" s="56"/>
      <c r="AI56" s="52">
        <f t="shared" si="9"/>
        <v>0</v>
      </c>
      <c r="AJ56" s="62"/>
      <c r="AK56" s="61"/>
    </row>
    <row r="57" spans="1:38" x14ac:dyDescent="0.25">
      <c r="A57" s="40">
        <v>51</v>
      </c>
      <c r="B57" s="41">
        <v>1475</v>
      </c>
      <c r="C57" s="41">
        <v>46748105</v>
      </c>
      <c r="D57" s="41">
        <v>600029166</v>
      </c>
      <c r="E57" s="41">
        <v>3133</v>
      </c>
      <c r="F57" s="42" t="s">
        <v>105</v>
      </c>
      <c r="G57" s="54"/>
      <c r="H57" s="52"/>
      <c r="I57" s="52"/>
      <c r="J57" s="52"/>
      <c r="K57" s="52"/>
      <c r="L57" s="53">
        <f t="shared" si="0"/>
        <v>0</v>
      </c>
      <c r="M57" s="188"/>
      <c r="N57" s="55"/>
      <c r="O57" s="56"/>
      <c r="P57" s="56"/>
      <c r="Q57" s="56"/>
      <c r="R57" s="56"/>
      <c r="S57" s="53">
        <f t="shared" si="1"/>
        <v>0</v>
      </c>
      <c r="T57" s="59">
        <f t="shared" si="11"/>
        <v>0</v>
      </c>
      <c r="U57" s="56">
        <f t="shared" si="12"/>
        <v>0</v>
      </c>
      <c r="V57" s="56">
        <f t="shared" si="13"/>
        <v>0</v>
      </c>
      <c r="W57" s="56">
        <f t="shared" si="14"/>
        <v>0</v>
      </c>
      <c r="X57" s="56">
        <f t="shared" si="15"/>
        <v>0</v>
      </c>
      <c r="Y57" s="174">
        <f t="shared" si="10"/>
        <v>0</v>
      </c>
      <c r="Z57" s="96"/>
      <c r="AA57" s="59"/>
      <c r="AB57" s="56"/>
      <c r="AC57" s="56">
        <f t="shared" si="8"/>
        <v>0</v>
      </c>
      <c r="AD57" s="60"/>
      <c r="AE57" s="61"/>
      <c r="AG57" s="59"/>
      <c r="AH57" s="56"/>
      <c r="AI57" s="52">
        <f t="shared" si="9"/>
        <v>0</v>
      </c>
      <c r="AJ57" s="62"/>
      <c r="AK57" s="61"/>
    </row>
    <row r="58" spans="1:38" x14ac:dyDescent="0.25">
      <c r="A58" s="40">
        <v>52</v>
      </c>
      <c r="B58" s="41">
        <v>1476</v>
      </c>
      <c r="C58" s="41">
        <v>855006</v>
      </c>
      <c r="D58" s="41">
        <v>600029808</v>
      </c>
      <c r="E58" s="41">
        <v>3133</v>
      </c>
      <c r="F58" s="42" t="s">
        <v>106</v>
      </c>
      <c r="G58" s="54"/>
      <c r="H58" s="52"/>
      <c r="I58" s="52"/>
      <c r="J58" s="52"/>
      <c r="K58" s="52"/>
      <c r="L58" s="53">
        <f t="shared" si="0"/>
        <v>0</v>
      </c>
      <c r="M58" s="188"/>
      <c r="N58" s="55"/>
      <c r="O58" s="56"/>
      <c r="P58" s="56"/>
      <c r="Q58" s="56"/>
      <c r="R58" s="56"/>
      <c r="S58" s="53">
        <f t="shared" si="1"/>
        <v>0</v>
      </c>
      <c r="T58" s="59">
        <f t="shared" si="11"/>
        <v>0</v>
      </c>
      <c r="U58" s="56">
        <f t="shared" si="12"/>
        <v>0</v>
      </c>
      <c r="V58" s="56">
        <f t="shared" si="13"/>
        <v>0</v>
      </c>
      <c r="W58" s="56">
        <f t="shared" si="14"/>
        <v>0</v>
      </c>
      <c r="X58" s="56">
        <f t="shared" si="15"/>
        <v>0</v>
      </c>
      <c r="Y58" s="174">
        <f t="shared" si="10"/>
        <v>0</v>
      </c>
      <c r="Z58" s="96"/>
      <c r="AA58" s="59"/>
      <c r="AB58" s="56"/>
      <c r="AC58" s="56">
        <f t="shared" si="8"/>
        <v>0</v>
      </c>
      <c r="AD58" s="60"/>
      <c r="AE58" s="61"/>
      <c r="AG58" s="59"/>
      <c r="AH58" s="56"/>
      <c r="AI58" s="52">
        <f t="shared" si="9"/>
        <v>0</v>
      </c>
      <c r="AJ58" s="62"/>
      <c r="AK58" s="61"/>
    </row>
    <row r="59" spans="1:38" x14ac:dyDescent="0.25">
      <c r="A59" s="40">
        <v>53</v>
      </c>
      <c r="B59" s="41">
        <v>1491</v>
      </c>
      <c r="C59" s="41">
        <v>70948801</v>
      </c>
      <c r="D59" s="41">
        <v>600033392</v>
      </c>
      <c r="E59" s="41">
        <v>3146</v>
      </c>
      <c r="F59" s="42" t="s">
        <v>107</v>
      </c>
      <c r="G59" s="54"/>
      <c r="H59" s="52"/>
      <c r="I59" s="52"/>
      <c r="J59" s="52"/>
      <c r="K59" s="52"/>
      <c r="L59" s="53">
        <f t="shared" si="0"/>
        <v>0</v>
      </c>
      <c r="M59" s="188"/>
      <c r="N59" s="55"/>
      <c r="O59" s="56"/>
      <c r="P59" s="56"/>
      <c r="Q59" s="56"/>
      <c r="R59" s="56"/>
      <c r="S59" s="53">
        <f t="shared" si="1"/>
        <v>0</v>
      </c>
      <c r="T59" s="59">
        <f t="shared" si="11"/>
        <v>0</v>
      </c>
      <c r="U59" s="56">
        <f t="shared" si="12"/>
        <v>0</v>
      </c>
      <c r="V59" s="56">
        <f t="shared" si="13"/>
        <v>0</v>
      </c>
      <c r="W59" s="56">
        <f t="shared" si="14"/>
        <v>0</v>
      </c>
      <c r="X59" s="56">
        <f t="shared" si="15"/>
        <v>0</v>
      </c>
      <c r="Y59" s="174">
        <f t="shared" si="10"/>
        <v>0</v>
      </c>
      <c r="Z59" s="96"/>
      <c r="AA59" s="59"/>
      <c r="AB59" s="56"/>
      <c r="AC59" s="56">
        <f t="shared" si="8"/>
        <v>0</v>
      </c>
      <c r="AD59" s="60"/>
      <c r="AE59" s="61"/>
      <c r="AG59" s="59"/>
      <c r="AH59" s="56"/>
      <c r="AI59" s="52">
        <f t="shared" si="9"/>
        <v>0</v>
      </c>
      <c r="AJ59" s="62"/>
      <c r="AK59" s="61"/>
    </row>
    <row r="60" spans="1:38" x14ac:dyDescent="0.25">
      <c r="A60" s="40">
        <v>54</v>
      </c>
      <c r="B60" s="41">
        <v>1492</v>
      </c>
      <c r="C60" s="41">
        <v>70948798</v>
      </c>
      <c r="D60" s="41">
        <v>600033511</v>
      </c>
      <c r="E60" s="41">
        <v>3146</v>
      </c>
      <c r="F60" s="42" t="s">
        <v>108</v>
      </c>
      <c r="G60" s="54"/>
      <c r="H60" s="52"/>
      <c r="I60" s="52"/>
      <c r="J60" s="52"/>
      <c r="K60" s="52"/>
      <c r="L60" s="53">
        <f t="shared" si="0"/>
        <v>0</v>
      </c>
      <c r="M60" s="188"/>
      <c r="N60" s="55"/>
      <c r="O60" s="56"/>
      <c r="P60" s="56"/>
      <c r="Q60" s="56"/>
      <c r="R60" s="56"/>
      <c r="S60" s="53">
        <f t="shared" si="1"/>
        <v>0</v>
      </c>
      <c r="T60" s="59">
        <f t="shared" si="11"/>
        <v>0</v>
      </c>
      <c r="U60" s="56">
        <f t="shared" si="12"/>
        <v>0</v>
      </c>
      <c r="V60" s="56">
        <f t="shared" si="13"/>
        <v>0</v>
      </c>
      <c r="W60" s="56">
        <f t="shared" si="14"/>
        <v>0</v>
      </c>
      <c r="X60" s="56">
        <f t="shared" si="15"/>
        <v>0</v>
      </c>
      <c r="Y60" s="174">
        <f t="shared" si="10"/>
        <v>0</v>
      </c>
      <c r="Z60" s="96"/>
      <c r="AA60" s="59"/>
      <c r="AB60" s="56"/>
      <c r="AC60" s="56">
        <f t="shared" si="8"/>
        <v>0</v>
      </c>
      <c r="AD60" s="60"/>
      <c r="AE60" s="61"/>
      <c r="AG60" s="59"/>
      <c r="AH60" s="56"/>
      <c r="AI60" s="52">
        <f t="shared" si="9"/>
        <v>0</v>
      </c>
      <c r="AJ60" s="62"/>
      <c r="AK60" s="61"/>
    </row>
    <row r="61" spans="1:38" x14ac:dyDescent="0.25">
      <c r="A61" s="40">
        <v>55</v>
      </c>
      <c r="B61" s="41">
        <v>1493</v>
      </c>
      <c r="C61" s="41">
        <v>70848211</v>
      </c>
      <c r="D61" s="41">
        <v>600033597</v>
      </c>
      <c r="E61" s="41">
        <v>3146</v>
      </c>
      <c r="F61" s="42" t="s">
        <v>109</v>
      </c>
      <c r="G61" s="54"/>
      <c r="H61" s="52"/>
      <c r="I61" s="52"/>
      <c r="J61" s="52"/>
      <c r="K61" s="52"/>
      <c r="L61" s="53">
        <f t="shared" si="0"/>
        <v>0</v>
      </c>
      <c r="M61" s="188"/>
      <c r="N61" s="55"/>
      <c r="O61" s="56"/>
      <c r="P61" s="56"/>
      <c r="Q61" s="56"/>
      <c r="R61" s="56"/>
      <c r="S61" s="53">
        <f t="shared" si="1"/>
        <v>0</v>
      </c>
      <c r="T61" s="59">
        <f t="shared" si="11"/>
        <v>0</v>
      </c>
      <c r="U61" s="56">
        <f t="shared" si="12"/>
        <v>0</v>
      </c>
      <c r="V61" s="56">
        <f t="shared" si="13"/>
        <v>0</v>
      </c>
      <c r="W61" s="56">
        <f t="shared" si="14"/>
        <v>0</v>
      </c>
      <c r="X61" s="56">
        <f t="shared" si="15"/>
        <v>0</v>
      </c>
      <c r="Y61" s="174">
        <f t="shared" si="10"/>
        <v>0</v>
      </c>
      <c r="Z61" s="96"/>
      <c r="AA61" s="59"/>
      <c r="AB61" s="56"/>
      <c r="AC61" s="56">
        <f t="shared" si="8"/>
        <v>0</v>
      </c>
      <c r="AD61" s="60"/>
      <c r="AE61" s="61"/>
      <c r="AG61" s="59"/>
      <c r="AH61" s="56"/>
      <c r="AI61" s="52">
        <f t="shared" si="9"/>
        <v>0</v>
      </c>
      <c r="AJ61" s="62"/>
      <c r="AK61" s="61"/>
    </row>
    <row r="62" spans="1:38" x14ac:dyDescent="0.25">
      <c r="A62" s="40">
        <v>56</v>
      </c>
      <c r="B62" s="41">
        <v>1494</v>
      </c>
      <c r="C62" s="41">
        <v>70948810</v>
      </c>
      <c r="D62" s="41">
        <v>600034062</v>
      </c>
      <c r="E62" s="41">
        <v>3146</v>
      </c>
      <c r="F62" s="42" t="s">
        <v>110</v>
      </c>
      <c r="G62" s="54"/>
      <c r="H62" s="52"/>
      <c r="I62" s="52"/>
      <c r="J62" s="52"/>
      <c r="K62" s="52"/>
      <c r="L62" s="53">
        <f t="shared" si="0"/>
        <v>0</v>
      </c>
      <c r="M62" s="188"/>
      <c r="N62" s="55"/>
      <c r="O62" s="56"/>
      <c r="P62" s="56"/>
      <c r="Q62" s="56"/>
      <c r="R62" s="56"/>
      <c r="S62" s="53">
        <f t="shared" si="1"/>
        <v>0</v>
      </c>
      <c r="T62" s="59">
        <f t="shared" si="11"/>
        <v>0</v>
      </c>
      <c r="U62" s="56">
        <f t="shared" si="12"/>
        <v>0</v>
      </c>
      <c r="V62" s="56">
        <f t="shared" si="13"/>
        <v>0</v>
      </c>
      <c r="W62" s="56">
        <f t="shared" si="14"/>
        <v>0</v>
      </c>
      <c r="X62" s="56">
        <f t="shared" si="15"/>
        <v>0</v>
      </c>
      <c r="Y62" s="174">
        <f t="shared" si="10"/>
        <v>0</v>
      </c>
      <c r="Z62" s="96"/>
      <c r="AA62" s="59"/>
      <c r="AB62" s="56"/>
      <c r="AC62" s="56">
        <f t="shared" si="8"/>
        <v>0</v>
      </c>
      <c r="AD62" s="60"/>
      <c r="AE62" s="61"/>
      <c r="AG62" s="59"/>
      <c r="AH62" s="56"/>
      <c r="AI62" s="52">
        <f t="shared" si="9"/>
        <v>0</v>
      </c>
      <c r="AJ62" s="62"/>
      <c r="AK62" s="61"/>
    </row>
    <row r="63" spans="1:38" x14ac:dyDescent="0.25">
      <c r="A63" s="40">
        <v>57</v>
      </c>
      <c r="B63" s="41">
        <v>1498</v>
      </c>
      <c r="C63" s="41">
        <v>8729590</v>
      </c>
      <c r="D63" s="41">
        <v>691013861</v>
      </c>
      <c r="E63" s="41">
        <v>3146</v>
      </c>
      <c r="F63" s="42" t="s">
        <v>111</v>
      </c>
      <c r="G63" s="54"/>
      <c r="H63" s="52"/>
      <c r="I63" s="52"/>
      <c r="J63" s="52"/>
      <c r="K63" s="52"/>
      <c r="L63" s="53">
        <f t="shared" si="0"/>
        <v>0</v>
      </c>
      <c r="M63" s="188"/>
      <c r="N63" s="55"/>
      <c r="O63" s="56"/>
      <c r="P63" s="56"/>
      <c r="Q63" s="56"/>
      <c r="R63" s="56"/>
      <c r="S63" s="53">
        <f t="shared" si="1"/>
        <v>0</v>
      </c>
      <c r="T63" s="59">
        <f t="shared" si="11"/>
        <v>0</v>
      </c>
      <c r="U63" s="56">
        <f t="shared" si="12"/>
        <v>0</v>
      </c>
      <c r="V63" s="56">
        <f t="shared" si="13"/>
        <v>0</v>
      </c>
      <c r="W63" s="56">
        <f t="shared" si="14"/>
        <v>0</v>
      </c>
      <c r="X63" s="56">
        <f t="shared" si="15"/>
        <v>0</v>
      </c>
      <c r="Y63" s="174">
        <f t="shared" si="10"/>
        <v>0</v>
      </c>
      <c r="Z63" s="96"/>
      <c r="AA63" s="59"/>
      <c r="AB63" s="56"/>
      <c r="AC63" s="56">
        <f t="shared" si="8"/>
        <v>0</v>
      </c>
      <c r="AD63" s="60"/>
      <c r="AE63" s="61"/>
      <c r="AG63" s="59"/>
      <c r="AH63" s="56"/>
      <c r="AI63" s="52">
        <f t="shared" si="9"/>
        <v>0</v>
      </c>
      <c r="AJ63" s="62"/>
      <c r="AK63" s="61"/>
    </row>
    <row r="64" spans="1:38" s="81" customFormat="1" x14ac:dyDescent="0.25">
      <c r="A64" s="72" t="s">
        <v>112</v>
      </c>
      <c r="B64" s="73"/>
      <c r="C64" s="73"/>
      <c r="D64" s="73"/>
      <c r="E64" s="73"/>
      <c r="F64" s="74"/>
      <c r="G64" s="79">
        <f t="shared" ref="G64:M64" si="16">SUM(G7:G63)</f>
        <v>0</v>
      </c>
      <c r="H64" s="77">
        <f t="shared" si="16"/>
        <v>250000</v>
      </c>
      <c r="I64" s="77">
        <f t="shared" si="16"/>
        <v>0</v>
      </c>
      <c r="J64" s="77">
        <f t="shared" si="16"/>
        <v>0</v>
      </c>
      <c r="K64" s="77">
        <f t="shared" si="16"/>
        <v>377806</v>
      </c>
      <c r="L64" s="78">
        <f t="shared" si="16"/>
        <v>627806</v>
      </c>
      <c r="M64" s="78">
        <f t="shared" si="16"/>
        <v>0</v>
      </c>
      <c r="N64" s="76">
        <f t="shared" ref="N64:Y64" si="17">SUM(N7:N63)</f>
        <v>0</v>
      </c>
      <c r="O64" s="77">
        <f t="shared" si="17"/>
        <v>0</v>
      </c>
      <c r="P64" s="77">
        <f t="shared" si="17"/>
        <v>0</v>
      </c>
      <c r="Q64" s="77">
        <f t="shared" si="17"/>
        <v>0</v>
      </c>
      <c r="R64" s="78">
        <f t="shared" si="17"/>
        <v>1765443</v>
      </c>
      <c r="S64" s="78">
        <f t="shared" si="17"/>
        <v>1765443</v>
      </c>
      <c r="T64" s="77">
        <f t="shared" si="17"/>
        <v>0</v>
      </c>
      <c r="U64" s="77">
        <f t="shared" si="17"/>
        <v>250000</v>
      </c>
      <c r="V64" s="77">
        <f t="shared" si="17"/>
        <v>0</v>
      </c>
      <c r="W64" s="77">
        <f t="shared" si="17"/>
        <v>0</v>
      </c>
      <c r="X64" s="77">
        <f t="shared" si="17"/>
        <v>2143249</v>
      </c>
      <c r="Y64" s="77">
        <f t="shared" si="17"/>
        <v>2393249</v>
      </c>
      <c r="Z64" s="177">
        <f t="shared" ref="Z64" si="18">SUM(Z7:Z63)</f>
        <v>0</v>
      </c>
      <c r="AA64" s="79">
        <f>SUM(AA7:AA63)</f>
        <v>18036506.549999997</v>
      </c>
      <c r="AB64" s="77">
        <f>SUM(AB7:AB63)</f>
        <v>4293175</v>
      </c>
      <c r="AC64" s="77">
        <f>SUM(AC7:AC63)</f>
        <v>22329681.550000001</v>
      </c>
      <c r="AD64" s="77" t="s">
        <v>113</v>
      </c>
      <c r="AE64" s="78" t="s">
        <v>113</v>
      </c>
      <c r="AF64" s="80">
        <f>SUM(AF7:AF63)</f>
        <v>0</v>
      </c>
      <c r="AG64" s="79">
        <f>SUM(AG7:AG63)</f>
        <v>116406.23000000001</v>
      </c>
      <c r="AH64" s="77">
        <f>SUM(AH7:AH63)</f>
        <v>35292.770000000004</v>
      </c>
      <c r="AI64" s="77">
        <f>SUM(AI7:AI63)</f>
        <v>151699</v>
      </c>
      <c r="AJ64" s="77" t="s">
        <v>113</v>
      </c>
      <c r="AK64" s="78" t="s">
        <v>113</v>
      </c>
      <c r="AL64" s="75"/>
    </row>
    <row r="65" spans="1:37" x14ac:dyDescent="0.25">
      <c r="A65" s="40">
        <v>58</v>
      </c>
      <c r="B65" s="41">
        <v>2330</v>
      </c>
      <c r="C65" s="41">
        <v>71294511</v>
      </c>
      <c r="D65" s="82">
        <v>691009571</v>
      </c>
      <c r="E65" s="41">
        <v>3233</v>
      </c>
      <c r="F65" s="42" t="s">
        <v>114</v>
      </c>
      <c r="G65" s="54"/>
      <c r="H65" s="52"/>
      <c r="I65" s="52"/>
      <c r="J65" s="52"/>
      <c r="K65" s="52"/>
      <c r="L65" s="53">
        <f t="shared" ref="L65:L128" si="19">SUM(G65:K65)</f>
        <v>0</v>
      </c>
      <c r="M65" s="188"/>
      <c r="N65" s="55"/>
      <c r="O65" s="56"/>
      <c r="P65" s="56"/>
      <c r="Q65" s="56"/>
      <c r="R65" s="56"/>
      <c r="S65" s="53">
        <f t="shared" ref="S65:S128" si="20">SUM(N65:R65)</f>
        <v>0</v>
      </c>
      <c r="T65" s="59">
        <f t="shared" ref="T65:T128" si="21">+G65+N65</f>
        <v>0</v>
      </c>
      <c r="U65" s="56">
        <f t="shared" ref="U65:U128" si="22">H65+O65</f>
        <v>0</v>
      </c>
      <c r="V65" s="56">
        <f t="shared" ref="V65:V128" si="23">I65+P65</f>
        <v>0</v>
      </c>
      <c r="W65" s="56">
        <f t="shared" ref="W65:W128" si="24">J65+Q65</f>
        <v>0</v>
      </c>
      <c r="X65" s="56">
        <f t="shared" ref="X65:X128" si="25">K65+R65</f>
        <v>0</v>
      </c>
      <c r="Y65" s="174">
        <f t="shared" ref="Y65:Y128" si="26">SUM(T65:X65)</f>
        <v>0</v>
      </c>
      <c r="Z65" s="96"/>
      <c r="AA65" s="59"/>
      <c r="AB65" s="56"/>
      <c r="AC65" s="56">
        <f t="shared" ref="AC65:AC128" si="27">SUM(AA65:AB65)</f>
        <v>0</v>
      </c>
      <c r="AD65" s="60"/>
      <c r="AE65" s="61"/>
      <c r="AG65" s="59"/>
      <c r="AH65" s="56"/>
      <c r="AI65" s="52">
        <f t="shared" ref="AI65:AI128" si="28">SUM(AG65:AH65)</f>
        <v>0</v>
      </c>
      <c r="AJ65" s="62"/>
      <c r="AK65" s="61"/>
    </row>
    <row r="66" spans="1:37" x14ac:dyDescent="0.25">
      <c r="A66" s="40">
        <v>59</v>
      </c>
      <c r="B66" s="41">
        <v>2415</v>
      </c>
      <c r="C66" s="41">
        <v>72742186</v>
      </c>
      <c r="D66" s="82">
        <v>600079465</v>
      </c>
      <c r="E66" s="41">
        <v>3111</v>
      </c>
      <c r="F66" s="42" t="s">
        <v>115</v>
      </c>
      <c r="G66" s="54"/>
      <c r="H66" s="52"/>
      <c r="I66" s="52"/>
      <c r="J66" s="52"/>
      <c r="K66" s="52"/>
      <c r="L66" s="53">
        <f t="shared" si="19"/>
        <v>0</v>
      </c>
      <c r="M66" s="188"/>
      <c r="N66" s="55"/>
      <c r="O66" s="56"/>
      <c r="P66" s="56"/>
      <c r="Q66" s="56"/>
      <c r="R66" s="56"/>
      <c r="S66" s="53">
        <f t="shared" si="20"/>
        <v>0</v>
      </c>
      <c r="T66" s="59">
        <f t="shared" si="21"/>
        <v>0</v>
      </c>
      <c r="U66" s="56">
        <f t="shared" si="22"/>
        <v>0</v>
      </c>
      <c r="V66" s="56">
        <f t="shared" si="23"/>
        <v>0</v>
      </c>
      <c r="W66" s="56">
        <f t="shared" si="24"/>
        <v>0</v>
      </c>
      <c r="X66" s="56">
        <f t="shared" si="25"/>
        <v>0</v>
      </c>
      <c r="Y66" s="174">
        <f t="shared" si="26"/>
        <v>0</v>
      </c>
      <c r="Z66" s="96"/>
      <c r="AA66" s="59"/>
      <c r="AB66" s="56"/>
      <c r="AC66" s="56">
        <f t="shared" si="27"/>
        <v>0</v>
      </c>
      <c r="AD66" s="60"/>
      <c r="AE66" s="61"/>
      <c r="AG66" s="59"/>
      <c r="AH66" s="56"/>
      <c r="AI66" s="52">
        <f t="shared" si="28"/>
        <v>0</v>
      </c>
      <c r="AJ66" s="62"/>
      <c r="AK66" s="61"/>
    </row>
    <row r="67" spans="1:37" x14ac:dyDescent="0.25">
      <c r="A67" s="40">
        <v>60</v>
      </c>
      <c r="B67" s="41">
        <v>2442</v>
      </c>
      <c r="C67" s="41">
        <v>72742101</v>
      </c>
      <c r="D67" s="82">
        <v>600079066</v>
      </c>
      <c r="E67" s="41">
        <v>3111</v>
      </c>
      <c r="F67" s="42" t="s">
        <v>116</v>
      </c>
      <c r="G67" s="54"/>
      <c r="H67" s="52"/>
      <c r="I67" s="52"/>
      <c r="J67" s="52"/>
      <c r="K67" s="52"/>
      <c r="L67" s="53">
        <f t="shared" si="19"/>
        <v>0</v>
      </c>
      <c r="M67" s="188"/>
      <c r="N67" s="55"/>
      <c r="O67" s="56"/>
      <c r="P67" s="56"/>
      <c r="Q67" s="56"/>
      <c r="R67" s="56"/>
      <c r="S67" s="53">
        <f t="shared" si="20"/>
        <v>0</v>
      </c>
      <c r="T67" s="59">
        <f t="shared" si="21"/>
        <v>0</v>
      </c>
      <c r="U67" s="56">
        <f t="shared" si="22"/>
        <v>0</v>
      </c>
      <c r="V67" s="56">
        <f t="shared" si="23"/>
        <v>0</v>
      </c>
      <c r="W67" s="56">
        <f t="shared" si="24"/>
        <v>0</v>
      </c>
      <c r="X67" s="56">
        <f t="shared" si="25"/>
        <v>0</v>
      </c>
      <c r="Y67" s="174">
        <f t="shared" si="26"/>
        <v>0</v>
      </c>
      <c r="Z67" s="96"/>
      <c r="AA67" s="59"/>
      <c r="AB67" s="56"/>
      <c r="AC67" s="56">
        <f t="shared" si="27"/>
        <v>0</v>
      </c>
      <c r="AD67" s="60"/>
      <c r="AE67" s="61"/>
      <c r="AG67" s="59"/>
      <c r="AH67" s="56"/>
      <c r="AI67" s="52">
        <f t="shared" si="28"/>
        <v>0</v>
      </c>
      <c r="AJ67" s="62"/>
      <c r="AK67" s="61"/>
    </row>
    <row r="68" spans="1:37" x14ac:dyDescent="0.25">
      <c r="A68" s="40">
        <v>61</v>
      </c>
      <c r="B68" s="41">
        <v>2437</v>
      </c>
      <c r="C68" s="41">
        <v>72743221</v>
      </c>
      <c r="D68" s="82">
        <v>600079074</v>
      </c>
      <c r="E68" s="41">
        <v>3111</v>
      </c>
      <c r="F68" s="42" t="s">
        <v>117</v>
      </c>
      <c r="G68" s="54"/>
      <c r="H68" s="52"/>
      <c r="I68" s="52"/>
      <c r="J68" s="52"/>
      <c r="K68" s="52"/>
      <c r="L68" s="53">
        <f t="shared" si="19"/>
        <v>0</v>
      </c>
      <c r="M68" s="188"/>
      <c r="N68" s="55"/>
      <c r="O68" s="56"/>
      <c r="P68" s="56"/>
      <c r="Q68" s="56"/>
      <c r="R68" s="56"/>
      <c r="S68" s="53">
        <f t="shared" si="20"/>
        <v>0</v>
      </c>
      <c r="T68" s="59">
        <f t="shared" si="21"/>
        <v>0</v>
      </c>
      <c r="U68" s="56">
        <f t="shared" si="22"/>
        <v>0</v>
      </c>
      <c r="V68" s="56">
        <f t="shared" si="23"/>
        <v>0</v>
      </c>
      <c r="W68" s="56">
        <f t="shared" si="24"/>
        <v>0</v>
      </c>
      <c r="X68" s="56">
        <f t="shared" si="25"/>
        <v>0</v>
      </c>
      <c r="Y68" s="174">
        <f t="shared" si="26"/>
        <v>0</v>
      </c>
      <c r="Z68" s="96"/>
      <c r="AA68" s="59"/>
      <c r="AB68" s="56"/>
      <c r="AC68" s="56">
        <f t="shared" si="27"/>
        <v>0</v>
      </c>
      <c r="AD68" s="60"/>
      <c r="AE68" s="61"/>
      <c r="AG68" s="59"/>
      <c r="AH68" s="56"/>
      <c r="AI68" s="52">
        <f t="shared" si="28"/>
        <v>0</v>
      </c>
      <c r="AJ68" s="62"/>
      <c r="AK68" s="61"/>
    </row>
    <row r="69" spans="1:37" x14ac:dyDescent="0.25">
      <c r="A69" s="40">
        <v>62</v>
      </c>
      <c r="B69" s="41">
        <v>2411</v>
      </c>
      <c r="C69" s="41">
        <v>72742666</v>
      </c>
      <c r="D69" s="82">
        <v>600079554</v>
      </c>
      <c r="E69" s="41">
        <v>3111</v>
      </c>
      <c r="F69" s="42" t="s">
        <v>118</v>
      </c>
      <c r="G69" s="54"/>
      <c r="H69" s="52"/>
      <c r="I69" s="52"/>
      <c r="J69" s="52"/>
      <c r="K69" s="52"/>
      <c r="L69" s="53">
        <f t="shared" si="19"/>
        <v>0</v>
      </c>
      <c r="M69" s="188"/>
      <c r="N69" s="55"/>
      <c r="O69" s="56"/>
      <c r="P69" s="56"/>
      <c r="Q69" s="56"/>
      <c r="R69" s="56"/>
      <c r="S69" s="53">
        <f t="shared" si="20"/>
        <v>0</v>
      </c>
      <c r="T69" s="59">
        <f t="shared" si="21"/>
        <v>0</v>
      </c>
      <c r="U69" s="56">
        <f t="shared" si="22"/>
        <v>0</v>
      </c>
      <c r="V69" s="56">
        <f t="shared" si="23"/>
        <v>0</v>
      </c>
      <c r="W69" s="56">
        <f t="shared" si="24"/>
        <v>0</v>
      </c>
      <c r="X69" s="56">
        <f t="shared" si="25"/>
        <v>0</v>
      </c>
      <c r="Y69" s="174">
        <f t="shared" si="26"/>
        <v>0</v>
      </c>
      <c r="Z69" s="96"/>
      <c r="AA69" s="59"/>
      <c r="AB69" s="56"/>
      <c r="AC69" s="56">
        <f t="shared" si="27"/>
        <v>0</v>
      </c>
      <c r="AD69" s="60"/>
      <c r="AE69" s="61"/>
      <c r="AG69" s="59"/>
      <c r="AH69" s="56"/>
      <c r="AI69" s="52">
        <f t="shared" si="28"/>
        <v>0</v>
      </c>
      <c r="AJ69" s="62"/>
      <c r="AK69" s="61"/>
    </row>
    <row r="70" spans="1:37" x14ac:dyDescent="0.25">
      <c r="A70" s="40">
        <v>63</v>
      </c>
      <c r="B70" s="41">
        <v>2407</v>
      </c>
      <c r="C70" s="41">
        <v>72741465</v>
      </c>
      <c r="D70" s="82">
        <v>600079520</v>
      </c>
      <c r="E70" s="41">
        <v>3111</v>
      </c>
      <c r="F70" s="42" t="s">
        <v>119</v>
      </c>
      <c r="G70" s="54"/>
      <c r="H70" s="52"/>
      <c r="I70" s="52"/>
      <c r="J70" s="52"/>
      <c r="K70" s="52"/>
      <c r="L70" s="53">
        <f t="shared" si="19"/>
        <v>0</v>
      </c>
      <c r="M70" s="188"/>
      <c r="N70" s="55"/>
      <c r="O70" s="56"/>
      <c r="P70" s="56"/>
      <c r="Q70" s="56"/>
      <c r="R70" s="56"/>
      <c r="S70" s="53">
        <f t="shared" si="20"/>
        <v>0</v>
      </c>
      <c r="T70" s="59">
        <f t="shared" si="21"/>
        <v>0</v>
      </c>
      <c r="U70" s="56">
        <f t="shared" si="22"/>
        <v>0</v>
      </c>
      <c r="V70" s="56">
        <f t="shared" si="23"/>
        <v>0</v>
      </c>
      <c r="W70" s="56">
        <f t="shared" si="24"/>
        <v>0</v>
      </c>
      <c r="X70" s="56">
        <f t="shared" si="25"/>
        <v>0</v>
      </c>
      <c r="Y70" s="174">
        <f t="shared" si="26"/>
        <v>0</v>
      </c>
      <c r="Z70" s="96"/>
      <c r="AA70" s="59"/>
      <c r="AB70" s="56"/>
      <c r="AC70" s="56">
        <f t="shared" si="27"/>
        <v>0</v>
      </c>
      <c r="AD70" s="60"/>
      <c r="AE70" s="61"/>
      <c r="AG70" s="59"/>
      <c r="AH70" s="56"/>
      <c r="AI70" s="52">
        <f t="shared" si="28"/>
        <v>0</v>
      </c>
      <c r="AJ70" s="62"/>
      <c r="AK70" s="61"/>
    </row>
    <row r="71" spans="1:37" x14ac:dyDescent="0.25">
      <c r="A71" s="40">
        <v>64</v>
      </c>
      <c r="B71" s="41">
        <v>2422</v>
      </c>
      <c r="C71" s="41">
        <v>72742585</v>
      </c>
      <c r="D71" s="82">
        <v>600079082</v>
      </c>
      <c r="E71" s="41">
        <v>3111</v>
      </c>
      <c r="F71" s="42" t="s">
        <v>120</v>
      </c>
      <c r="G71" s="54"/>
      <c r="H71" s="52"/>
      <c r="I71" s="52"/>
      <c r="J71" s="52"/>
      <c r="K71" s="52"/>
      <c r="L71" s="53">
        <f t="shared" si="19"/>
        <v>0</v>
      </c>
      <c r="M71" s="188"/>
      <c r="N71" s="55"/>
      <c r="O71" s="56"/>
      <c r="P71" s="56"/>
      <c r="Q71" s="56"/>
      <c r="R71" s="56"/>
      <c r="S71" s="53">
        <f t="shared" si="20"/>
        <v>0</v>
      </c>
      <c r="T71" s="59">
        <f t="shared" si="21"/>
        <v>0</v>
      </c>
      <c r="U71" s="56">
        <f t="shared" si="22"/>
        <v>0</v>
      </c>
      <c r="V71" s="56">
        <f t="shared" si="23"/>
        <v>0</v>
      </c>
      <c r="W71" s="56">
        <f t="shared" si="24"/>
        <v>0</v>
      </c>
      <c r="X71" s="56">
        <f t="shared" si="25"/>
        <v>0</v>
      </c>
      <c r="Y71" s="174">
        <f t="shared" si="26"/>
        <v>0</v>
      </c>
      <c r="Z71" s="96"/>
      <c r="AA71" s="59"/>
      <c r="AB71" s="56"/>
      <c r="AC71" s="56">
        <f t="shared" si="27"/>
        <v>0</v>
      </c>
      <c r="AD71" s="60"/>
      <c r="AE71" s="61"/>
      <c r="AG71" s="59"/>
      <c r="AH71" s="56"/>
      <c r="AI71" s="52">
        <f t="shared" si="28"/>
        <v>0</v>
      </c>
      <c r="AJ71" s="62"/>
      <c r="AK71" s="61"/>
    </row>
    <row r="72" spans="1:37" x14ac:dyDescent="0.25">
      <c r="A72" s="40">
        <v>65</v>
      </c>
      <c r="B72" s="41">
        <v>2427</v>
      </c>
      <c r="C72" s="41">
        <v>72741627</v>
      </c>
      <c r="D72" s="82">
        <v>600079091</v>
      </c>
      <c r="E72" s="41">
        <v>3111</v>
      </c>
      <c r="F72" s="42" t="s">
        <v>121</v>
      </c>
      <c r="G72" s="54"/>
      <c r="H72" s="52"/>
      <c r="I72" s="52"/>
      <c r="J72" s="52"/>
      <c r="K72" s="52"/>
      <c r="L72" s="53">
        <f t="shared" si="19"/>
        <v>0</v>
      </c>
      <c r="M72" s="188"/>
      <c r="N72" s="55"/>
      <c r="O72" s="56"/>
      <c r="P72" s="56"/>
      <c r="Q72" s="56"/>
      <c r="R72" s="56"/>
      <c r="S72" s="53">
        <f t="shared" si="20"/>
        <v>0</v>
      </c>
      <c r="T72" s="59">
        <f t="shared" si="21"/>
        <v>0</v>
      </c>
      <c r="U72" s="56">
        <f t="shared" si="22"/>
        <v>0</v>
      </c>
      <c r="V72" s="56">
        <f t="shared" si="23"/>
        <v>0</v>
      </c>
      <c r="W72" s="56">
        <f t="shared" si="24"/>
        <v>0</v>
      </c>
      <c r="X72" s="56">
        <f t="shared" si="25"/>
        <v>0</v>
      </c>
      <c r="Y72" s="174">
        <f t="shared" si="26"/>
        <v>0</v>
      </c>
      <c r="Z72" s="96"/>
      <c r="AA72" s="59"/>
      <c r="AB72" s="56"/>
      <c r="AC72" s="56">
        <f t="shared" si="27"/>
        <v>0</v>
      </c>
      <c r="AD72" s="60"/>
      <c r="AE72" s="61"/>
      <c r="AG72" s="59"/>
      <c r="AH72" s="56"/>
      <c r="AI72" s="52">
        <f t="shared" si="28"/>
        <v>0</v>
      </c>
      <c r="AJ72" s="62"/>
      <c r="AK72" s="61"/>
    </row>
    <row r="73" spans="1:37" x14ac:dyDescent="0.25">
      <c r="A73" s="40">
        <v>66</v>
      </c>
      <c r="B73" s="41">
        <v>2327</v>
      </c>
      <c r="C73" s="41">
        <v>72076950</v>
      </c>
      <c r="D73" s="82">
        <v>691002606</v>
      </c>
      <c r="E73" s="41">
        <v>3111</v>
      </c>
      <c r="F73" s="42" t="s">
        <v>122</v>
      </c>
      <c r="G73" s="54"/>
      <c r="H73" s="52"/>
      <c r="I73" s="52"/>
      <c r="J73" s="52"/>
      <c r="K73" s="52"/>
      <c r="L73" s="53">
        <f t="shared" si="19"/>
        <v>0</v>
      </c>
      <c r="M73" s="188"/>
      <c r="N73" s="55"/>
      <c r="O73" s="56"/>
      <c r="P73" s="56"/>
      <c r="Q73" s="56"/>
      <c r="R73" s="56"/>
      <c r="S73" s="53">
        <f t="shared" si="20"/>
        <v>0</v>
      </c>
      <c r="T73" s="59">
        <f t="shared" si="21"/>
        <v>0</v>
      </c>
      <c r="U73" s="56">
        <f t="shared" si="22"/>
        <v>0</v>
      </c>
      <c r="V73" s="56">
        <f t="shared" si="23"/>
        <v>0</v>
      </c>
      <c r="W73" s="56">
        <f t="shared" si="24"/>
        <v>0</v>
      </c>
      <c r="X73" s="56">
        <f t="shared" si="25"/>
        <v>0</v>
      </c>
      <c r="Y73" s="174">
        <f t="shared" si="26"/>
        <v>0</v>
      </c>
      <c r="Z73" s="96"/>
      <c r="AA73" s="59"/>
      <c r="AB73" s="56"/>
      <c r="AC73" s="56">
        <f t="shared" si="27"/>
        <v>0</v>
      </c>
      <c r="AD73" s="60"/>
      <c r="AE73" s="61"/>
      <c r="AG73" s="59"/>
      <c r="AH73" s="56"/>
      <c r="AI73" s="52">
        <f t="shared" si="28"/>
        <v>0</v>
      </c>
      <c r="AJ73" s="62"/>
      <c r="AK73" s="61"/>
    </row>
    <row r="74" spans="1:37" x14ac:dyDescent="0.25">
      <c r="A74" s="40">
        <v>67</v>
      </c>
      <c r="B74" s="41">
        <v>2321</v>
      </c>
      <c r="C74" s="41">
        <v>72742976</v>
      </c>
      <c r="D74" s="82">
        <v>600079287</v>
      </c>
      <c r="E74" s="41">
        <v>3111</v>
      </c>
      <c r="F74" s="42" t="s">
        <v>123</v>
      </c>
      <c r="G74" s="54"/>
      <c r="H74" s="52"/>
      <c r="I74" s="52"/>
      <c r="J74" s="52"/>
      <c r="K74" s="52"/>
      <c r="L74" s="53">
        <f t="shared" si="19"/>
        <v>0</v>
      </c>
      <c r="M74" s="188"/>
      <c r="N74" s="55"/>
      <c r="O74" s="56"/>
      <c r="P74" s="56"/>
      <c r="Q74" s="56"/>
      <c r="R74" s="56"/>
      <c r="S74" s="53">
        <f t="shared" si="20"/>
        <v>0</v>
      </c>
      <c r="T74" s="59">
        <f t="shared" si="21"/>
        <v>0</v>
      </c>
      <c r="U74" s="56">
        <f t="shared" si="22"/>
        <v>0</v>
      </c>
      <c r="V74" s="56">
        <f t="shared" si="23"/>
        <v>0</v>
      </c>
      <c r="W74" s="56">
        <f t="shared" si="24"/>
        <v>0</v>
      </c>
      <c r="X74" s="56">
        <f t="shared" si="25"/>
        <v>0</v>
      </c>
      <c r="Y74" s="174">
        <f t="shared" si="26"/>
        <v>0</v>
      </c>
      <c r="Z74" s="96"/>
      <c r="AA74" s="59"/>
      <c r="AB74" s="56"/>
      <c r="AC74" s="56">
        <f t="shared" si="27"/>
        <v>0</v>
      </c>
      <c r="AD74" s="60"/>
      <c r="AE74" s="61"/>
      <c r="AG74" s="59"/>
      <c r="AH74" s="56"/>
      <c r="AI74" s="52">
        <f t="shared" si="28"/>
        <v>0</v>
      </c>
      <c r="AJ74" s="62"/>
      <c r="AK74" s="61"/>
    </row>
    <row r="75" spans="1:37" x14ac:dyDescent="0.25">
      <c r="A75" s="40">
        <v>68</v>
      </c>
      <c r="B75" s="41">
        <v>2423</v>
      </c>
      <c r="C75" s="41">
        <v>72742828</v>
      </c>
      <c r="D75" s="82">
        <v>600079368</v>
      </c>
      <c r="E75" s="41">
        <v>3111</v>
      </c>
      <c r="F75" s="42" t="s">
        <v>124</v>
      </c>
      <c r="G75" s="54"/>
      <c r="H75" s="52"/>
      <c r="I75" s="52"/>
      <c r="J75" s="52"/>
      <c r="K75" s="52"/>
      <c r="L75" s="53">
        <f t="shared" si="19"/>
        <v>0</v>
      </c>
      <c r="M75" s="188"/>
      <c r="N75" s="55"/>
      <c r="O75" s="56"/>
      <c r="P75" s="56"/>
      <c r="Q75" s="56"/>
      <c r="R75" s="56"/>
      <c r="S75" s="53">
        <f t="shared" si="20"/>
        <v>0</v>
      </c>
      <c r="T75" s="59">
        <f t="shared" si="21"/>
        <v>0</v>
      </c>
      <c r="U75" s="56">
        <f t="shared" si="22"/>
        <v>0</v>
      </c>
      <c r="V75" s="56">
        <f t="shared" si="23"/>
        <v>0</v>
      </c>
      <c r="W75" s="56">
        <f t="shared" si="24"/>
        <v>0</v>
      </c>
      <c r="X75" s="56">
        <f t="shared" si="25"/>
        <v>0</v>
      </c>
      <c r="Y75" s="174">
        <f t="shared" si="26"/>
        <v>0</v>
      </c>
      <c r="Z75" s="96"/>
      <c r="AA75" s="59"/>
      <c r="AB75" s="56"/>
      <c r="AC75" s="56">
        <f t="shared" si="27"/>
        <v>0</v>
      </c>
      <c r="AD75" s="60"/>
      <c r="AE75" s="61"/>
      <c r="AG75" s="59"/>
      <c r="AH75" s="56"/>
      <c r="AI75" s="52">
        <f t="shared" si="28"/>
        <v>0</v>
      </c>
      <c r="AJ75" s="62"/>
      <c r="AK75" s="61"/>
    </row>
    <row r="76" spans="1:37" x14ac:dyDescent="0.25">
      <c r="A76" s="40">
        <v>69</v>
      </c>
      <c r="B76" s="41">
        <v>2428</v>
      </c>
      <c r="C76" s="41">
        <v>72743140</v>
      </c>
      <c r="D76" s="82">
        <v>600079112</v>
      </c>
      <c r="E76" s="41">
        <v>3111</v>
      </c>
      <c r="F76" s="42" t="s">
        <v>125</v>
      </c>
      <c r="G76" s="54"/>
      <c r="H76" s="52"/>
      <c r="I76" s="52"/>
      <c r="J76" s="52"/>
      <c r="K76" s="52"/>
      <c r="L76" s="53">
        <f t="shared" si="19"/>
        <v>0</v>
      </c>
      <c r="M76" s="188"/>
      <c r="N76" s="55"/>
      <c r="O76" s="56"/>
      <c r="P76" s="56"/>
      <c r="Q76" s="56"/>
      <c r="R76" s="56"/>
      <c r="S76" s="53">
        <f t="shared" si="20"/>
        <v>0</v>
      </c>
      <c r="T76" s="59">
        <f t="shared" si="21"/>
        <v>0</v>
      </c>
      <c r="U76" s="56">
        <f t="shared" si="22"/>
        <v>0</v>
      </c>
      <c r="V76" s="56">
        <f t="shared" si="23"/>
        <v>0</v>
      </c>
      <c r="W76" s="56">
        <f t="shared" si="24"/>
        <v>0</v>
      </c>
      <c r="X76" s="56">
        <f t="shared" si="25"/>
        <v>0</v>
      </c>
      <c r="Y76" s="174">
        <f t="shared" si="26"/>
        <v>0</v>
      </c>
      <c r="Z76" s="96"/>
      <c r="AA76" s="59"/>
      <c r="AB76" s="56"/>
      <c r="AC76" s="56">
        <f t="shared" si="27"/>
        <v>0</v>
      </c>
      <c r="AD76" s="60"/>
      <c r="AE76" s="61"/>
      <c r="AG76" s="59"/>
      <c r="AH76" s="56"/>
      <c r="AI76" s="52">
        <f t="shared" si="28"/>
        <v>0</v>
      </c>
      <c r="AJ76" s="62"/>
      <c r="AK76" s="61"/>
    </row>
    <row r="77" spans="1:37" x14ac:dyDescent="0.25">
      <c r="A77" s="40">
        <v>70</v>
      </c>
      <c r="B77" s="41">
        <v>2413</v>
      </c>
      <c r="C77" s="41">
        <v>72742909</v>
      </c>
      <c r="D77" s="82">
        <v>600079601</v>
      </c>
      <c r="E77" s="41">
        <v>3111</v>
      </c>
      <c r="F77" s="42" t="s">
        <v>126</v>
      </c>
      <c r="G77" s="54"/>
      <c r="H77" s="52"/>
      <c r="I77" s="52"/>
      <c r="J77" s="52"/>
      <c r="K77" s="52"/>
      <c r="L77" s="53">
        <f t="shared" si="19"/>
        <v>0</v>
      </c>
      <c r="M77" s="188"/>
      <c r="N77" s="55"/>
      <c r="O77" s="56"/>
      <c r="P77" s="56"/>
      <c r="Q77" s="56"/>
      <c r="R77" s="56"/>
      <c r="S77" s="53">
        <f t="shared" si="20"/>
        <v>0</v>
      </c>
      <c r="T77" s="59">
        <f t="shared" si="21"/>
        <v>0</v>
      </c>
      <c r="U77" s="56">
        <f t="shared" si="22"/>
        <v>0</v>
      </c>
      <c r="V77" s="56">
        <f t="shared" si="23"/>
        <v>0</v>
      </c>
      <c r="W77" s="56">
        <f t="shared" si="24"/>
        <v>0</v>
      </c>
      <c r="X77" s="56">
        <f t="shared" si="25"/>
        <v>0</v>
      </c>
      <c r="Y77" s="174">
        <f t="shared" si="26"/>
        <v>0</v>
      </c>
      <c r="Z77" s="96"/>
      <c r="AA77" s="59"/>
      <c r="AB77" s="56"/>
      <c r="AC77" s="56">
        <f t="shared" si="27"/>
        <v>0</v>
      </c>
      <c r="AD77" s="60"/>
      <c r="AE77" s="61"/>
      <c r="AG77" s="59"/>
      <c r="AH77" s="56"/>
      <c r="AI77" s="52">
        <f t="shared" si="28"/>
        <v>0</v>
      </c>
      <c r="AJ77" s="62"/>
      <c r="AK77" s="61"/>
    </row>
    <row r="78" spans="1:37" x14ac:dyDescent="0.25">
      <c r="A78" s="40">
        <v>71</v>
      </c>
      <c r="B78" s="41">
        <v>2410</v>
      </c>
      <c r="C78" s="41">
        <v>72742348</v>
      </c>
      <c r="D78" s="82">
        <v>600079121</v>
      </c>
      <c r="E78" s="41">
        <v>3111</v>
      </c>
      <c r="F78" s="42" t="s">
        <v>127</v>
      </c>
      <c r="G78" s="54"/>
      <c r="H78" s="52"/>
      <c r="I78" s="52"/>
      <c r="J78" s="52"/>
      <c r="K78" s="52"/>
      <c r="L78" s="53">
        <f t="shared" si="19"/>
        <v>0</v>
      </c>
      <c r="M78" s="188"/>
      <c r="N78" s="55"/>
      <c r="O78" s="56"/>
      <c r="P78" s="56"/>
      <c r="Q78" s="56"/>
      <c r="R78" s="56"/>
      <c r="S78" s="53">
        <f t="shared" si="20"/>
        <v>0</v>
      </c>
      <c r="T78" s="59">
        <f t="shared" si="21"/>
        <v>0</v>
      </c>
      <c r="U78" s="56">
        <f t="shared" si="22"/>
        <v>0</v>
      </c>
      <c r="V78" s="56">
        <f t="shared" si="23"/>
        <v>0</v>
      </c>
      <c r="W78" s="56">
        <f t="shared" si="24"/>
        <v>0</v>
      </c>
      <c r="X78" s="56">
        <f t="shared" si="25"/>
        <v>0</v>
      </c>
      <c r="Y78" s="174">
        <f t="shared" si="26"/>
        <v>0</v>
      </c>
      <c r="Z78" s="96"/>
      <c r="AA78" s="59"/>
      <c r="AB78" s="56"/>
      <c r="AC78" s="56">
        <f t="shared" si="27"/>
        <v>0</v>
      </c>
      <c r="AD78" s="60"/>
      <c r="AE78" s="61"/>
      <c r="AG78" s="59"/>
      <c r="AH78" s="56"/>
      <c r="AI78" s="52">
        <f t="shared" si="28"/>
        <v>0</v>
      </c>
      <c r="AJ78" s="62"/>
      <c r="AK78" s="61"/>
    </row>
    <row r="79" spans="1:37" x14ac:dyDescent="0.25">
      <c r="A79" s="40">
        <v>72</v>
      </c>
      <c r="B79" s="41">
        <v>2436</v>
      </c>
      <c r="C79" s="41">
        <v>72741546</v>
      </c>
      <c r="D79" s="82">
        <v>600079538</v>
      </c>
      <c r="E79" s="41">
        <v>3111</v>
      </c>
      <c r="F79" s="42" t="s">
        <v>128</v>
      </c>
      <c r="G79" s="54"/>
      <c r="H79" s="52"/>
      <c r="I79" s="52"/>
      <c r="J79" s="52"/>
      <c r="K79" s="52"/>
      <c r="L79" s="53">
        <f t="shared" si="19"/>
        <v>0</v>
      </c>
      <c r="M79" s="188"/>
      <c r="N79" s="55"/>
      <c r="O79" s="56"/>
      <c r="P79" s="56"/>
      <c r="Q79" s="56"/>
      <c r="R79" s="56"/>
      <c r="S79" s="53">
        <f t="shared" si="20"/>
        <v>0</v>
      </c>
      <c r="T79" s="59">
        <f t="shared" si="21"/>
        <v>0</v>
      </c>
      <c r="U79" s="56">
        <f t="shared" si="22"/>
        <v>0</v>
      </c>
      <c r="V79" s="56">
        <f t="shared" si="23"/>
        <v>0</v>
      </c>
      <c r="W79" s="56">
        <f t="shared" si="24"/>
        <v>0</v>
      </c>
      <c r="X79" s="56">
        <f t="shared" si="25"/>
        <v>0</v>
      </c>
      <c r="Y79" s="174">
        <f t="shared" si="26"/>
        <v>0</v>
      </c>
      <c r="Z79" s="96"/>
      <c r="AA79" s="59"/>
      <c r="AB79" s="56"/>
      <c r="AC79" s="56">
        <f t="shared" si="27"/>
        <v>0</v>
      </c>
      <c r="AD79" s="60"/>
      <c r="AE79" s="61"/>
      <c r="AG79" s="59"/>
      <c r="AH79" s="56"/>
      <c r="AI79" s="52">
        <f t="shared" si="28"/>
        <v>0</v>
      </c>
      <c r="AJ79" s="62"/>
      <c r="AK79" s="61"/>
    </row>
    <row r="80" spans="1:37" x14ac:dyDescent="0.25">
      <c r="A80" s="40">
        <v>73</v>
      </c>
      <c r="B80" s="41">
        <v>2424</v>
      </c>
      <c r="C80" s="41">
        <v>72741945</v>
      </c>
      <c r="D80" s="82">
        <v>600079147</v>
      </c>
      <c r="E80" s="41">
        <v>3111</v>
      </c>
      <c r="F80" s="42" t="s">
        <v>129</v>
      </c>
      <c r="G80" s="54"/>
      <c r="H80" s="52"/>
      <c r="I80" s="52"/>
      <c r="J80" s="52"/>
      <c r="K80" s="52"/>
      <c r="L80" s="53">
        <f t="shared" si="19"/>
        <v>0</v>
      </c>
      <c r="M80" s="188"/>
      <c r="N80" s="55"/>
      <c r="O80" s="56"/>
      <c r="P80" s="56"/>
      <c r="Q80" s="56"/>
      <c r="R80" s="56"/>
      <c r="S80" s="53">
        <f t="shared" si="20"/>
        <v>0</v>
      </c>
      <c r="T80" s="59">
        <f t="shared" si="21"/>
        <v>0</v>
      </c>
      <c r="U80" s="56">
        <f t="shared" si="22"/>
        <v>0</v>
      </c>
      <c r="V80" s="56">
        <f t="shared" si="23"/>
        <v>0</v>
      </c>
      <c r="W80" s="56">
        <f t="shared" si="24"/>
        <v>0</v>
      </c>
      <c r="X80" s="56">
        <f t="shared" si="25"/>
        <v>0</v>
      </c>
      <c r="Y80" s="174">
        <f t="shared" si="26"/>
        <v>0</v>
      </c>
      <c r="Z80" s="96"/>
      <c r="AA80" s="59"/>
      <c r="AB80" s="56"/>
      <c r="AC80" s="56">
        <f t="shared" si="27"/>
        <v>0</v>
      </c>
      <c r="AD80" s="60"/>
      <c r="AE80" s="61"/>
      <c r="AG80" s="59"/>
      <c r="AH80" s="56"/>
      <c r="AI80" s="52">
        <f t="shared" si="28"/>
        <v>0</v>
      </c>
      <c r="AJ80" s="62"/>
      <c r="AK80" s="61"/>
    </row>
    <row r="81" spans="1:37" x14ac:dyDescent="0.25">
      <c r="A81" s="40">
        <v>74</v>
      </c>
      <c r="B81" s="41">
        <v>2417</v>
      </c>
      <c r="C81" s="41">
        <v>72742810</v>
      </c>
      <c r="D81" s="82">
        <v>600079562</v>
      </c>
      <c r="E81" s="41">
        <v>3111</v>
      </c>
      <c r="F81" s="42" t="s">
        <v>130</v>
      </c>
      <c r="G81" s="54"/>
      <c r="H81" s="52"/>
      <c r="I81" s="52"/>
      <c r="J81" s="52"/>
      <c r="K81" s="52"/>
      <c r="L81" s="53">
        <f t="shared" si="19"/>
        <v>0</v>
      </c>
      <c r="M81" s="188"/>
      <c r="N81" s="55"/>
      <c r="O81" s="56"/>
      <c r="P81" s="56"/>
      <c r="Q81" s="56"/>
      <c r="R81" s="56"/>
      <c r="S81" s="53">
        <f t="shared" si="20"/>
        <v>0</v>
      </c>
      <c r="T81" s="59">
        <f t="shared" si="21"/>
        <v>0</v>
      </c>
      <c r="U81" s="56">
        <f t="shared" si="22"/>
        <v>0</v>
      </c>
      <c r="V81" s="56">
        <f t="shared" si="23"/>
        <v>0</v>
      </c>
      <c r="W81" s="56">
        <f t="shared" si="24"/>
        <v>0</v>
      </c>
      <c r="X81" s="56">
        <f t="shared" si="25"/>
        <v>0</v>
      </c>
      <c r="Y81" s="174">
        <f t="shared" si="26"/>
        <v>0</v>
      </c>
      <c r="Z81" s="96"/>
      <c r="AA81" s="59"/>
      <c r="AB81" s="56"/>
      <c r="AC81" s="56">
        <f t="shared" si="27"/>
        <v>0</v>
      </c>
      <c r="AD81" s="60"/>
      <c r="AE81" s="61"/>
      <c r="AG81" s="59"/>
      <c r="AH81" s="56"/>
      <c r="AI81" s="52">
        <f t="shared" si="28"/>
        <v>0</v>
      </c>
      <c r="AJ81" s="62"/>
      <c r="AK81" s="61"/>
    </row>
    <row r="82" spans="1:37" x14ac:dyDescent="0.25">
      <c r="A82" s="40">
        <v>75</v>
      </c>
      <c r="B82" s="41">
        <v>2416</v>
      </c>
      <c r="C82" s="41">
        <v>72742895</v>
      </c>
      <c r="D82" s="82">
        <v>600079571</v>
      </c>
      <c r="E82" s="41">
        <v>3111</v>
      </c>
      <c r="F82" s="42" t="s">
        <v>131</v>
      </c>
      <c r="G82" s="54"/>
      <c r="H82" s="52"/>
      <c r="I82" s="52"/>
      <c r="J82" s="52"/>
      <c r="K82" s="52"/>
      <c r="L82" s="53">
        <f t="shared" si="19"/>
        <v>0</v>
      </c>
      <c r="M82" s="188"/>
      <c r="N82" s="55"/>
      <c r="O82" s="56"/>
      <c r="P82" s="56"/>
      <c r="Q82" s="56"/>
      <c r="R82" s="56"/>
      <c r="S82" s="53">
        <f t="shared" si="20"/>
        <v>0</v>
      </c>
      <c r="T82" s="59">
        <f t="shared" si="21"/>
        <v>0</v>
      </c>
      <c r="U82" s="56">
        <f t="shared" si="22"/>
        <v>0</v>
      </c>
      <c r="V82" s="56">
        <f t="shared" si="23"/>
        <v>0</v>
      </c>
      <c r="W82" s="56">
        <f t="shared" si="24"/>
        <v>0</v>
      </c>
      <c r="X82" s="56">
        <f t="shared" si="25"/>
        <v>0</v>
      </c>
      <c r="Y82" s="174">
        <f t="shared" si="26"/>
        <v>0</v>
      </c>
      <c r="Z82" s="96"/>
      <c r="AA82" s="59"/>
      <c r="AB82" s="56"/>
      <c r="AC82" s="56">
        <f t="shared" si="27"/>
        <v>0</v>
      </c>
      <c r="AD82" s="60"/>
      <c r="AE82" s="61"/>
      <c r="AG82" s="59"/>
      <c r="AH82" s="56"/>
      <c r="AI82" s="52">
        <f t="shared" si="28"/>
        <v>0</v>
      </c>
      <c r="AJ82" s="62"/>
      <c r="AK82" s="61"/>
    </row>
    <row r="83" spans="1:37" x14ac:dyDescent="0.25">
      <c r="A83" s="40">
        <v>76</v>
      </c>
      <c r="B83" s="41">
        <v>2421</v>
      </c>
      <c r="C83" s="41">
        <v>72743301</v>
      </c>
      <c r="D83" s="82">
        <v>600079163</v>
      </c>
      <c r="E83" s="41">
        <v>3111</v>
      </c>
      <c r="F83" s="42" t="s">
        <v>132</v>
      </c>
      <c r="G83" s="54"/>
      <c r="H83" s="52"/>
      <c r="I83" s="52"/>
      <c r="J83" s="52"/>
      <c r="K83" s="52"/>
      <c r="L83" s="53">
        <f t="shared" si="19"/>
        <v>0</v>
      </c>
      <c r="M83" s="188"/>
      <c r="N83" s="55"/>
      <c r="O83" s="56"/>
      <c r="P83" s="56"/>
      <c r="Q83" s="56"/>
      <c r="R83" s="56"/>
      <c r="S83" s="53">
        <f t="shared" si="20"/>
        <v>0</v>
      </c>
      <c r="T83" s="59">
        <f t="shared" si="21"/>
        <v>0</v>
      </c>
      <c r="U83" s="56">
        <f t="shared" si="22"/>
        <v>0</v>
      </c>
      <c r="V83" s="56">
        <f t="shared" si="23"/>
        <v>0</v>
      </c>
      <c r="W83" s="56">
        <f t="shared" si="24"/>
        <v>0</v>
      </c>
      <c r="X83" s="56">
        <f t="shared" si="25"/>
        <v>0</v>
      </c>
      <c r="Y83" s="174">
        <f t="shared" si="26"/>
        <v>0</v>
      </c>
      <c r="Z83" s="96"/>
      <c r="AA83" s="59"/>
      <c r="AB83" s="56"/>
      <c r="AC83" s="56">
        <f t="shared" si="27"/>
        <v>0</v>
      </c>
      <c r="AD83" s="60"/>
      <c r="AE83" s="61"/>
      <c r="AG83" s="59"/>
      <c r="AH83" s="56"/>
      <c r="AI83" s="52">
        <f t="shared" si="28"/>
        <v>0</v>
      </c>
      <c r="AJ83" s="62"/>
      <c r="AK83" s="61"/>
    </row>
    <row r="84" spans="1:37" x14ac:dyDescent="0.25">
      <c r="A84" s="40">
        <v>77</v>
      </c>
      <c r="B84" s="41">
        <v>2419</v>
      </c>
      <c r="C84" s="41">
        <v>72742500</v>
      </c>
      <c r="D84" s="82">
        <v>600079171</v>
      </c>
      <c r="E84" s="41">
        <v>3111</v>
      </c>
      <c r="F84" s="42" t="s">
        <v>133</v>
      </c>
      <c r="G84" s="54"/>
      <c r="H84" s="52"/>
      <c r="I84" s="52"/>
      <c r="J84" s="52"/>
      <c r="K84" s="52"/>
      <c r="L84" s="53">
        <f t="shared" si="19"/>
        <v>0</v>
      </c>
      <c r="M84" s="188"/>
      <c r="N84" s="55"/>
      <c r="O84" s="56"/>
      <c r="P84" s="56"/>
      <c r="Q84" s="56"/>
      <c r="R84" s="56"/>
      <c r="S84" s="53">
        <f t="shared" si="20"/>
        <v>0</v>
      </c>
      <c r="T84" s="59">
        <f t="shared" si="21"/>
        <v>0</v>
      </c>
      <c r="U84" s="56">
        <f t="shared" si="22"/>
        <v>0</v>
      </c>
      <c r="V84" s="56">
        <f t="shared" si="23"/>
        <v>0</v>
      </c>
      <c r="W84" s="56">
        <f t="shared" si="24"/>
        <v>0</v>
      </c>
      <c r="X84" s="56">
        <f t="shared" si="25"/>
        <v>0</v>
      </c>
      <c r="Y84" s="174">
        <f t="shared" si="26"/>
        <v>0</v>
      </c>
      <c r="Z84" s="96"/>
      <c r="AA84" s="59"/>
      <c r="AB84" s="56"/>
      <c r="AC84" s="56">
        <f t="shared" si="27"/>
        <v>0</v>
      </c>
      <c r="AD84" s="60"/>
      <c r="AE84" s="61"/>
      <c r="AG84" s="59"/>
      <c r="AH84" s="56"/>
      <c r="AI84" s="52">
        <f t="shared" si="28"/>
        <v>0</v>
      </c>
      <c r="AJ84" s="62"/>
      <c r="AK84" s="61"/>
    </row>
    <row r="85" spans="1:37" x14ac:dyDescent="0.25">
      <c r="A85" s="40">
        <v>78</v>
      </c>
      <c r="B85" s="41">
        <v>2430</v>
      </c>
      <c r="C85" s="41">
        <v>46747532</v>
      </c>
      <c r="D85" s="82">
        <v>600079180</v>
      </c>
      <c r="E85" s="41">
        <v>3111</v>
      </c>
      <c r="F85" s="42" t="s">
        <v>134</v>
      </c>
      <c r="G85" s="54"/>
      <c r="H85" s="52"/>
      <c r="I85" s="52"/>
      <c r="J85" s="52"/>
      <c r="K85" s="52"/>
      <c r="L85" s="53">
        <f t="shared" si="19"/>
        <v>0</v>
      </c>
      <c r="M85" s="188"/>
      <c r="N85" s="55"/>
      <c r="O85" s="56"/>
      <c r="P85" s="56"/>
      <c r="Q85" s="56"/>
      <c r="R85" s="56"/>
      <c r="S85" s="53">
        <f t="shared" si="20"/>
        <v>0</v>
      </c>
      <c r="T85" s="59">
        <f t="shared" si="21"/>
        <v>0</v>
      </c>
      <c r="U85" s="56">
        <f t="shared" si="22"/>
        <v>0</v>
      </c>
      <c r="V85" s="56">
        <f t="shared" si="23"/>
        <v>0</v>
      </c>
      <c r="W85" s="56">
        <f t="shared" si="24"/>
        <v>0</v>
      </c>
      <c r="X85" s="56">
        <f t="shared" si="25"/>
        <v>0</v>
      </c>
      <c r="Y85" s="174">
        <f t="shared" si="26"/>
        <v>0</v>
      </c>
      <c r="Z85" s="96"/>
      <c r="AA85" s="59"/>
      <c r="AB85" s="56"/>
      <c r="AC85" s="56">
        <f t="shared" si="27"/>
        <v>0</v>
      </c>
      <c r="AD85" s="60"/>
      <c r="AE85" s="61"/>
      <c r="AG85" s="59"/>
      <c r="AH85" s="56"/>
      <c r="AI85" s="52">
        <f t="shared" si="28"/>
        <v>0</v>
      </c>
      <c r="AJ85" s="62"/>
      <c r="AK85" s="61"/>
    </row>
    <row r="86" spans="1:37" x14ac:dyDescent="0.25">
      <c r="A86" s="40">
        <v>79</v>
      </c>
      <c r="B86" s="41">
        <v>2409</v>
      </c>
      <c r="C86" s="41">
        <v>72742747</v>
      </c>
      <c r="D86" s="82">
        <v>600079635</v>
      </c>
      <c r="E86" s="41">
        <v>3111</v>
      </c>
      <c r="F86" s="42" t="s">
        <v>135</v>
      </c>
      <c r="G86" s="54"/>
      <c r="H86" s="52"/>
      <c r="I86" s="52"/>
      <c r="J86" s="52"/>
      <c r="K86" s="52"/>
      <c r="L86" s="53">
        <f t="shared" si="19"/>
        <v>0</v>
      </c>
      <c r="M86" s="188"/>
      <c r="N86" s="55"/>
      <c r="O86" s="56"/>
      <c r="P86" s="56"/>
      <c r="Q86" s="56"/>
      <c r="R86" s="56"/>
      <c r="S86" s="53">
        <f t="shared" si="20"/>
        <v>0</v>
      </c>
      <c r="T86" s="59">
        <f t="shared" si="21"/>
        <v>0</v>
      </c>
      <c r="U86" s="56">
        <f t="shared" si="22"/>
        <v>0</v>
      </c>
      <c r="V86" s="56">
        <f t="shared" si="23"/>
        <v>0</v>
      </c>
      <c r="W86" s="56">
        <f t="shared" si="24"/>
        <v>0</v>
      </c>
      <c r="X86" s="56">
        <f t="shared" si="25"/>
        <v>0</v>
      </c>
      <c r="Y86" s="174">
        <f t="shared" si="26"/>
        <v>0</v>
      </c>
      <c r="Z86" s="96"/>
      <c r="AA86" s="59"/>
      <c r="AB86" s="56"/>
      <c r="AC86" s="56">
        <f t="shared" si="27"/>
        <v>0</v>
      </c>
      <c r="AD86" s="60"/>
      <c r="AE86" s="61"/>
      <c r="AG86" s="59"/>
      <c r="AH86" s="56"/>
      <c r="AI86" s="52">
        <f t="shared" si="28"/>
        <v>0</v>
      </c>
      <c r="AJ86" s="62"/>
      <c r="AK86" s="61"/>
    </row>
    <row r="87" spans="1:37" x14ac:dyDescent="0.25">
      <c r="A87" s="40">
        <v>80</v>
      </c>
      <c r="B87" s="41">
        <v>2429</v>
      </c>
      <c r="C87" s="41">
        <v>72741708</v>
      </c>
      <c r="D87" s="82">
        <v>600079244</v>
      </c>
      <c r="E87" s="41">
        <v>3111</v>
      </c>
      <c r="F87" s="42" t="s">
        <v>136</v>
      </c>
      <c r="G87" s="54"/>
      <c r="H87" s="52"/>
      <c r="I87" s="52"/>
      <c r="J87" s="52"/>
      <c r="K87" s="52"/>
      <c r="L87" s="53">
        <f t="shared" si="19"/>
        <v>0</v>
      </c>
      <c r="M87" s="188"/>
      <c r="N87" s="55"/>
      <c r="O87" s="56"/>
      <c r="P87" s="56"/>
      <c r="Q87" s="56"/>
      <c r="R87" s="56"/>
      <c r="S87" s="53">
        <f t="shared" si="20"/>
        <v>0</v>
      </c>
      <c r="T87" s="59">
        <f t="shared" si="21"/>
        <v>0</v>
      </c>
      <c r="U87" s="56">
        <f t="shared" si="22"/>
        <v>0</v>
      </c>
      <c r="V87" s="56">
        <f t="shared" si="23"/>
        <v>0</v>
      </c>
      <c r="W87" s="56">
        <f t="shared" si="24"/>
        <v>0</v>
      </c>
      <c r="X87" s="56">
        <f t="shared" si="25"/>
        <v>0</v>
      </c>
      <c r="Y87" s="174">
        <f t="shared" si="26"/>
        <v>0</v>
      </c>
      <c r="Z87" s="96"/>
      <c r="AA87" s="59"/>
      <c r="AB87" s="56"/>
      <c r="AC87" s="56">
        <f t="shared" si="27"/>
        <v>0</v>
      </c>
      <c r="AD87" s="60"/>
      <c r="AE87" s="61"/>
      <c r="AG87" s="59"/>
      <c r="AH87" s="56"/>
      <c r="AI87" s="52">
        <f t="shared" si="28"/>
        <v>0</v>
      </c>
      <c r="AJ87" s="62"/>
      <c r="AK87" s="61"/>
    </row>
    <row r="88" spans="1:37" x14ac:dyDescent="0.25">
      <c r="A88" s="40">
        <v>81</v>
      </c>
      <c r="B88" s="41">
        <v>2412</v>
      </c>
      <c r="C88" s="41">
        <v>72742429</v>
      </c>
      <c r="D88" s="82">
        <v>600079252</v>
      </c>
      <c r="E88" s="41">
        <v>3111</v>
      </c>
      <c r="F88" s="42" t="s">
        <v>137</v>
      </c>
      <c r="G88" s="54"/>
      <c r="H88" s="52"/>
      <c r="I88" s="52"/>
      <c r="J88" s="52"/>
      <c r="K88" s="52"/>
      <c r="L88" s="53">
        <f t="shared" si="19"/>
        <v>0</v>
      </c>
      <c r="M88" s="188"/>
      <c r="N88" s="55"/>
      <c r="O88" s="56"/>
      <c r="P88" s="56"/>
      <c r="Q88" s="56"/>
      <c r="R88" s="56"/>
      <c r="S88" s="53">
        <f t="shared" si="20"/>
        <v>0</v>
      </c>
      <c r="T88" s="59">
        <f t="shared" si="21"/>
        <v>0</v>
      </c>
      <c r="U88" s="56">
        <f t="shared" si="22"/>
        <v>0</v>
      </c>
      <c r="V88" s="56">
        <f t="shared" si="23"/>
        <v>0</v>
      </c>
      <c r="W88" s="56">
        <f t="shared" si="24"/>
        <v>0</v>
      </c>
      <c r="X88" s="56">
        <f t="shared" si="25"/>
        <v>0</v>
      </c>
      <c r="Y88" s="174">
        <f t="shared" si="26"/>
        <v>0</v>
      </c>
      <c r="Z88" s="96"/>
      <c r="AA88" s="59"/>
      <c r="AB88" s="56"/>
      <c r="AC88" s="56">
        <f t="shared" si="27"/>
        <v>0</v>
      </c>
      <c r="AD88" s="60"/>
      <c r="AE88" s="61"/>
      <c r="AG88" s="59"/>
      <c r="AH88" s="56"/>
      <c r="AI88" s="52">
        <f t="shared" si="28"/>
        <v>0</v>
      </c>
      <c r="AJ88" s="62"/>
      <c r="AK88" s="61"/>
    </row>
    <row r="89" spans="1:37" x14ac:dyDescent="0.25">
      <c r="A89" s="40">
        <v>82</v>
      </c>
      <c r="B89" s="41">
        <v>2418</v>
      </c>
      <c r="C89" s="41">
        <v>72741783</v>
      </c>
      <c r="D89" s="82">
        <v>600079261</v>
      </c>
      <c r="E89" s="41">
        <v>3111</v>
      </c>
      <c r="F89" s="42" t="s">
        <v>138</v>
      </c>
      <c r="G89" s="54"/>
      <c r="H89" s="52"/>
      <c r="I89" s="52"/>
      <c r="J89" s="52"/>
      <c r="K89" s="52"/>
      <c r="L89" s="53">
        <f t="shared" si="19"/>
        <v>0</v>
      </c>
      <c r="M89" s="188"/>
      <c r="N89" s="55"/>
      <c r="O89" s="56"/>
      <c r="P89" s="56"/>
      <c r="Q89" s="56"/>
      <c r="R89" s="56"/>
      <c r="S89" s="53">
        <f t="shared" si="20"/>
        <v>0</v>
      </c>
      <c r="T89" s="59">
        <f t="shared" si="21"/>
        <v>0</v>
      </c>
      <c r="U89" s="56">
        <f t="shared" si="22"/>
        <v>0</v>
      </c>
      <c r="V89" s="56">
        <f t="shared" si="23"/>
        <v>0</v>
      </c>
      <c r="W89" s="56">
        <f t="shared" si="24"/>
        <v>0</v>
      </c>
      <c r="X89" s="56">
        <f t="shared" si="25"/>
        <v>0</v>
      </c>
      <c r="Y89" s="174">
        <f t="shared" si="26"/>
        <v>0</v>
      </c>
      <c r="Z89" s="96"/>
      <c r="AA89" s="59"/>
      <c r="AB89" s="56"/>
      <c r="AC89" s="56">
        <f t="shared" si="27"/>
        <v>0</v>
      </c>
      <c r="AD89" s="60"/>
      <c r="AE89" s="61"/>
      <c r="AG89" s="59"/>
      <c r="AH89" s="56"/>
      <c r="AI89" s="52">
        <f t="shared" si="28"/>
        <v>0</v>
      </c>
      <c r="AJ89" s="62"/>
      <c r="AK89" s="61"/>
    </row>
    <row r="90" spans="1:37" x14ac:dyDescent="0.25">
      <c r="A90" s="40">
        <v>83</v>
      </c>
      <c r="B90" s="41">
        <v>2414</v>
      </c>
      <c r="C90" s="41">
        <v>72742020</v>
      </c>
      <c r="D90" s="82">
        <v>600079295</v>
      </c>
      <c r="E90" s="41">
        <v>3111</v>
      </c>
      <c r="F90" s="42" t="s">
        <v>139</v>
      </c>
      <c r="G90" s="54"/>
      <c r="H90" s="52"/>
      <c r="I90" s="52"/>
      <c r="J90" s="52"/>
      <c r="K90" s="52"/>
      <c r="L90" s="53">
        <f t="shared" si="19"/>
        <v>0</v>
      </c>
      <c r="M90" s="188"/>
      <c r="N90" s="55"/>
      <c r="O90" s="56"/>
      <c r="P90" s="56"/>
      <c r="Q90" s="56"/>
      <c r="R90" s="56"/>
      <c r="S90" s="53">
        <f t="shared" si="20"/>
        <v>0</v>
      </c>
      <c r="T90" s="59">
        <f t="shared" si="21"/>
        <v>0</v>
      </c>
      <c r="U90" s="56">
        <f t="shared" si="22"/>
        <v>0</v>
      </c>
      <c r="V90" s="56">
        <f t="shared" si="23"/>
        <v>0</v>
      </c>
      <c r="W90" s="56">
        <f t="shared" si="24"/>
        <v>0</v>
      </c>
      <c r="X90" s="56">
        <f t="shared" si="25"/>
        <v>0</v>
      </c>
      <c r="Y90" s="174">
        <f t="shared" si="26"/>
        <v>0</v>
      </c>
      <c r="Z90" s="96"/>
      <c r="AA90" s="59"/>
      <c r="AB90" s="56"/>
      <c r="AC90" s="56">
        <f t="shared" si="27"/>
        <v>0</v>
      </c>
      <c r="AD90" s="60"/>
      <c r="AE90" s="61"/>
      <c r="AG90" s="59"/>
      <c r="AH90" s="56"/>
      <c r="AI90" s="52">
        <f t="shared" si="28"/>
        <v>0</v>
      </c>
      <c r="AJ90" s="62"/>
      <c r="AK90" s="61"/>
    </row>
    <row r="91" spans="1:37" x14ac:dyDescent="0.25">
      <c r="A91" s="40">
        <v>84</v>
      </c>
      <c r="B91" s="41">
        <v>2443</v>
      </c>
      <c r="C91" s="41">
        <v>72743051</v>
      </c>
      <c r="D91" s="82">
        <v>600079309</v>
      </c>
      <c r="E91" s="41">
        <v>3111</v>
      </c>
      <c r="F91" s="42" t="s">
        <v>140</v>
      </c>
      <c r="G91" s="54"/>
      <c r="H91" s="52"/>
      <c r="I91" s="52"/>
      <c r="J91" s="52"/>
      <c r="K91" s="52"/>
      <c r="L91" s="53">
        <f t="shared" si="19"/>
        <v>0</v>
      </c>
      <c r="M91" s="188"/>
      <c r="N91" s="55"/>
      <c r="O91" s="56"/>
      <c r="P91" s="56"/>
      <c r="Q91" s="56"/>
      <c r="R91" s="56"/>
      <c r="S91" s="53">
        <f t="shared" si="20"/>
        <v>0</v>
      </c>
      <c r="T91" s="59">
        <f t="shared" si="21"/>
        <v>0</v>
      </c>
      <c r="U91" s="56">
        <f t="shared" si="22"/>
        <v>0</v>
      </c>
      <c r="V91" s="56">
        <f t="shared" si="23"/>
        <v>0</v>
      </c>
      <c r="W91" s="56">
        <f t="shared" si="24"/>
        <v>0</v>
      </c>
      <c r="X91" s="56">
        <f t="shared" si="25"/>
        <v>0</v>
      </c>
      <c r="Y91" s="174">
        <f t="shared" si="26"/>
        <v>0</v>
      </c>
      <c r="Z91" s="96"/>
      <c r="AA91" s="59"/>
      <c r="AB91" s="56"/>
      <c r="AC91" s="56">
        <f t="shared" si="27"/>
        <v>0</v>
      </c>
      <c r="AD91" s="60"/>
      <c r="AE91" s="61"/>
      <c r="AG91" s="59"/>
      <c r="AH91" s="56"/>
      <c r="AI91" s="52">
        <f t="shared" si="28"/>
        <v>0</v>
      </c>
      <c r="AJ91" s="62"/>
      <c r="AK91" s="61"/>
    </row>
    <row r="92" spans="1:37" x14ac:dyDescent="0.25">
      <c r="A92" s="40">
        <v>85</v>
      </c>
      <c r="B92" s="41">
        <v>2425</v>
      </c>
      <c r="C92" s="41">
        <v>72741864</v>
      </c>
      <c r="D92" s="82">
        <v>600079333</v>
      </c>
      <c r="E92" s="41">
        <v>3111</v>
      </c>
      <c r="F92" s="42" t="s">
        <v>141</v>
      </c>
      <c r="G92" s="54"/>
      <c r="H92" s="52"/>
      <c r="I92" s="52"/>
      <c r="J92" s="52"/>
      <c r="K92" s="52"/>
      <c r="L92" s="53">
        <f t="shared" si="19"/>
        <v>0</v>
      </c>
      <c r="M92" s="188"/>
      <c r="N92" s="55"/>
      <c r="O92" s="56"/>
      <c r="P92" s="56"/>
      <c r="Q92" s="56"/>
      <c r="R92" s="56"/>
      <c r="S92" s="53">
        <f t="shared" si="20"/>
        <v>0</v>
      </c>
      <c r="T92" s="59">
        <f t="shared" si="21"/>
        <v>0</v>
      </c>
      <c r="U92" s="56">
        <f t="shared" si="22"/>
        <v>0</v>
      </c>
      <c r="V92" s="56">
        <f t="shared" si="23"/>
        <v>0</v>
      </c>
      <c r="W92" s="56">
        <f t="shared" si="24"/>
        <v>0</v>
      </c>
      <c r="X92" s="56">
        <f t="shared" si="25"/>
        <v>0</v>
      </c>
      <c r="Y92" s="174">
        <f t="shared" si="26"/>
        <v>0</v>
      </c>
      <c r="Z92" s="96"/>
      <c r="AA92" s="59"/>
      <c r="AB92" s="56"/>
      <c r="AC92" s="56">
        <f t="shared" si="27"/>
        <v>0</v>
      </c>
      <c r="AD92" s="60"/>
      <c r="AE92" s="61"/>
      <c r="AG92" s="59"/>
      <c r="AH92" s="56"/>
      <c r="AI92" s="52">
        <f t="shared" si="28"/>
        <v>0</v>
      </c>
      <c r="AJ92" s="62"/>
      <c r="AK92" s="61"/>
    </row>
    <row r="93" spans="1:37" x14ac:dyDescent="0.25">
      <c r="A93" s="40">
        <v>86</v>
      </c>
      <c r="B93" s="41">
        <v>2433</v>
      </c>
      <c r="C93" s="41">
        <v>66113334</v>
      </c>
      <c r="D93" s="82">
        <v>600079643</v>
      </c>
      <c r="E93" s="41">
        <v>3111</v>
      </c>
      <c r="F93" s="42" t="s">
        <v>142</v>
      </c>
      <c r="G93" s="54"/>
      <c r="H93" s="52"/>
      <c r="I93" s="52"/>
      <c r="J93" s="52"/>
      <c r="K93" s="52"/>
      <c r="L93" s="53">
        <f t="shared" si="19"/>
        <v>0</v>
      </c>
      <c r="M93" s="188"/>
      <c r="N93" s="55"/>
      <c r="O93" s="56"/>
      <c r="P93" s="56"/>
      <c r="Q93" s="56"/>
      <c r="R93" s="56"/>
      <c r="S93" s="53">
        <f t="shared" si="20"/>
        <v>0</v>
      </c>
      <c r="T93" s="59">
        <f t="shared" si="21"/>
        <v>0</v>
      </c>
      <c r="U93" s="56">
        <f t="shared" si="22"/>
        <v>0</v>
      </c>
      <c r="V93" s="56">
        <f t="shared" si="23"/>
        <v>0</v>
      </c>
      <c r="W93" s="56">
        <f t="shared" si="24"/>
        <v>0</v>
      </c>
      <c r="X93" s="56">
        <f t="shared" si="25"/>
        <v>0</v>
      </c>
      <c r="Y93" s="174">
        <f t="shared" si="26"/>
        <v>0</v>
      </c>
      <c r="Z93" s="96"/>
      <c r="AA93" s="59"/>
      <c r="AB93" s="56"/>
      <c r="AC93" s="56">
        <f t="shared" si="27"/>
        <v>0</v>
      </c>
      <c r="AD93" s="60"/>
      <c r="AE93" s="61"/>
      <c r="AG93" s="59"/>
      <c r="AH93" s="56"/>
      <c r="AI93" s="52">
        <f t="shared" si="28"/>
        <v>0</v>
      </c>
      <c r="AJ93" s="62"/>
      <c r="AK93" s="61"/>
    </row>
    <row r="94" spans="1:37" x14ac:dyDescent="0.25">
      <c r="A94" s="40">
        <v>87</v>
      </c>
      <c r="B94" s="41">
        <v>2435</v>
      </c>
      <c r="C94" s="41">
        <v>72743069</v>
      </c>
      <c r="D94" s="82">
        <v>600079341</v>
      </c>
      <c r="E94" s="41">
        <v>3111</v>
      </c>
      <c r="F94" s="42" t="s">
        <v>143</v>
      </c>
      <c r="G94" s="54"/>
      <c r="H94" s="52"/>
      <c r="I94" s="52"/>
      <c r="J94" s="52"/>
      <c r="K94" s="52"/>
      <c r="L94" s="53">
        <f t="shared" si="19"/>
        <v>0</v>
      </c>
      <c r="M94" s="188"/>
      <c r="N94" s="55"/>
      <c r="O94" s="56"/>
      <c r="P94" s="56"/>
      <c r="Q94" s="56"/>
      <c r="R94" s="56"/>
      <c r="S94" s="53">
        <f t="shared" si="20"/>
        <v>0</v>
      </c>
      <c r="T94" s="59">
        <f t="shared" si="21"/>
        <v>0</v>
      </c>
      <c r="U94" s="56">
        <f t="shared" si="22"/>
        <v>0</v>
      </c>
      <c r="V94" s="56">
        <f t="shared" si="23"/>
        <v>0</v>
      </c>
      <c r="W94" s="56">
        <f t="shared" si="24"/>
        <v>0</v>
      </c>
      <c r="X94" s="56">
        <f t="shared" si="25"/>
        <v>0</v>
      </c>
      <c r="Y94" s="174">
        <f t="shared" si="26"/>
        <v>0</v>
      </c>
      <c r="Z94" s="96"/>
      <c r="AA94" s="59"/>
      <c r="AB94" s="56"/>
      <c r="AC94" s="56">
        <f t="shared" si="27"/>
        <v>0</v>
      </c>
      <c r="AD94" s="60"/>
      <c r="AE94" s="61"/>
      <c r="AG94" s="59"/>
      <c r="AH94" s="56"/>
      <c r="AI94" s="52">
        <f t="shared" si="28"/>
        <v>0</v>
      </c>
      <c r="AJ94" s="62"/>
      <c r="AK94" s="61"/>
    </row>
    <row r="95" spans="1:37" x14ac:dyDescent="0.25">
      <c r="A95" s="40">
        <v>88</v>
      </c>
      <c r="B95" s="41">
        <v>2474</v>
      </c>
      <c r="C95" s="41">
        <v>65635612</v>
      </c>
      <c r="D95" s="82">
        <v>600080307</v>
      </c>
      <c r="E95" s="41">
        <v>3113</v>
      </c>
      <c r="F95" s="42" t="s">
        <v>144</v>
      </c>
      <c r="G95" s="54"/>
      <c r="H95" s="52"/>
      <c r="I95" s="52"/>
      <c r="J95" s="52"/>
      <c r="K95" s="52"/>
      <c r="L95" s="53">
        <f t="shared" si="19"/>
        <v>0</v>
      </c>
      <c r="M95" s="188"/>
      <c r="N95" s="55"/>
      <c r="O95" s="56"/>
      <c r="P95" s="56"/>
      <c r="Q95" s="56"/>
      <c r="R95" s="56"/>
      <c r="S95" s="53">
        <f t="shared" si="20"/>
        <v>0</v>
      </c>
      <c r="T95" s="59">
        <f t="shared" si="21"/>
        <v>0</v>
      </c>
      <c r="U95" s="56">
        <f t="shared" si="22"/>
        <v>0</v>
      </c>
      <c r="V95" s="56">
        <f t="shared" si="23"/>
        <v>0</v>
      </c>
      <c r="W95" s="56">
        <f t="shared" si="24"/>
        <v>0</v>
      </c>
      <c r="X95" s="56">
        <f t="shared" si="25"/>
        <v>0</v>
      </c>
      <c r="Y95" s="174">
        <f t="shared" si="26"/>
        <v>0</v>
      </c>
      <c r="Z95" s="96"/>
      <c r="AA95" s="59"/>
      <c r="AB95" s="56"/>
      <c r="AC95" s="56">
        <f t="shared" si="27"/>
        <v>0</v>
      </c>
      <c r="AD95" s="60"/>
      <c r="AE95" s="61"/>
      <c r="AG95" s="59"/>
      <c r="AH95" s="56"/>
      <c r="AI95" s="52">
        <f t="shared" si="28"/>
        <v>0</v>
      </c>
      <c r="AJ95" s="62"/>
      <c r="AK95" s="61"/>
    </row>
    <row r="96" spans="1:37" x14ac:dyDescent="0.25">
      <c r="A96" s="40">
        <v>89</v>
      </c>
      <c r="B96" s="41">
        <v>2312</v>
      </c>
      <c r="C96" s="41">
        <v>65642350</v>
      </c>
      <c r="D96" s="82">
        <v>600079899</v>
      </c>
      <c r="E96" s="41">
        <v>3113</v>
      </c>
      <c r="F96" s="42" t="s">
        <v>145</v>
      </c>
      <c r="G96" s="54"/>
      <c r="H96" s="52"/>
      <c r="I96" s="52"/>
      <c r="J96" s="52"/>
      <c r="K96" s="52"/>
      <c r="L96" s="53">
        <f t="shared" si="19"/>
        <v>0</v>
      </c>
      <c r="M96" s="188"/>
      <c r="N96" s="55"/>
      <c r="O96" s="56"/>
      <c r="P96" s="56"/>
      <c r="Q96" s="56"/>
      <c r="R96" s="56"/>
      <c r="S96" s="53">
        <f t="shared" si="20"/>
        <v>0</v>
      </c>
      <c r="T96" s="59">
        <f t="shared" si="21"/>
        <v>0</v>
      </c>
      <c r="U96" s="56">
        <f t="shared" si="22"/>
        <v>0</v>
      </c>
      <c r="V96" s="56">
        <f t="shared" si="23"/>
        <v>0</v>
      </c>
      <c r="W96" s="56">
        <f t="shared" si="24"/>
        <v>0</v>
      </c>
      <c r="X96" s="56">
        <f t="shared" si="25"/>
        <v>0</v>
      </c>
      <c r="Y96" s="174">
        <f t="shared" si="26"/>
        <v>0</v>
      </c>
      <c r="Z96" s="96"/>
      <c r="AA96" s="59"/>
      <c r="AB96" s="56"/>
      <c r="AC96" s="56">
        <f t="shared" si="27"/>
        <v>0</v>
      </c>
      <c r="AD96" s="60"/>
      <c r="AE96" s="61"/>
      <c r="AG96" s="59"/>
      <c r="AH96" s="56"/>
      <c r="AI96" s="52">
        <f t="shared" si="28"/>
        <v>0</v>
      </c>
      <c r="AJ96" s="62"/>
      <c r="AK96" s="61"/>
    </row>
    <row r="97" spans="1:37" x14ac:dyDescent="0.25">
      <c r="A97" s="40">
        <v>90</v>
      </c>
      <c r="B97" s="41">
        <v>2479</v>
      </c>
      <c r="C97" s="41">
        <v>65100280</v>
      </c>
      <c r="D97" s="82">
        <v>600080340</v>
      </c>
      <c r="E97" s="41">
        <v>3113</v>
      </c>
      <c r="F97" s="42" t="s">
        <v>146</v>
      </c>
      <c r="G97" s="54"/>
      <c r="H97" s="52"/>
      <c r="I97" s="52"/>
      <c r="J97" s="52"/>
      <c r="K97" s="52"/>
      <c r="L97" s="53">
        <f t="shared" si="19"/>
        <v>0</v>
      </c>
      <c r="M97" s="188"/>
      <c r="N97" s="55"/>
      <c r="O97" s="56"/>
      <c r="P97" s="56"/>
      <c r="Q97" s="56"/>
      <c r="R97" s="56"/>
      <c r="S97" s="53">
        <f t="shared" si="20"/>
        <v>0</v>
      </c>
      <c r="T97" s="59">
        <f t="shared" si="21"/>
        <v>0</v>
      </c>
      <c r="U97" s="56">
        <f t="shared" si="22"/>
        <v>0</v>
      </c>
      <c r="V97" s="56">
        <f t="shared" si="23"/>
        <v>0</v>
      </c>
      <c r="W97" s="56">
        <f t="shared" si="24"/>
        <v>0</v>
      </c>
      <c r="X97" s="56">
        <f t="shared" si="25"/>
        <v>0</v>
      </c>
      <c r="Y97" s="174">
        <f t="shared" si="26"/>
        <v>0</v>
      </c>
      <c r="Z97" s="96"/>
      <c r="AA97" s="59"/>
      <c r="AB97" s="56"/>
      <c r="AC97" s="56">
        <f t="shared" si="27"/>
        <v>0</v>
      </c>
      <c r="AD97" s="60"/>
      <c r="AE97" s="61"/>
      <c r="AG97" s="59"/>
      <c r="AH97" s="56"/>
      <c r="AI97" s="52">
        <f t="shared" si="28"/>
        <v>0</v>
      </c>
      <c r="AJ97" s="62"/>
      <c r="AK97" s="61"/>
    </row>
    <row r="98" spans="1:37" x14ac:dyDescent="0.25">
      <c r="A98" s="40">
        <v>91</v>
      </c>
      <c r="B98" s="41">
        <v>2475</v>
      </c>
      <c r="C98" s="41">
        <v>65642368</v>
      </c>
      <c r="D98" s="82">
        <v>600080331</v>
      </c>
      <c r="E98" s="41">
        <v>3113</v>
      </c>
      <c r="F98" s="42" t="s">
        <v>147</v>
      </c>
      <c r="G98" s="54"/>
      <c r="H98" s="52"/>
      <c r="I98" s="52"/>
      <c r="J98" s="52"/>
      <c r="K98" s="52"/>
      <c r="L98" s="53">
        <f t="shared" si="19"/>
        <v>0</v>
      </c>
      <c r="M98" s="188"/>
      <c r="N98" s="55"/>
      <c r="O98" s="56"/>
      <c r="P98" s="56"/>
      <c r="Q98" s="56"/>
      <c r="R98" s="56"/>
      <c r="S98" s="53">
        <f t="shared" si="20"/>
        <v>0</v>
      </c>
      <c r="T98" s="59">
        <f t="shared" si="21"/>
        <v>0</v>
      </c>
      <c r="U98" s="56">
        <f t="shared" si="22"/>
        <v>0</v>
      </c>
      <c r="V98" s="56">
        <f t="shared" si="23"/>
        <v>0</v>
      </c>
      <c r="W98" s="56">
        <f t="shared" si="24"/>
        <v>0</v>
      </c>
      <c r="X98" s="56">
        <f t="shared" si="25"/>
        <v>0</v>
      </c>
      <c r="Y98" s="174">
        <f t="shared" si="26"/>
        <v>0</v>
      </c>
      <c r="Z98" s="96"/>
      <c r="AA98" s="59"/>
      <c r="AB98" s="56"/>
      <c r="AC98" s="56">
        <f t="shared" si="27"/>
        <v>0</v>
      </c>
      <c r="AD98" s="60"/>
      <c r="AE98" s="61"/>
      <c r="AG98" s="59"/>
      <c r="AH98" s="56"/>
      <c r="AI98" s="52">
        <f t="shared" si="28"/>
        <v>0</v>
      </c>
      <c r="AJ98" s="62"/>
      <c r="AK98" s="61"/>
    </row>
    <row r="99" spans="1:37" x14ac:dyDescent="0.25">
      <c r="A99" s="40">
        <v>92</v>
      </c>
      <c r="B99" s="41">
        <v>2476</v>
      </c>
      <c r="C99" s="41">
        <v>64040364</v>
      </c>
      <c r="D99" s="82">
        <v>600080170</v>
      </c>
      <c r="E99" s="41">
        <v>3113</v>
      </c>
      <c r="F99" s="42" t="s">
        <v>148</v>
      </c>
      <c r="G99" s="54"/>
      <c r="H99" s="52"/>
      <c r="I99" s="52"/>
      <c r="J99" s="52"/>
      <c r="K99" s="52"/>
      <c r="L99" s="53">
        <f t="shared" si="19"/>
        <v>0</v>
      </c>
      <c r="M99" s="188"/>
      <c r="N99" s="55"/>
      <c r="O99" s="56"/>
      <c r="P99" s="56"/>
      <c r="Q99" s="56"/>
      <c r="R99" s="56"/>
      <c r="S99" s="53">
        <f t="shared" si="20"/>
        <v>0</v>
      </c>
      <c r="T99" s="59">
        <f t="shared" si="21"/>
        <v>0</v>
      </c>
      <c r="U99" s="56">
        <f t="shared" si="22"/>
        <v>0</v>
      </c>
      <c r="V99" s="56">
        <f t="shared" si="23"/>
        <v>0</v>
      </c>
      <c r="W99" s="56">
        <f t="shared" si="24"/>
        <v>0</v>
      </c>
      <c r="X99" s="56">
        <f t="shared" si="25"/>
        <v>0</v>
      </c>
      <c r="Y99" s="174">
        <f t="shared" si="26"/>
        <v>0</v>
      </c>
      <c r="Z99" s="96"/>
      <c r="AA99" s="59"/>
      <c r="AB99" s="56"/>
      <c r="AC99" s="56">
        <f t="shared" si="27"/>
        <v>0</v>
      </c>
      <c r="AD99" s="60"/>
      <c r="AE99" s="61"/>
      <c r="AG99" s="59">
        <v>109817</v>
      </c>
      <c r="AH99" s="56">
        <v>33295</v>
      </c>
      <c r="AI99" s="52">
        <f t="shared" si="28"/>
        <v>143112</v>
      </c>
      <c r="AJ99" s="62" t="s">
        <v>149</v>
      </c>
      <c r="AK99" s="61">
        <v>46141</v>
      </c>
    </row>
    <row r="100" spans="1:37" x14ac:dyDescent="0.25">
      <c r="A100" s="40">
        <v>93</v>
      </c>
      <c r="B100" s="41">
        <v>2477</v>
      </c>
      <c r="C100" s="41">
        <v>68975147</v>
      </c>
      <c r="D100" s="82">
        <v>600079872</v>
      </c>
      <c r="E100" s="41">
        <v>3113</v>
      </c>
      <c r="F100" s="42" t="s">
        <v>150</v>
      </c>
      <c r="G100" s="54"/>
      <c r="H100" s="52"/>
      <c r="I100" s="52"/>
      <c r="J100" s="52"/>
      <c r="K100" s="52"/>
      <c r="L100" s="53">
        <f t="shared" si="19"/>
        <v>0</v>
      </c>
      <c r="M100" s="188"/>
      <c r="N100" s="55"/>
      <c r="O100" s="56"/>
      <c r="P100" s="56"/>
      <c r="Q100" s="56"/>
      <c r="R100" s="56"/>
      <c r="S100" s="53">
        <f t="shared" si="20"/>
        <v>0</v>
      </c>
      <c r="T100" s="59">
        <f t="shared" si="21"/>
        <v>0</v>
      </c>
      <c r="U100" s="56">
        <f t="shared" si="22"/>
        <v>0</v>
      </c>
      <c r="V100" s="56">
        <f t="shared" si="23"/>
        <v>0</v>
      </c>
      <c r="W100" s="56">
        <f t="shared" si="24"/>
        <v>0</v>
      </c>
      <c r="X100" s="56">
        <f t="shared" si="25"/>
        <v>0</v>
      </c>
      <c r="Y100" s="174">
        <f t="shared" si="26"/>
        <v>0</v>
      </c>
      <c r="Z100" s="96"/>
      <c r="AA100" s="59"/>
      <c r="AB100" s="56"/>
      <c r="AC100" s="56">
        <f t="shared" si="27"/>
        <v>0</v>
      </c>
      <c r="AD100" s="60"/>
      <c r="AE100" s="61"/>
      <c r="AG100" s="59">
        <v>3637.22</v>
      </c>
      <c r="AH100" s="56">
        <v>1102.78</v>
      </c>
      <c r="AI100" s="52">
        <f t="shared" si="28"/>
        <v>4740</v>
      </c>
      <c r="AJ100" s="62" t="s">
        <v>151</v>
      </c>
      <c r="AK100" s="61">
        <v>46063</v>
      </c>
    </row>
    <row r="101" spans="1:37" x14ac:dyDescent="0.25">
      <c r="A101" s="40">
        <v>94</v>
      </c>
      <c r="B101" s="41">
        <v>2470</v>
      </c>
      <c r="C101" s="41">
        <v>72741554</v>
      </c>
      <c r="D101" s="82">
        <v>600080013</v>
      </c>
      <c r="E101" s="41">
        <v>3113</v>
      </c>
      <c r="F101" s="42" t="s">
        <v>152</v>
      </c>
      <c r="G101" s="54"/>
      <c r="H101" s="52"/>
      <c r="I101" s="52"/>
      <c r="J101" s="52"/>
      <c r="K101" s="52"/>
      <c r="L101" s="53">
        <f t="shared" si="19"/>
        <v>0</v>
      </c>
      <c r="M101" s="188"/>
      <c r="N101" s="55"/>
      <c r="O101" s="56"/>
      <c r="P101" s="56"/>
      <c r="Q101" s="56"/>
      <c r="R101" s="56"/>
      <c r="S101" s="53">
        <f t="shared" si="20"/>
        <v>0</v>
      </c>
      <c r="T101" s="59">
        <f t="shared" si="21"/>
        <v>0</v>
      </c>
      <c r="U101" s="56">
        <f t="shared" si="22"/>
        <v>0</v>
      </c>
      <c r="V101" s="56">
        <f t="shared" si="23"/>
        <v>0</v>
      </c>
      <c r="W101" s="56">
        <f t="shared" si="24"/>
        <v>0</v>
      </c>
      <c r="X101" s="56">
        <f t="shared" si="25"/>
        <v>0</v>
      </c>
      <c r="Y101" s="174">
        <f t="shared" si="26"/>
        <v>0</v>
      </c>
      <c r="Z101" s="96"/>
      <c r="AA101" s="59"/>
      <c r="AB101" s="56"/>
      <c r="AC101" s="56">
        <f t="shared" si="27"/>
        <v>0</v>
      </c>
      <c r="AD101" s="60"/>
      <c r="AE101" s="61"/>
      <c r="AG101" s="59"/>
      <c r="AH101" s="56"/>
      <c r="AI101" s="52">
        <f t="shared" si="28"/>
        <v>0</v>
      </c>
      <c r="AJ101" s="62"/>
      <c r="AK101" s="61"/>
    </row>
    <row r="102" spans="1:37" s="71" customFormat="1" x14ac:dyDescent="0.2">
      <c r="A102" s="40">
        <v>95</v>
      </c>
      <c r="B102" s="64">
        <v>2307</v>
      </c>
      <c r="C102" s="64">
        <v>72743212</v>
      </c>
      <c r="D102" s="82">
        <v>600079911</v>
      </c>
      <c r="E102" s="41">
        <v>3113</v>
      </c>
      <c r="F102" s="127" t="s">
        <v>153</v>
      </c>
      <c r="G102" s="54"/>
      <c r="H102" s="52"/>
      <c r="I102" s="52"/>
      <c r="J102" s="52"/>
      <c r="K102" s="65"/>
      <c r="L102" s="66">
        <f t="shared" si="19"/>
        <v>0</v>
      </c>
      <c r="M102" s="188"/>
      <c r="N102" s="68"/>
      <c r="O102" s="69"/>
      <c r="P102" s="69"/>
      <c r="Q102" s="69"/>
      <c r="R102" s="69"/>
      <c r="S102" s="66">
        <f t="shared" si="20"/>
        <v>0</v>
      </c>
      <c r="T102" s="115">
        <f t="shared" si="21"/>
        <v>0</v>
      </c>
      <c r="U102" s="69">
        <f t="shared" si="22"/>
        <v>0</v>
      </c>
      <c r="V102" s="69">
        <f t="shared" si="23"/>
        <v>0</v>
      </c>
      <c r="W102" s="69">
        <f t="shared" si="24"/>
        <v>0</v>
      </c>
      <c r="X102" s="69">
        <f t="shared" si="25"/>
        <v>0</v>
      </c>
      <c r="Y102" s="175">
        <f t="shared" si="26"/>
        <v>0</v>
      </c>
      <c r="Z102" s="176"/>
      <c r="AA102" s="59">
        <v>1216599.67</v>
      </c>
      <c r="AB102" s="56">
        <v>289583.53999999998</v>
      </c>
      <c r="AC102" s="56">
        <f t="shared" si="27"/>
        <v>1506183.21</v>
      </c>
      <c r="AD102" s="60" t="s">
        <v>154</v>
      </c>
      <c r="AE102" s="61">
        <v>46083</v>
      </c>
      <c r="AF102" s="70"/>
      <c r="AG102" s="59"/>
      <c r="AH102" s="56"/>
      <c r="AI102" s="52">
        <f t="shared" si="28"/>
        <v>0</v>
      </c>
      <c r="AJ102" s="62"/>
      <c r="AK102" s="61"/>
    </row>
    <row r="103" spans="1:37" x14ac:dyDescent="0.25">
      <c r="A103" s="40">
        <v>96</v>
      </c>
      <c r="B103" s="41">
        <v>2478</v>
      </c>
      <c r="C103" s="41">
        <v>72743379</v>
      </c>
      <c r="D103" s="82">
        <v>600079929</v>
      </c>
      <c r="E103" s="41">
        <v>3113</v>
      </c>
      <c r="F103" s="42" t="s">
        <v>155</v>
      </c>
      <c r="G103" s="54"/>
      <c r="H103" s="52"/>
      <c r="I103" s="52"/>
      <c r="J103" s="52"/>
      <c r="K103" s="52"/>
      <c r="L103" s="53">
        <f t="shared" si="19"/>
        <v>0</v>
      </c>
      <c r="M103" s="188"/>
      <c r="N103" s="55"/>
      <c r="O103" s="56"/>
      <c r="P103" s="56"/>
      <c r="Q103" s="56"/>
      <c r="R103" s="56"/>
      <c r="S103" s="53">
        <f t="shared" si="20"/>
        <v>0</v>
      </c>
      <c r="T103" s="59">
        <f t="shared" si="21"/>
        <v>0</v>
      </c>
      <c r="U103" s="56">
        <f t="shared" si="22"/>
        <v>0</v>
      </c>
      <c r="V103" s="56">
        <f t="shared" si="23"/>
        <v>0</v>
      </c>
      <c r="W103" s="56">
        <f t="shared" si="24"/>
        <v>0</v>
      </c>
      <c r="X103" s="56">
        <f t="shared" si="25"/>
        <v>0</v>
      </c>
      <c r="Y103" s="174">
        <f t="shared" si="26"/>
        <v>0</v>
      </c>
      <c r="Z103" s="96"/>
      <c r="AA103" s="59"/>
      <c r="AB103" s="56"/>
      <c r="AC103" s="56">
        <f t="shared" si="27"/>
        <v>0</v>
      </c>
      <c r="AD103" s="60"/>
      <c r="AE103" s="61"/>
      <c r="AG103" s="59"/>
      <c r="AH103" s="56"/>
      <c r="AI103" s="52">
        <f t="shared" si="28"/>
        <v>0</v>
      </c>
      <c r="AJ103" s="62"/>
      <c r="AK103" s="61"/>
    </row>
    <row r="104" spans="1:37" s="71" customFormat="1" x14ac:dyDescent="0.2">
      <c r="A104" s="40">
        <v>97</v>
      </c>
      <c r="B104" s="64">
        <v>2465</v>
      </c>
      <c r="C104" s="64">
        <v>72741791</v>
      </c>
      <c r="D104" s="83">
        <v>650018273</v>
      </c>
      <c r="E104" s="64">
        <v>3113</v>
      </c>
      <c r="F104" s="127" t="s">
        <v>156</v>
      </c>
      <c r="G104" s="54"/>
      <c r="H104" s="52"/>
      <c r="I104" s="52"/>
      <c r="J104" s="52"/>
      <c r="K104" s="65"/>
      <c r="L104" s="66">
        <f t="shared" si="19"/>
        <v>0</v>
      </c>
      <c r="M104" s="188"/>
      <c r="N104" s="68"/>
      <c r="O104" s="69"/>
      <c r="P104" s="69"/>
      <c r="Q104" s="69"/>
      <c r="R104" s="69"/>
      <c r="S104" s="66">
        <f t="shared" si="20"/>
        <v>0</v>
      </c>
      <c r="T104" s="115">
        <f t="shared" si="21"/>
        <v>0</v>
      </c>
      <c r="U104" s="69">
        <f t="shared" si="22"/>
        <v>0</v>
      </c>
      <c r="V104" s="69">
        <f t="shared" si="23"/>
        <v>0</v>
      </c>
      <c r="W104" s="69">
        <f t="shared" si="24"/>
        <v>0</v>
      </c>
      <c r="X104" s="69">
        <f t="shared" si="25"/>
        <v>0</v>
      </c>
      <c r="Y104" s="175">
        <f t="shared" si="26"/>
        <v>0</v>
      </c>
      <c r="Z104" s="176"/>
      <c r="AA104" s="59"/>
      <c r="AB104" s="56"/>
      <c r="AC104" s="56">
        <f t="shared" si="27"/>
        <v>0</v>
      </c>
      <c r="AD104" s="60"/>
      <c r="AE104" s="61"/>
      <c r="AF104" s="70"/>
      <c r="AG104" s="59"/>
      <c r="AH104" s="56"/>
      <c r="AI104" s="52">
        <f t="shared" si="28"/>
        <v>0</v>
      </c>
      <c r="AJ104" s="62"/>
      <c r="AK104" s="61"/>
    </row>
    <row r="105" spans="1:37" x14ac:dyDescent="0.25">
      <c r="A105" s="40">
        <v>98</v>
      </c>
      <c r="B105" s="41">
        <v>2480</v>
      </c>
      <c r="C105" s="41">
        <v>46744924</v>
      </c>
      <c r="D105" s="82">
        <v>600080293</v>
      </c>
      <c r="E105" s="41">
        <v>3113</v>
      </c>
      <c r="F105" s="42" t="s">
        <v>157</v>
      </c>
      <c r="G105" s="54"/>
      <c r="H105" s="52"/>
      <c r="I105" s="52"/>
      <c r="J105" s="52"/>
      <c r="K105" s="52"/>
      <c r="L105" s="53">
        <f t="shared" si="19"/>
        <v>0</v>
      </c>
      <c r="M105" s="188"/>
      <c r="N105" s="55"/>
      <c r="O105" s="56"/>
      <c r="P105" s="56"/>
      <c r="Q105" s="56"/>
      <c r="R105" s="56"/>
      <c r="S105" s="53">
        <f t="shared" si="20"/>
        <v>0</v>
      </c>
      <c r="T105" s="59">
        <f t="shared" si="21"/>
        <v>0</v>
      </c>
      <c r="U105" s="56">
        <f t="shared" si="22"/>
        <v>0</v>
      </c>
      <c r="V105" s="56">
        <f t="shared" si="23"/>
        <v>0</v>
      </c>
      <c r="W105" s="56">
        <f t="shared" si="24"/>
        <v>0</v>
      </c>
      <c r="X105" s="56">
        <f t="shared" si="25"/>
        <v>0</v>
      </c>
      <c r="Y105" s="174">
        <f t="shared" si="26"/>
        <v>0</v>
      </c>
      <c r="Z105" s="96"/>
      <c r="AA105" s="59"/>
      <c r="AB105" s="56"/>
      <c r="AC105" s="56">
        <f t="shared" si="27"/>
        <v>0</v>
      </c>
      <c r="AD105" s="60"/>
      <c r="AE105" s="61"/>
      <c r="AG105" s="59">
        <v>1158824.33</v>
      </c>
      <c r="AH105" s="56">
        <v>351339.67</v>
      </c>
      <c r="AI105" s="52">
        <f t="shared" si="28"/>
        <v>1510164</v>
      </c>
      <c r="AJ105" s="62" t="s">
        <v>158</v>
      </c>
      <c r="AK105" s="61">
        <v>46042</v>
      </c>
    </row>
    <row r="106" spans="1:37" x14ac:dyDescent="0.25">
      <c r="A106" s="40">
        <v>99</v>
      </c>
      <c r="B106" s="41">
        <v>2482</v>
      </c>
      <c r="C106" s="41">
        <v>72741716</v>
      </c>
      <c r="D106" s="82">
        <v>600079945</v>
      </c>
      <c r="E106" s="41">
        <v>3113</v>
      </c>
      <c r="F106" s="42" t="s">
        <v>159</v>
      </c>
      <c r="G106" s="54"/>
      <c r="H106" s="52"/>
      <c r="I106" s="52"/>
      <c r="J106" s="52"/>
      <c r="K106" s="52"/>
      <c r="L106" s="53">
        <f t="shared" si="19"/>
        <v>0</v>
      </c>
      <c r="M106" s="188"/>
      <c r="N106" s="55"/>
      <c r="O106" s="56"/>
      <c r="P106" s="56"/>
      <c r="Q106" s="56"/>
      <c r="R106" s="56"/>
      <c r="S106" s="53">
        <f t="shared" si="20"/>
        <v>0</v>
      </c>
      <c r="T106" s="59">
        <f t="shared" si="21"/>
        <v>0</v>
      </c>
      <c r="U106" s="56">
        <f t="shared" si="22"/>
        <v>0</v>
      </c>
      <c r="V106" s="56">
        <f t="shared" si="23"/>
        <v>0</v>
      </c>
      <c r="W106" s="56">
        <f t="shared" si="24"/>
        <v>0</v>
      </c>
      <c r="X106" s="56">
        <f t="shared" si="25"/>
        <v>0</v>
      </c>
      <c r="Y106" s="174">
        <f t="shared" si="26"/>
        <v>0</v>
      </c>
      <c r="Z106" s="96"/>
      <c r="AA106" s="59"/>
      <c r="AB106" s="56"/>
      <c r="AC106" s="56">
        <f t="shared" si="27"/>
        <v>0</v>
      </c>
      <c r="AD106" s="60"/>
      <c r="AE106" s="61"/>
      <c r="AG106" s="59">
        <v>36736.120000000003</v>
      </c>
      <c r="AH106" s="56">
        <v>11137.88</v>
      </c>
      <c r="AI106" s="52">
        <f t="shared" si="28"/>
        <v>47874</v>
      </c>
      <c r="AJ106" s="62" t="s">
        <v>160</v>
      </c>
      <c r="AK106" s="61">
        <v>46052</v>
      </c>
    </row>
    <row r="107" spans="1:37" x14ac:dyDescent="0.25">
      <c r="A107" s="40">
        <v>100</v>
      </c>
      <c r="B107" s="41">
        <v>2328</v>
      </c>
      <c r="C107" s="41">
        <v>71294988</v>
      </c>
      <c r="D107" s="82">
        <v>691006041</v>
      </c>
      <c r="E107" s="41">
        <v>3113</v>
      </c>
      <c r="F107" s="42" t="s">
        <v>161</v>
      </c>
      <c r="G107" s="54"/>
      <c r="H107" s="52"/>
      <c r="I107" s="52"/>
      <c r="J107" s="52"/>
      <c r="K107" s="52"/>
      <c r="L107" s="53">
        <f t="shared" si="19"/>
        <v>0</v>
      </c>
      <c r="M107" s="188"/>
      <c r="N107" s="55"/>
      <c r="O107" s="56"/>
      <c r="P107" s="56"/>
      <c r="Q107" s="56"/>
      <c r="R107" s="56"/>
      <c r="S107" s="53">
        <f t="shared" si="20"/>
        <v>0</v>
      </c>
      <c r="T107" s="59">
        <f t="shared" si="21"/>
        <v>0</v>
      </c>
      <c r="U107" s="56">
        <f t="shared" si="22"/>
        <v>0</v>
      </c>
      <c r="V107" s="56">
        <f t="shared" si="23"/>
        <v>0</v>
      </c>
      <c r="W107" s="56">
        <f t="shared" si="24"/>
        <v>0</v>
      </c>
      <c r="X107" s="56">
        <f t="shared" si="25"/>
        <v>0</v>
      </c>
      <c r="Y107" s="174">
        <f t="shared" si="26"/>
        <v>0</v>
      </c>
      <c r="Z107" s="96"/>
      <c r="AA107" s="59"/>
      <c r="AB107" s="56"/>
      <c r="AC107" s="56">
        <f t="shared" si="27"/>
        <v>0</v>
      </c>
      <c r="AD107" s="60"/>
      <c r="AE107" s="61"/>
      <c r="AG107" s="59">
        <v>908.53</v>
      </c>
      <c r="AH107" s="56">
        <v>275.47000000000003</v>
      </c>
      <c r="AI107" s="52">
        <f t="shared" si="28"/>
        <v>1184</v>
      </c>
      <c r="AJ107" s="62" t="s">
        <v>162</v>
      </c>
      <c r="AK107" s="61">
        <v>46087</v>
      </c>
    </row>
    <row r="108" spans="1:37" x14ac:dyDescent="0.25">
      <c r="A108" s="40">
        <v>101</v>
      </c>
      <c r="B108" s="41">
        <v>2486</v>
      </c>
      <c r="C108" s="41">
        <v>46744908</v>
      </c>
      <c r="D108" s="82">
        <v>600079970</v>
      </c>
      <c r="E108" s="41">
        <v>3113</v>
      </c>
      <c r="F108" s="42" t="s">
        <v>163</v>
      </c>
      <c r="G108" s="54"/>
      <c r="H108" s="52"/>
      <c r="I108" s="52"/>
      <c r="J108" s="52"/>
      <c r="K108" s="52"/>
      <c r="L108" s="53">
        <f t="shared" si="19"/>
        <v>0</v>
      </c>
      <c r="M108" s="188"/>
      <c r="N108" s="55"/>
      <c r="O108" s="56"/>
      <c r="P108" s="56"/>
      <c r="Q108" s="56"/>
      <c r="R108" s="56"/>
      <c r="S108" s="53">
        <f t="shared" si="20"/>
        <v>0</v>
      </c>
      <c r="T108" s="59">
        <f t="shared" si="21"/>
        <v>0</v>
      </c>
      <c r="U108" s="56">
        <f t="shared" si="22"/>
        <v>0</v>
      </c>
      <c r="V108" s="56">
        <f t="shared" si="23"/>
        <v>0</v>
      </c>
      <c r="W108" s="56">
        <f t="shared" si="24"/>
        <v>0</v>
      </c>
      <c r="X108" s="56">
        <f t="shared" si="25"/>
        <v>0</v>
      </c>
      <c r="Y108" s="174">
        <f t="shared" si="26"/>
        <v>0</v>
      </c>
      <c r="Z108" s="96"/>
      <c r="AA108" s="59"/>
      <c r="AB108" s="56"/>
      <c r="AC108" s="56">
        <f t="shared" si="27"/>
        <v>0</v>
      </c>
      <c r="AD108" s="60"/>
      <c r="AE108" s="61"/>
      <c r="AG108" s="59"/>
      <c r="AH108" s="56"/>
      <c r="AI108" s="52">
        <f t="shared" si="28"/>
        <v>0</v>
      </c>
      <c r="AJ108" s="62"/>
      <c r="AK108" s="61"/>
    </row>
    <row r="109" spans="1:37" x14ac:dyDescent="0.25">
      <c r="A109" s="40">
        <v>102</v>
      </c>
      <c r="B109" s="41">
        <v>2487</v>
      </c>
      <c r="C109" s="41">
        <v>68974639</v>
      </c>
      <c r="D109" s="82">
        <v>600079996</v>
      </c>
      <c r="E109" s="41">
        <v>3113</v>
      </c>
      <c r="F109" s="42" t="s">
        <v>164</v>
      </c>
      <c r="G109" s="54"/>
      <c r="H109" s="52"/>
      <c r="I109" s="52"/>
      <c r="J109" s="52"/>
      <c r="K109" s="52"/>
      <c r="L109" s="53">
        <f t="shared" si="19"/>
        <v>0</v>
      </c>
      <c r="M109" s="188"/>
      <c r="N109" s="55"/>
      <c r="O109" s="56"/>
      <c r="P109" s="56"/>
      <c r="Q109" s="56"/>
      <c r="R109" s="56"/>
      <c r="S109" s="53">
        <f t="shared" si="20"/>
        <v>0</v>
      </c>
      <c r="T109" s="59">
        <f t="shared" si="21"/>
        <v>0</v>
      </c>
      <c r="U109" s="56">
        <f t="shared" si="22"/>
        <v>0</v>
      </c>
      <c r="V109" s="56">
        <f t="shared" si="23"/>
        <v>0</v>
      </c>
      <c r="W109" s="56">
        <f t="shared" si="24"/>
        <v>0</v>
      </c>
      <c r="X109" s="56">
        <f t="shared" si="25"/>
        <v>0</v>
      </c>
      <c r="Y109" s="174">
        <f t="shared" si="26"/>
        <v>0</v>
      </c>
      <c r="Z109" s="96"/>
      <c r="AA109" s="59"/>
      <c r="AB109" s="56"/>
      <c r="AC109" s="56">
        <f t="shared" si="27"/>
        <v>0</v>
      </c>
      <c r="AD109" s="60"/>
      <c r="AE109" s="61"/>
      <c r="AG109" s="59"/>
      <c r="AH109" s="56"/>
      <c r="AI109" s="52">
        <f t="shared" si="28"/>
        <v>0</v>
      </c>
      <c r="AJ109" s="62"/>
      <c r="AK109" s="61"/>
    </row>
    <row r="110" spans="1:37" x14ac:dyDescent="0.25">
      <c r="A110" s="40">
        <v>103</v>
      </c>
      <c r="B110" s="41">
        <v>2488</v>
      </c>
      <c r="C110" s="41">
        <v>70884978</v>
      </c>
      <c r="D110" s="82">
        <v>600079902</v>
      </c>
      <c r="E110" s="41">
        <v>3113</v>
      </c>
      <c r="F110" s="42" t="s">
        <v>165</v>
      </c>
      <c r="G110" s="54"/>
      <c r="H110" s="52"/>
      <c r="I110" s="52"/>
      <c r="J110" s="52"/>
      <c r="K110" s="52"/>
      <c r="L110" s="53">
        <f t="shared" si="19"/>
        <v>0</v>
      </c>
      <c r="M110" s="188"/>
      <c r="N110" s="55"/>
      <c r="O110" s="56"/>
      <c r="P110" s="56"/>
      <c r="Q110" s="56"/>
      <c r="R110" s="56"/>
      <c r="S110" s="53">
        <f t="shared" si="20"/>
        <v>0</v>
      </c>
      <c r="T110" s="59">
        <f t="shared" si="21"/>
        <v>0</v>
      </c>
      <c r="U110" s="56">
        <f t="shared" si="22"/>
        <v>0</v>
      </c>
      <c r="V110" s="56">
        <f t="shared" si="23"/>
        <v>0</v>
      </c>
      <c r="W110" s="56">
        <f t="shared" si="24"/>
        <v>0</v>
      </c>
      <c r="X110" s="56">
        <f t="shared" si="25"/>
        <v>0</v>
      </c>
      <c r="Y110" s="174">
        <f t="shared" si="26"/>
        <v>0</v>
      </c>
      <c r="Z110" s="96"/>
      <c r="AA110" s="59"/>
      <c r="AB110" s="56"/>
      <c r="AC110" s="56">
        <f t="shared" si="27"/>
        <v>0</v>
      </c>
      <c r="AD110" s="60"/>
      <c r="AE110" s="61"/>
      <c r="AG110" s="59"/>
      <c r="AH110" s="56"/>
      <c r="AI110" s="52">
        <f t="shared" si="28"/>
        <v>0</v>
      </c>
      <c r="AJ110" s="62"/>
      <c r="AK110" s="61"/>
    </row>
    <row r="111" spans="1:37" x14ac:dyDescent="0.25">
      <c r="A111" s="40">
        <v>104</v>
      </c>
      <c r="B111" s="41">
        <v>2472</v>
      </c>
      <c r="C111" s="41">
        <v>72743131</v>
      </c>
      <c r="D111" s="82">
        <v>600080277</v>
      </c>
      <c r="E111" s="41">
        <v>3113</v>
      </c>
      <c r="F111" s="42" t="s">
        <v>166</v>
      </c>
      <c r="G111" s="54"/>
      <c r="H111" s="52"/>
      <c r="I111" s="52"/>
      <c r="J111" s="52"/>
      <c r="K111" s="52"/>
      <c r="L111" s="53">
        <f t="shared" si="19"/>
        <v>0</v>
      </c>
      <c r="M111" s="188"/>
      <c r="N111" s="55"/>
      <c r="O111" s="56"/>
      <c r="P111" s="56"/>
      <c r="Q111" s="56"/>
      <c r="R111" s="56"/>
      <c r="S111" s="53">
        <f t="shared" si="20"/>
        <v>0</v>
      </c>
      <c r="T111" s="59">
        <f t="shared" si="21"/>
        <v>0</v>
      </c>
      <c r="U111" s="56">
        <f t="shared" si="22"/>
        <v>0</v>
      </c>
      <c r="V111" s="56">
        <f t="shared" si="23"/>
        <v>0</v>
      </c>
      <c r="W111" s="56">
        <f t="shared" si="24"/>
        <v>0</v>
      </c>
      <c r="X111" s="56">
        <f t="shared" si="25"/>
        <v>0</v>
      </c>
      <c r="Y111" s="174">
        <f t="shared" si="26"/>
        <v>0</v>
      </c>
      <c r="Z111" s="96"/>
      <c r="AA111" s="59"/>
      <c r="AB111" s="56"/>
      <c r="AC111" s="56">
        <f t="shared" si="27"/>
        <v>0</v>
      </c>
      <c r="AD111" s="60"/>
      <c r="AE111" s="61"/>
      <c r="AG111" s="59"/>
      <c r="AH111" s="56"/>
      <c r="AI111" s="52">
        <f t="shared" si="28"/>
        <v>0</v>
      </c>
      <c r="AJ111" s="62"/>
      <c r="AK111" s="61"/>
    </row>
    <row r="112" spans="1:37" x14ac:dyDescent="0.25">
      <c r="A112" s="40">
        <v>105</v>
      </c>
      <c r="B112" s="41">
        <v>2489</v>
      </c>
      <c r="C112" s="41">
        <v>64040402</v>
      </c>
      <c r="D112" s="82">
        <v>600080188</v>
      </c>
      <c r="E112" s="41">
        <v>3113</v>
      </c>
      <c r="F112" s="42" t="s">
        <v>167</v>
      </c>
      <c r="G112" s="54"/>
      <c r="H112" s="52"/>
      <c r="I112" s="52"/>
      <c r="J112" s="52"/>
      <c r="K112" s="52"/>
      <c r="L112" s="53">
        <f t="shared" si="19"/>
        <v>0</v>
      </c>
      <c r="M112" s="188"/>
      <c r="N112" s="55"/>
      <c r="O112" s="56"/>
      <c r="P112" s="56"/>
      <c r="Q112" s="56"/>
      <c r="R112" s="56"/>
      <c r="S112" s="53">
        <f t="shared" si="20"/>
        <v>0</v>
      </c>
      <c r="T112" s="59">
        <f t="shared" si="21"/>
        <v>0</v>
      </c>
      <c r="U112" s="56">
        <f t="shared" si="22"/>
        <v>0</v>
      </c>
      <c r="V112" s="56">
        <f t="shared" si="23"/>
        <v>0</v>
      </c>
      <c r="W112" s="56">
        <f t="shared" si="24"/>
        <v>0</v>
      </c>
      <c r="X112" s="56">
        <f t="shared" si="25"/>
        <v>0</v>
      </c>
      <c r="Y112" s="174">
        <f t="shared" si="26"/>
        <v>0</v>
      </c>
      <c r="Z112" s="96"/>
      <c r="AA112" s="59"/>
      <c r="AB112" s="56"/>
      <c r="AC112" s="56">
        <f t="shared" si="27"/>
        <v>0</v>
      </c>
      <c r="AD112" s="60"/>
      <c r="AE112" s="61"/>
      <c r="AG112" s="59">
        <v>417191.31</v>
      </c>
      <c r="AH112" s="56">
        <v>126486.69</v>
      </c>
      <c r="AI112" s="52">
        <f t="shared" si="28"/>
        <v>543678</v>
      </c>
      <c r="AJ112" s="62" t="s">
        <v>168</v>
      </c>
      <c r="AK112" s="61">
        <v>46066</v>
      </c>
    </row>
    <row r="113" spans="1:37" x14ac:dyDescent="0.25">
      <c r="A113" s="40">
        <v>106</v>
      </c>
      <c r="B113" s="41">
        <v>2473</v>
      </c>
      <c r="C113" s="41">
        <v>65642376</v>
      </c>
      <c r="D113" s="82">
        <v>600080285</v>
      </c>
      <c r="E113" s="41">
        <v>3113</v>
      </c>
      <c r="F113" s="42" t="s">
        <v>169</v>
      </c>
      <c r="G113" s="54"/>
      <c r="H113" s="52"/>
      <c r="I113" s="52"/>
      <c r="J113" s="52"/>
      <c r="K113" s="52"/>
      <c r="L113" s="53">
        <f t="shared" si="19"/>
        <v>0</v>
      </c>
      <c r="M113" s="188"/>
      <c r="N113" s="55"/>
      <c r="O113" s="56"/>
      <c r="P113" s="56"/>
      <c r="Q113" s="56"/>
      <c r="R113" s="56"/>
      <c r="S113" s="53">
        <f t="shared" si="20"/>
        <v>0</v>
      </c>
      <c r="T113" s="59">
        <f t="shared" si="21"/>
        <v>0</v>
      </c>
      <c r="U113" s="56">
        <f t="shared" si="22"/>
        <v>0</v>
      </c>
      <c r="V113" s="56">
        <f t="shared" si="23"/>
        <v>0</v>
      </c>
      <c r="W113" s="56">
        <f t="shared" si="24"/>
        <v>0</v>
      </c>
      <c r="X113" s="56">
        <f t="shared" si="25"/>
        <v>0</v>
      </c>
      <c r="Y113" s="174">
        <f t="shared" si="26"/>
        <v>0</v>
      </c>
      <c r="Z113" s="96"/>
      <c r="AA113" s="59"/>
      <c r="AB113" s="56"/>
      <c r="AC113" s="56">
        <f t="shared" si="27"/>
        <v>0</v>
      </c>
      <c r="AD113" s="60"/>
      <c r="AE113" s="61"/>
      <c r="AG113" s="59"/>
      <c r="AH113" s="56"/>
      <c r="AI113" s="52">
        <f t="shared" si="28"/>
        <v>0</v>
      </c>
      <c r="AJ113" s="62"/>
      <c r="AK113" s="61"/>
    </row>
    <row r="114" spans="1:37" x14ac:dyDescent="0.25">
      <c r="A114" s="40">
        <v>107</v>
      </c>
      <c r="B114" s="41">
        <v>2490</v>
      </c>
      <c r="C114" s="41">
        <v>46746757</v>
      </c>
      <c r="D114" s="82">
        <v>600080005</v>
      </c>
      <c r="E114" s="41">
        <v>3113</v>
      </c>
      <c r="F114" s="42" t="s">
        <v>170</v>
      </c>
      <c r="G114" s="54"/>
      <c r="H114" s="52"/>
      <c r="I114" s="52"/>
      <c r="J114" s="52"/>
      <c r="K114" s="52"/>
      <c r="L114" s="53">
        <f t="shared" si="19"/>
        <v>0</v>
      </c>
      <c r="M114" s="188"/>
      <c r="N114" s="55"/>
      <c r="O114" s="56"/>
      <c r="P114" s="56"/>
      <c r="Q114" s="56"/>
      <c r="R114" s="56"/>
      <c r="S114" s="53">
        <f t="shared" si="20"/>
        <v>0</v>
      </c>
      <c r="T114" s="59">
        <f t="shared" si="21"/>
        <v>0</v>
      </c>
      <c r="U114" s="56">
        <f t="shared" si="22"/>
        <v>0</v>
      </c>
      <c r="V114" s="56">
        <f t="shared" si="23"/>
        <v>0</v>
      </c>
      <c r="W114" s="56">
        <f t="shared" si="24"/>
        <v>0</v>
      </c>
      <c r="X114" s="56">
        <f t="shared" si="25"/>
        <v>0</v>
      </c>
      <c r="Y114" s="174">
        <f t="shared" si="26"/>
        <v>0</v>
      </c>
      <c r="Z114" s="96"/>
      <c r="AA114" s="59"/>
      <c r="AB114" s="56"/>
      <c r="AC114" s="56">
        <f t="shared" si="27"/>
        <v>0</v>
      </c>
      <c r="AD114" s="60"/>
      <c r="AE114" s="61"/>
      <c r="AG114" s="59"/>
      <c r="AH114" s="56"/>
      <c r="AI114" s="52">
        <f t="shared" si="28"/>
        <v>0</v>
      </c>
      <c r="AJ114" s="62"/>
      <c r="AK114" s="61"/>
    </row>
    <row r="115" spans="1:37" x14ac:dyDescent="0.25">
      <c r="A115" s="40">
        <v>108</v>
      </c>
      <c r="B115" s="41">
        <v>2310</v>
      </c>
      <c r="C115" s="41">
        <v>72742038</v>
      </c>
      <c r="D115" s="82">
        <v>600080412</v>
      </c>
      <c r="E115" s="41">
        <v>3114</v>
      </c>
      <c r="F115" s="42" t="s">
        <v>171</v>
      </c>
      <c r="G115" s="54"/>
      <c r="H115" s="52"/>
      <c r="I115" s="52"/>
      <c r="J115" s="52"/>
      <c r="K115" s="52"/>
      <c r="L115" s="53">
        <f t="shared" si="19"/>
        <v>0</v>
      </c>
      <c r="M115" s="188"/>
      <c r="N115" s="55"/>
      <c r="O115" s="56"/>
      <c r="P115" s="56"/>
      <c r="Q115" s="56"/>
      <c r="R115" s="56"/>
      <c r="S115" s="53">
        <f t="shared" si="20"/>
        <v>0</v>
      </c>
      <c r="T115" s="59">
        <f t="shared" si="21"/>
        <v>0</v>
      </c>
      <c r="U115" s="56">
        <f t="shared" si="22"/>
        <v>0</v>
      </c>
      <c r="V115" s="56">
        <f t="shared" si="23"/>
        <v>0</v>
      </c>
      <c r="W115" s="56">
        <f t="shared" si="24"/>
        <v>0</v>
      </c>
      <c r="X115" s="56">
        <f t="shared" si="25"/>
        <v>0</v>
      </c>
      <c r="Y115" s="174">
        <f t="shared" si="26"/>
        <v>0</v>
      </c>
      <c r="Z115" s="96"/>
      <c r="AA115" s="59"/>
      <c r="AB115" s="56"/>
      <c r="AC115" s="56">
        <f t="shared" si="27"/>
        <v>0</v>
      </c>
      <c r="AD115" s="60"/>
      <c r="AE115" s="61"/>
      <c r="AG115" s="59"/>
      <c r="AH115" s="56"/>
      <c r="AI115" s="52">
        <f t="shared" si="28"/>
        <v>0</v>
      </c>
      <c r="AJ115" s="62"/>
      <c r="AK115" s="61"/>
    </row>
    <row r="116" spans="1:37" x14ac:dyDescent="0.25">
      <c r="A116" s="40">
        <v>109</v>
      </c>
      <c r="B116" s="41">
        <v>2313</v>
      </c>
      <c r="C116" s="41">
        <v>64040445</v>
      </c>
      <c r="D116" s="82">
        <v>600080323</v>
      </c>
      <c r="E116" s="41">
        <v>3231</v>
      </c>
      <c r="F116" s="42" t="s">
        <v>172</v>
      </c>
      <c r="G116" s="54"/>
      <c r="H116" s="52"/>
      <c r="I116" s="52"/>
      <c r="J116" s="52"/>
      <c r="K116" s="52"/>
      <c r="L116" s="53">
        <f t="shared" si="19"/>
        <v>0</v>
      </c>
      <c r="M116" s="188"/>
      <c r="N116" s="55"/>
      <c r="O116" s="56"/>
      <c r="P116" s="56"/>
      <c r="Q116" s="56"/>
      <c r="R116" s="56"/>
      <c r="S116" s="53">
        <f t="shared" si="20"/>
        <v>0</v>
      </c>
      <c r="T116" s="59">
        <f t="shared" si="21"/>
        <v>0</v>
      </c>
      <c r="U116" s="56">
        <f t="shared" si="22"/>
        <v>0</v>
      </c>
      <c r="V116" s="56">
        <f t="shared" si="23"/>
        <v>0</v>
      </c>
      <c r="W116" s="56">
        <f t="shared" si="24"/>
        <v>0</v>
      </c>
      <c r="X116" s="56">
        <f t="shared" si="25"/>
        <v>0</v>
      </c>
      <c r="Y116" s="174">
        <f t="shared" si="26"/>
        <v>0</v>
      </c>
      <c r="Z116" s="96"/>
      <c r="AA116" s="59"/>
      <c r="AB116" s="56"/>
      <c r="AC116" s="56">
        <f t="shared" si="27"/>
        <v>0</v>
      </c>
      <c r="AD116" s="60"/>
      <c r="AE116" s="61"/>
      <c r="AG116" s="59">
        <v>15059.24</v>
      </c>
      <c r="AH116" s="56">
        <v>4565.76</v>
      </c>
      <c r="AI116" s="52">
        <f t="shared" si="28"/>
        <v>19625</v>
      </c>
      <c r="AJ116" s="62" t="s">
        <v>173</v>
      </c>
      <c r="AK116" s="61">
        <v>46135</v>
      </c>
    </row>
    <row r="117" spans="1:37" x14ac:dyDescent="0.25">
      <c r="A117" s="40">
        <v>110</v>
      </c>
      <c r="B117" s="41">
        <v>2431</v>
      </c>
      <c r="C117" s="41">
        <v>46746234</v>
      </c>
      <c r="D117" s="82">
        <v>600079228</v>
      </c>
      <c r="E117" s="41">
        <v>3111</v>
      </c>
      <c r="F117" s="42" t="s">
        <v>174</v>
      </c>
      <c r="G117" s="54"/>
      <c r="H117" s="52"/>
      <c r="I117" s="52"/>
      <c r="J117" s="52"/>
      <c r="K117" s="52"/>
      <c r="L117" s="53">
        <f t="shared" si="19"/>
        <v>0</v>
      </c>
      <c r="M117" s="188"/>
      <c r="N117" s="55"/>
      <c r="O117" s="56"/>
      <c r="P117" s="56"/>
      <c r="Q117" s="56"/>
      <c r="R117" s="56"/>
      <c r="S117" s="53">
        <f t="shared" si="20"/>
        <v>0</v>
      </c>
      <c r="T117" s="59">
        <f t="shared" si="21"/>
        <v>0</v>
      </c>
      <c r="U117" s="56">
        <f t="shared" si="22"/>
        <v>0</v>
      </c>
      <c r="V117" s="56">
        <f t="shared" si="23"/>
        <v>0</v>
      </c>
      <c r="W117" s="56">
        <f t="shared" si="24"/>
        <v>0</v>
      </c>
      <c r="X117" s="56">
        <f t="shared" si="25"/>
        <v>0</v>
      </c>
      <c r="Y117" s="174">
        <f t="shared" si="26"/>
        <v>0</v>
      </c>
      <c r="Z117" s="96"/>
      <c r="AA117" s="59"/>
      <c r="AB117" s="56"/>
      <c r="AC117" s="56">
        <f t="shared" si="27"/>
        <v>0</v>
      </c>
      <c r="AD117" s="60"/>
      <c r="AE117" s="61"/>
      <c r="AG117" s="59"/>
      <c r="AH117" s="56"/>
      <c r="AI117" s="52">
        <f t="shared" si="28"/>
        <v>0</v>
      </c>
      <c r="AJ117" s="62"/>
      <c r="AK117" s="61"/>
    </row>
    <row r="118" spans="1:37" x14ac:dyDescent="0.25">
      <c r="A118" s="40">
        <v>111</v>
      </c>
      <c r="B118" s="41">
        <v>2434</v>
      </c>
      <c r="C118" s="41">
        <v>46746480</v>
      </c>
      <c r="D118" s="82">
        <v>600079317</v>
      </c>
      <c r="E118" s="41">
        <v>3111</v>
      </c>
      <c r="F118" s="42" t="s">
        <v>175</v>
      </c>
      <c r="G118" s="54"/>
      <c r="H118" s="52"/>
      <c r="I118" s="52"/>
      <c r="J118" s="52"/>
      <c r="K118" s="52"/>
      <c r="L118" s="53">
        <f t="shared" si="19"/>
        <v>0</v>
      </c>
      <c r="M118" s="188"/>
      <c r="N118" s="55"/>
      <c r="O118" s="56"/>
      <c r="P118" s="56"/>
      <c r="Q118" s="56"/>
      <c r="R118" s="56"/>
      <c r="S118" s="53">
        <f t="shared" si="20"/>
        <v>0</v>
      </c>
      <c r="T118" s="59">
        <f t="shared" si="21"/>
        <v>0</v>
      </c>
      <c r="U118" s="56">
        <f t="shared" si="22"/>
        <v>0</v>
      </c>
      <c r="V118" s="56">
        <f t="shared" si="23"/>
        <v>0</v>
      </c>
      <c r="W118" s="56">
        <f t="shared" si="24"/>
        <v>0</v>
      </c>
      <c r="X118" s="56">
        <f t="shared" si="25"/>
        <v>0</v>
      </c>
      <c r="Y118" s="174">
        <f t="shared" si="26"/>
        <v>0</v>
      </c>
      <c r="Z118" s="96"/>
      <c r="AA118" s="59">
        <v>466269.48</v>
      </c>
      <c r="AB118" s="56">
        <v>110984.71</v>
      </c>
      <c r="AC118" s="56">
        <f t="shared" si="27"/>
        <v>577254.18999999994</v>
      </c>
      <c r="AD118" s="60" t="s">
        <v>176</v>
      </c>
      <c r="AE118" s="61">
        <v>46083</v>
      </c>
      <c r="AG118" s="59"/>
      <c r="AH118" s="56"/>
      <c r="AI118" s="52">
        <f t="shared" si="28"/>
        <v>0</v>
      </c>
      <c r="AJ118" s="62"/>
      <c r="AK118" s="61"/>
    </row>
    <row r="119" spans="1:37" x14ac:dyDescent="0.25">
      <c r="A119" s="40">
        <v>112</v>
      </c>
      <c r="B119" s="41">
        <v>2484</v>
      </c>
      <c r="C119" s="41">
        <v>46746145</v>
      </c>
      <c r="D119" s="82">
        <v>600079864</v>
      </c>
      <c r="E119" s="41">
        <v>3113</v>
      </c>
      <c r="F119" s="42" t="s">
        <v>177</v>
      </c>
      <c r="G119" s="54"/>
      <c r="H119" s="52"/>
      <c r="I119" s="52"/>
      <c r="J119" s="52"/>
      <c r="K119" s="52"/>
      <c r="L119" s="53">
        <f t="shared" si="19"/>
        <v>0</v>
      </c>
      <c r="M119" s="188"/>
      <c r="N119" s="55"/>
      <c r="O119" s="56"/>
      <c r="P119" s="56"/>
      <c r="Q119" s="56"/>
      <c r="R119" s="56"/>
      <c r="S119" s="53">
        <f t="shared" si="20"/>
        <v>0</v>
      </c>
      <c r="T119" s="59">
        <f t="shared" si="21"/>
        <v>0</v>
      </c>
      <c r="U119" s="56">
        <f t="shared" si="22"/>
        <v>0</v>
      </c>
      <c r="V119" s="56">
        <f t="shared" si="23"/>
        <v>0</v>
      </c>
      <c r="W119" s="56">
        <f t="shared" si="24"/>
        <v>0</v>
      </c>
      <c r="X119" s="56">
        <f t="shared" si="25"/>
        <v>0</v>
      </c>
      <c r="Y119" s="174">
        <f t="shared" si="26"/>
        <v>0</v>
      </c>
      <c r="Z119" s="96"/>
      <c r="AA119" s="59"/>
      <c r="AB119" s="56"/>
      <c r="AC119" s="56">
        <f t="shared" si="27"/>
        <v>0</v>
      </c>
      <c r="AD119" s="60"/>
      <c r="AE119" s="61"/>
      <c r="AG119" s="59"/>
      <c r="AH119" s="56"/>
      <c r="AI119" s="52">
        <f t="shared" si="28"/>
        <v>0</v>
      </c>
      <c r="AJ119" s="62"/>
      <c r="AK119" s="61"/>
    </row>
    <row r="120" spans="1:37" x14ac:dyDescent="0.25">
      <c r="A120" s="40">
        <v>113</v>
      </c>
      <c r="B120" s="41">
        <v>2401</v>
      </c>
      <c r="C120" s="41">
        <v>72741538</v>
      </c>
      <c r="D120" s="82">
        <v>600079597</v>
      </c>
      <c r="E120" s="41">
        <v>3111</v>
      </c>
      <c r="F120" s="42" t="s">
        <v>178</v>
      </c>
      <c r="G120" s="54"/>
      <c r="H120" s="52"/>
      <c r="I120" s="52"/>
      <c r="J120" s="52"/>
      <c r="K120" s="52"/>
      <c r="L120" s="53">
        <f t="shared" si="19"/>
        <v>0</v>
      </c>
      <c r="M120" s="188"/>
      <c r="N120" s="55"/>
      <c r="O120" s="56"/>
      <c r="P120" s="56"/>
      <c r="Q120" s="56"/>
      <c r="R120" s="56"/>
      <c r="S120" s="53">
        <f t="shared" si="20"/>
        <v>0</v>
      </c>
      <c r="T120" s="59">
        <f t="shared" si="21"/>
        <v>0</v>
      </c>
      <c r="U120" s="56">
        <f t="shared" si="22"/>
        <v>0</v>
      </c>
      <c r="V120" s="56">
        <f t="shared" si="23"/>
        <v>0</v>
      </c>
      <c r="W120" s="56">
        <f t="shared" si="24"/>
        <v>0</v>
      </c>
      <c r="X120" s="56">
        <f t="shared" si="25"/>
        <v>0</v>
      </c>
      <c r="Y120" s="174">
        <f t="shared" si="26"/>
        <v>0</v>
      </c>
      <c r="Z120" s="96"/>
      <c r="AA120" s="59">
        <v>251126.03</v>
      </c>
      <c r="AB120" s="56">
        <v>59774.77</v>
      </c>
      <c r="AC120" s="56">
        <f t="shared" si="27"/>
        <v>310900.8</v>
      </c>
      <c r="AD120" s="60" t="s">
        <v>179</v>
      </c>
      <c r="AE120" s="61">
        <v>46083</v>
      </c>
      <c r="AG120" s="59"/>
      <c r="AH120" s="56"/>
      <c r="AI120" s="52">
        <f t="shared" si="28"/>
        <v>0</v>
      </c>
      <c r="AJ120" s="62"/>
      <c r="AK120" s="61"/>
    </row>
    <row r="121" spans="1:37" x14ac:dyDescent="0.25">
      <c r="A121" s="40">
        <v>114</v>
      </c>
      <c r="B121" s="41">
        <v>2449</v>
      </c>
      <c r="C121" s="41">
        <v>72742071</v>
      </c>
      <c r="D121" s="82">
        <v>650029348</v>
      </c>
      <c r="E121" s="41">
        <v>3117</v>
      </c>
      <c r="F121" s="42" t="s">
        <v>180</v>
      </c>
      <c r="G121" s="54"/>
      <c r="H121" s="52"/>
      <c r="I121" s="52"/>
      <c r="J121" s="52"/>
      <c r="K121" s="52"/>
      <c r="L121" s="53">
        <f t="shared" si="19"/>
        <v>0</v>
      </c>
      <c r="M121" s="188"/>
      <c r="N121" s="55"/>
      <c r="O121" s="56"/>
      <c r="P121" s="56"/>
      <c r="Q121" s="56"/>
      <c r="R121" s="56"/>
      <c r="S121" s="53">
        <f t="shared" si="20"/>
        <v>0</v>
      </c>
      <c r="T121" s="59">
        <f t="shared" si="21"/>
        <v>0</v>
      </c>
      <c r="U121" s="56">
        <f t="shared" si="22"/>
        <v>0</v>
      </c>
      <c r="V121" s="56">
        <f t="shared" si="23"/>
        <v>0</v>
      </c>
      <c r="W121" s="56">
        <f t="shared" si="24"/>
        <v>0</v>
      </c>
      <c r="X121" s="56">
        <f t="shared" si="25"/>
        <v>0</v>
      </c>
      <c r="Y121" s="174">
        <f t="shared" si="26"/>
        <v>0</v>
      </c>
      <c r="Z121" s="96"/>
      <c r="AA121" s="59"/>
      <c r="AB121" s="56"/>
      <c r="AC121" s="56">
        <f t="shared" si="27"/>
        <v>0</v>
      </c>
      <c r="AD121" s="60"/>
      <c r="AE121" s="61"/>
      <c r="AG121" s="59"/>
      <c r="AH121" s="56"/>
      <c r="AI121" s="52">
        <f t="shared" si="28"/>
        <v>0</v>
      </c>
      <c r="AJ121" s="62"/>
      <c r="AK121" s="61"/>
    </row>
    <row r="122" spans="1:37" x14ac:dyDescent="0.25">
      <c r="A122" s="40">
        <v>115</v>
      </c>
      <c r="B122" s="41">
        <v>2318</v>
      </c>
      <c r="C122" s="41">
        <v>70695253</v>
      </c>
      <c r="D122" s="82">
        <v>600079546</v>
      </c>
      <c r="E122" s="41">
        <v>3111</v>
      </c>
      <c r="F122" s="42" t="s">
        <v>181</v>
      </c>
      <c r="G122" s="54"/>
      <c r="H122" s="52"/>
      <c r="I122" s="52"/>
      <c r="J122" s="52"/>
      <c r="K122" s="52"/>
      <c r="L122" s="53">
        <f t="shared" si="19"/>
        <v>0</v>
      </c>
      <c r="M122" s="188"/>
      <c r="N122" s="55"/>
      <c r="O122" s="56"/>
      <c r="P122" s="56"/>
      <c r="Q122" s="56"/>
      <c r="R122" s="56"/>
      <c r="S122" s="53">
        <f t="shared" si="20"/>
        <v>0</v>
      </c>
      <c r="T122" s="59">
        <f t="shared" si="21"/>
        <v>0</v>
      </c>
      <c r="U122" s="56">
        <f t="shared" si="22"/>
        <v>0</v>
      </c>
      <c r="V122" s="56">
        <f t="shared" si="23"/>
        <v>0</v>
      </c>
      <c r="W122" s="56">
        <f t="shared" si="24"/>
        <v>0</v>
      </c>
      <c r="X122" s="56">
        <f t="shared" si="25"/>
        <v>0</v>
      </c>
      <c r="Y122" s="174">
        <f t="shared" si="26"/>
        <v>0</v>
      </c>
      <c r="Z122" s="96"/>
      <c r="AA122" s="59"/>
      <c r="AB122" s="56"/>
      <c r="AC122" s="56">
        <f t="shared" si="27"/>
        <v>0</v>
      </c>
      <c r="AD122" s="60"/>
      <c r="AE122" s="61"/>
      <c r="AG122" s="59"/>
      <c r="AH122" s="56"/>
      <c r="AI122" s="52">
        <f t="shared" si="28"/>
        <v>0</v>
      </c>
      <c r="AJ122" s="62"/>
      <c r="AK122" s="61"/>
    </row>
    <row r="123" spans="1:37" x14ac:dyDescent="0.25">
      <c r="A123" s="40">
        <v>116</v>
      </c>
      <c r="B123" s="41">
        <v>2452</v>
      </c>
      <c r="C123" s="41">
        <v>70695261</v>
      </c>
      <c r="D123" s="82">
        <v>600079660</v>
      </c>
      <c r="E123" s="41">
        <v>3113</v>
      </c>
      <c r="F123" s="42" t="s">
        <v>182</v>
      </c>
      <c r="G123" s="54"/>
      <c r="H123" s="52"/>
      <c r="I123" s="52"/>
      <c r="J123" s="52"/>
      <c r="K123" s="52"/>
      <c r="L123" s="53">
        <f t="shared" si="19"/>
        <v>0</v>
      </c>
      <c r="M123" s="188"/>
      <c r="N123" s="55"/>
      <c r="O123" s="56"/>
      <c r="P123" s="56"/>
      <c r="Q123" s="56"/>
      <c r="R123" s="56"/>
      <c r="S123" s="53">
        <f t="shared" si="20"/>
        <v>0</v>
      </c>
      <c r="T123" s="59">
        <f t="shared" si="21"/>
        <v>0</v>
      </c>
      <c r="U123" s="56">
        <f t="shared" si="22"/>
        <v>0</v>
      </c>
      <c r="V123" s="56">
        <f t="shared" si="23"/>
        <v>0</v>
      </c>
      <c r="W123" s="56">
        <f t="shared" si="24"/>
        <v>0</v>
      </c>
      <c r="X123" s="56">
        <f t="shared" si="25"/>
        <v>0</v>
      </c>
      <c r="Y123" s="174">
        <f t="shared" si="26"/>
        <v>0</v>
      </c>
      <c r="Z123" s="96"/>
      <c r="AA123" s="59"/>
      <c r="AB123" s="56"/>
      <c r="AC123" s="56">
        <f t="shared" si="27"/>
        <v>0</v>
      </c>
      <c r="AD123" s="60"/>
      <c r="AE123" s="61"/>
      <c r="AG123" s="59">
        <v>469203.83</v>
      </c>
      <c r="AH123" s="56">
        <v>142256.17000000001</v>
      </c>
      <c r="AI123" s="52">
        <f t="shared" si="28"/>
        <v>611460</v>
      </c>
      <c r="AJ123" s="62" t="s">
        <v>183</v>
      </c>
      <c r="AK123" s="61">
        <v>46031</v>
      </c>
    </row>
    <row r="124" spans="1:37" x14ac:dyDescent="0.25">
      <c r="A124" s="40">
        <v>117</v>
      </c>
      <c r="B124" s="41">
        <v>2319</v>
      </c>
      <c r="C124" s="41">
        <v>70695245</v>
      </c>
      <c r="D124" s="82">
        <v>600080218</v>
      </c>
      <c r="E124" s="41">
        <v>3231</v>
      </c>
      <c r="F124" s="42" t="s">
        <v>184</v>
      </c>
      <c r="G124" s="54"/>
      <c r="H124" s="52"/>
      <c r="I124" s="52"/>
      <c r="J124" s="52"/>
      <c r="K124" s="52"/>
      <c r="L124" s="53">
        <f t="shared" si="19"/>
        <v>0</v>
      </c>
      <c r="M124" s="188"/>
      <c r="N124" s="55"/>
      <c r="O124" s="56"/>
      <c r="P124" s="56"/>
      <c r="Q124" s="56"/>
      <c r="R124" s="56"/>
      <c r="S124" s="53">
        <f t="shared" si="20"/>
        <v>0</v>
      </c>
      <c r="T124" s="59">
        <f t="shared" si="21"/>
        <v>0</v>
      </c>
      <c r="U124" s="56">
        <f t="shared" si="22"/>
        <v>0</v>
      </c>
      <c r="V124" s="56">
        <f t="shared" si="23"/>
        <v>0</v>
      </c>
      <c r="W124" s="56">
        <f t="shared" si="24"/>
        <v>0</v>
      </c>
      <c r="X124" s="56">
        <f t="shared" si="25"/>
        <v>0</v>
      </c>
      <c r="Y124" s="174">
        <f t="shared" si="26"/>
        <v>0</v>
      </c>
      <c r="Z124" s="96"/>
      <c r="AA124" s="59"/>
      <c r="AB124" s="56"/>
      <c r="AC124" s="56">
        <f t="shared" si="27"/>
        <v>0</v>
      </c>
      <c r="AD124" s="60"/>
      <c r="AE124" s="61"/>
      <c r="AG124" s="59"/>
      <c r="AH124" s="56"/>
      <c r="AI124" s="52">
        <f t="shared" si="28"/>
        <v>0</v>
      </c>
      <c r="AJ124" s="62"/>
      <c r="AK124" s="61"/>
    </row>
    <row r="125" spans="1:37" x14ac:dyDescent="0.25">
      <c r="A125" s="40">
        <v>118</v>
      </c>
      <c r="B125" s="41">
        <v>2444</v>
      </c>
      <c r="C125" s="41">
        <v>72742836</v>
      </c>
      <c r="D125" s="82">
        <v>600079848</v>
      </c>
      <c r="E125" s="41">
        <v>3117</v>
      </c>
      <c r="F125" s="42" t="s">
        <v>185</v>
      </c>
      <c r="G125" s="54"/>
      <c r="H125" s="52"/>
      <c r="I125" s="52"/>
      <c r="J125" s="52"/>
      <c r="K125" s="52"/>
      <c r="L125" s="53">
        <f t="shared" si="19"/>
        <v>0</v>
      </c>
      <c r="M125" s="188"/>
      <c r="N125" s="55"/>
      <c r="O125" s="56"/>
      <c r="P125" s="56"/>
      <c r="Q125" s="56"/>
      <c r="R125" s="56"/>
      <c r="S125" s="53">
        <f t="shared" si="20"/>
        <v>0</v>
      </c>
      <c r="T125" s="59">
        <f t="shared" si="21"/>
        <v>0</v>
      </c>
      <c r="U125" s="56">
        <f t="shared" si="22"/>
        <v>0</v>
      </c>
      <c r="V125" s="56">
        <f t="shared" si="23"/>
        <v>0</v>
      </c>
      <c r="W125" s="56">
        <f t="shared" si="24"/>
        <v>0</v>
      </c>
      <c r="X125" s="56">
        <f t="shared" si="25"/>
        <v>0</v>
      </c>
      <c r="Y125" s="174">
        <f t="shared" si="26"/>
        <v>0</v>
      </c>
      <c r="Z125" s="96"/>
      <c r="AA125" s="59"/>
      <c r="AB125" s="56"/>
      <c r="AC125" s="56">
        <f t="shared" si="27"/>
        <v>0</v>
      </c>
      <c r="AD125" s="60"/>
      <c r="AE125" s="61"/>
      <c r="AG125" s="59"/>
      <c r="AH125" s="56"/>
      <c r="AI125" s="52">
        <f t="shared" si="28"/>
        <v>0</v>
      </c>
      <c r="AJ125" s="62"/>
      <c r="AK125" s="61"/>
    </row>
    <row r="126" spans="1:37" x14ac:dyDescent="0.25">
      <c r="A126" s="40">
        <v>119</v>
      </c>
      <c r="B126" s="41">
        <v>2457</v>
      </c>
      <c r="C126" s="41">
        <v>72742577</v>
      </c>
      <c r="D126" s="82">
        <v>650021479</v>
      </c>
      <c r="E126" s="41">
        <v>3117</v>
      </c>
      <c r="F126" s="42" t="s">
        <v>186</v>
      </c>
      <c r="G126" s="54"/>
      <c r="H126" s="52"/>
      <c r="I126" s="52"/>
      <c r="J126" s="52"/>
      <c r="K126" s="52"/>
      <c r="L126" s="53">
        <f t="shared" si="19"/>
        <v>0</v>
      </c>
      <c r="M126" s="188"/>
      <c r="N126" s="55"/>
      <c r="O126" s="56"/>
      <c r="P126" s="56"/>
      <c r="Q126" s="56"/>
      <c r="R126" s="56"/>
      <c r="S126" s="53">
        <f t="shared" si="20"/>
        <v>0</v>
      </c>
      <c r="T126" s="59">
        <f t="shared" si="21"/>
        <v>0</v>
      </c>
      <c r="U126" s="56">
        <f t="shared" si="22"/>
        <v>0</v>
      </c>
      <c r="V126" s="56">
        <f t="shared" si="23"/>
        <v>0</v>
      </c>
      <c r="W126" s="56">
        <f t="shared" si="24"/>
        <v>0</v>
      </c>
      <c r="X126" s="56">
        <f t="shared" si="25"/>
        <v>0</v>
      </c>
      <c r="Y126" s="174">
        <f t="shared" si="26"/>
        <v>0</v>
      </c>
      <c r="Z126" s="96"/>
      <c r="AA126" s="59"/>
      <c r="AB126" s="56"/>
      <c r="AC126" s="56">
        <f t="shared" si="27"/>
        <v>0</v>
      </c>
      <c r="AD126" s="60"/>
      <c r="AE126" s="61"/>
      <c r="AG126" s="59">
        <v>6023.72</v>
      </c>
      <c r="AH126" s="56">
        <v>1826.28</v>
      </c>
      <c r="AI126" s="52">
        <f t="shared" si="28"/>
        <v>7850</v>
      </c>
      <c r="AJ126" s="62" t="s">
        <v>187</v>
      </c>
      <c r="AK126" s="61">
        <v>46129</v>
      </c>
    </row>
    <row r="127" spans="1:37" x14ac:dyDescent="0.25">
      <c r="A127" s="40">
        <v>120</v>
      </c>
      <c r="B127" s="41">
        <v>2403</v>
      </c>
      <c r="C127" s="41">
        <v>72744324</v>
      </c>
      <c r="D127" s="82">
        <v>600078931</v>
      </c>
      <c r="E127" s="41">
        <v>3111</v>
      </c>
      <c r="F127" s="42" t="s">
        <v>188</v>
      </c>
      <c r="G127" s="54"/>
      <c r="H127" s="52"/>
      <c r="I127" s="52"/>
      <c r="J127" s="52"/>
      <c r="K127" s="52"/>
      <c r="L127" s="53">
        <f t="shared" si="19"/>
        <v>0</v>
      </c>
      <c r="M127" s="188"/>
      <c r="N127" s="55"/>
      <c r="O127" s="56"/>
      <c r="P127" s="56"/>
      <c r="Q127" s="56"/>
      <c r="R127" s="56"/>
      <c r="S127" s="53">
        <f t="shared" si="20"/>
        <v>0</v>
      </c>
      <c r="T127" s="59">
        <f t="shared" si="21"/>
        <v>0</v>
      </c>
      <c r="U127" s="56">
        <f t="shared" si="22"/>
        <v>0</v>
      </c>
      <c r="V127" s="56">
        <f t="shared" si="23"/>
        <v>0</v>
      </c>
      <c r="W127" s="56">
        <f t="shared" si="24"/>
        <v>0</v>
      </c>
      <c r="X127" s="56">
        <f t="shared" si="25"/>
        <v>0</v>
      </c>
      <c r="Y127" s="174">
        <f t="shared" si="26"/>
        <v>0</v>
      </c>
      <c r="Z127" s="96"/>
      <c r="AA127" s="59"/>
      <c r="AB127" s="56"/>
      <c r="AC127" s="56">
        <f t="shared" si="27"/>
        <v>0</v>
      </c>
      <c r="AD127" s="60"/>
      <c r="AE127" s="61"/>
      <c r="AG127" s="59"/>
      <c r="AH127" s="56"/>
      <c r="AI127" s="52">
        <f t="shared" si="28"/>
        <v>0</v>
      </c>
      <c r="AJ127" s="62"/>
      <c r="AK127" s="61"/>
    </row>
    <row r="128" spans="1:37" x14ac:dyDescent="0.25">
      <c r="A128" s="40">
        <v>121</v>
      </c>
      <c r="B128" s="41">
        <v>2458</v>
      </c>
      <c r="C128" s="41">
        <v>72744243</v>
      </c>
      <c r="D128" s="82">
        <v>600079741</v>
      </c>
      <c r="E128" s="41">
        <v>3113</v>
      </c>
      <c r="F128" s="42" t="s">
        <v>189</v>
      </c>
      <c r="G128" s="54"/>
      <c r="H128" s="52"/>
      <c r="I128" s="52"/>
      <c r="J128" s="52"/>
      <c r="K128" s="52"/>
      <c r="L128" s="53">
        <f t="shared" si="19"/>
        <v>0</v>
      </c>
      <c r="M128" s="188"/>
      <c r="N128" s="55"/>
      <c r="O128" s="56"/>
      <c r="P128" s="56"/>
      <c r="Q128" s="56"/>
      <c r="R128" s="56"/>
      <c r="S128" s="53">
        <f t="shared" si="20"/>
        <v>0</v>
      </c>
      <c r="T128" s="59">
        <f t="shared" si="21"/>
        <v>0</v>
      </c>
      <c r="U128" s="56">
        <f t="shared" si="22"/>
        <v>0</v>
      </c>
      <c r="V128" s="56">
        <f t="shared" si="23"/>
        <v>0</v>
      </c>
      <c r="W128" s="56">
        <f t="shared" si="24"/>
        <v>0</v>
      </c>
      <c r="X128" s="56">
        <f t="shared" si="25"/>
        <v>0</v>
      </c>
      <c r="Y128" s="174">
        <f t="shared" si="26"/>
        <v>0</v>
      </c>
      <c r="Z128" s="96"/>
      <c r="AA128" s="59"/>
      <c r="AB128" s="56"/>
      <c r="AC128" s="56">
        <f t="shared" si="27"/>
        <v>0</v>
      </c>
      <c r="AD128" s="60"/>
      <c r="AE128" s="61"/>
      <c r="AG128" s="59"/>
      <c r="AH128" s="56"/>
      <c r="AI128" s="52">
        <f t="shared" si="28"/>
        <v>0</v>
      </c>
      <c r="AJ128" s="62"/>
      <c r="AK128" s="61"/>
    </row>
    <row r="129" spans="1:37" x14ac:dyDescent="0.25">
      <c r="A129" s="40">
        <v>122</v>
      </c>
      <c r="B129" s="41">
        <v>2316</v>
      </c>
      <c r="C129" s="41">
        <v>70983224</v>
      </c>
      <c r="D129" s="82">
        <v>600080439</v>
      </c>
      <c r="E129" s="41">
        <v>3233</v>
      </c>
      <c r="F129" s="42" t="s">
        <v>190</v>
      </c>
      <c r="G129" s="54"/>
      <c r="H129" s="52"/>
      <c r="I129" s="52"/>
      <c r="J129" s="52"/>
      <c r="K129" s="52"/>
      <c r="L129" s="53">
        <f t="shared" ref="L129:L193" si="29">SUM(G129:K129)</f>
        <v>0</v>
      </c>
      <c r="M129" s="188"/>
      <c r="N129" s="55"/>
      <c r="O129" s="56"/>
      <c r="P129" s="56"/>
      <c r="Q129" s="56"/>
      <c r="R129" s="56"/>
      <c r="S129" s="53">
        <f t="shared" ref="S129:S193" si="30">SUM(N129:R129)</f>
        <v>0</v>
      </c>
      <c r="T129" s="59">
        <f t="shared" ref="T129:T192" si="31">+G129+N129</f>
        <v>0</v>
      </c>
      <c r="U129" s="56">
        <f t="shared" ref="U129:U192" si="32">H129+O129</f>
        <v>0</v>
      </c>
      <c r="V129" s="56">
        <f t="shared" ref="V129:V192" si="33">I129+P129</f>
        <v>0</v>
      </c>
      <c r="W129" s="56">
        <f t="shared" ref="W129:W192" si="34">J129+Q129</f>
        <v>0</v>
      </c>
      <c r="X129" s="56">
        <f t="shared" ref="X129:X192" si="35">K129+R129</f>
        <v>0</v>
      </c>
      <c r="Y129" s="174">
        <f t="shared" ref="Y129:Y192" si="36">SUM(T129:X129)</f>
        <v>0</v>
      </c>
      <c r="Z129" s="96"/>
      <c r="AA129" s="59"/>
      <c r="AB129" s="56"/>
      <c r="AC129" s="56">
        <f t="shared" ref="AC129:AC193" si="37">SUM(AA129:AB129)</f>
        <v>0</v>
      </c>
      <c r="AD129" s="60"/>
      <c r="AE129" s="61"/>
      <c r="AG129" s="59"/>
      <c r="AH129" s="56"/>
      <c r="AI129" s="52">
        <f t="shared" ref="AI129:AI193" si="38">SUM(AG129:AH129)</f>
        <v>0</v>
      </c>
      <c r="AJ129" s="62"/>
      <c r="AK129" s="61"/>
    </row>
    <row r="130" spans="1:37" x14ac:dyDescent="0.25">
      <c r="A130" s="40">
        <v>123</v>
      </c>
      <c r="B130" s="41">
        <v>2402</v>
      </c>
      <c r="C130" s="41">
        <v>70983208</v>
      </c>
      <c r="D130" s="82">
        <v>600078949</v>
      </c>
      <c r="E130" s="41">
        <v>3111</v>
      </c>
      <c r="F130" s="42" t="s">
        <v>191</v>
      </c>
      <c r="G130" s="54"/>
      <c r="H130" s="52"/>
      <c r="I130" s="52"/>
      <c r="J130" s="52"/>
      <c r="K130" s="52"/>
      <c r="L130" s="53">
        <f t="shared" si="29"/>
        <v>0</v>
      </c>
      <c r="M130" s="188"/>
      <c r="N130" s="55"/>
      <c r="O130" s="56"/>
      <c r="P130" s="56"/>
      <c r="Q130" s="56"/>
      <c r="R130" s="56"/>
      <c r="S130" s="53">
        <f t="shared" si="30"/>
        <v>0</v>
      </c>
      <c r="T130" s="59">
        <f t="shared" si="31"/>
        <v>0</v>
      </c>
      <c r="U130" s="56">
        <f t="shared" si="32"/>
        <v>0</v>
      </c>
      <c r="V130" s="56">
        <f t="shared" si="33"/>
        <v>0</v>
      </c>
      <c r="W130" s="56">
        <f t="shared" si="34"/>
        <v>0</v>
      </c>
      <c r="X130" s="56">
        <f t="shared" si="35"/>
        <v>0</v>
      </c>
      <c r="Y130" s="174">
        <f t="shared" si="36"/>
        <v>0</v>
      </c>
      <c r="Z130" s="96"/>
      <c r="AA130" s="59"/>
      <c r="AB130" s="56"/>
      <c r="AC130" s="56">
        <f t="shared" si="37"/>
        <v>0</v>
      </c>
      <c r="AD130" s="60"/>
      <c r="AE130" s="61"/>
      <c r="AG130" s="59"/>
      <c r="AH130" s="56"/>
      <c r="AI130" s="52">
        <f t="shared" si="38"/>
        <v>0</v>
      </c>
      <c r="AJ130" s="62"/>
      <c r="AK130" s="61"/>
    </row>
    <row r="131" spans="1:37" x14ac:dyDescent="0.25">
      <c r="A131" s="40">
        <v>124</v>
      </c>
      <c r="B131" s="41">
        <v>2404</v>
      </c>
      <c r="C131" s="41">
        <v>70983135</v>
      </c>
      <c r="D131" s="82">
        <v>600078957</v>
      </c>
      <c r="E131" s="41">
        <v>3111</v>
      </c>
      <c r="F131" s="42" t="s">
        <v>192</v>
      </c>
      <c r="G131" s="54"/>
      <c r="H131" s="52"/>
      <c r="I131" s="52"/>
      <c r="J131" s="52"/>
      <c r="K131" s="52"/>
      <c r="L131" s="53">
        <f t="shared" si="29"/>
        <v>0</v>
      </c>
      <c r="M131" s="188"/>
      <c r="N131" s="55"/>
      <c r="O131" s="56"/>
      <c r="P131" s="56"/>
      <c r="Q131" s="56"/>
      <c r="R131" s="56"/>
      <c r="S131" s="53">
        <f t="shared" si="30"/>
        <v>0</v>
      </c>
      <c r="T131" s="59">
        <f t="shared" si="31"/>
        <v>0</v>
      </c>
      <c r="U131" s="56">
        <f t="shared" si="32"/>
        <v>0</v>
      </c>
      <c r="V131" s="56">
        <f t="shared" si="33"/>
        <v>0</v>
      </c>
      <c r="W131" s="56">
        <f t="shared" si="34"/>
        <v>0</v>
      </c>
      <c r="X131" s="56">
        <f t="shared" si="35"/>
        <v>0</v>
      </c>
      <c r="Y131" s="174">
        <f t="shared" si="36"/>
        <v>0</v>
      </c>
      <c r="Z131" s="96"/>
      <c r="AA131" s="59"/>
      <c r="AB131" s="56"/>
      <c r="AC131" s="56">
        <f t="shared" si="37"/>
        <v>0</v>
      </c>
      <c r="AD131" s="60"/>
      <c r="AE131" s="61"/>
      <c r="AG131" s="59"/>
      <c r="AH131" s="56"/>
      <c r="AI131" s="52">
        <f t="shared" si="38"/>
        <v>0</v>
      </c>
      <c r="AJ131" s="62"/>
      <c r="AK131" s="61"/>
    </row>
    <row r="132" spans="1:37" x14ac:dyDescent="0.25">
      <c r="A132" s="40">
        <v>125</v>
      </c>
      <c r="B132" s="41">
        <v>2439</v>
      </c>
      <c r="C132" s="41">
        <v>70983143</v>
      </c>
      <c r="D132" s="82">
        <v>600078965</v>
      </c>
      <c r="E132" s="41">
        <v>3111</v>
      </c>
      <c r="F132" s="42" t="s">
        <v>193</v>
      </c>
      <c r="G132" s="54"/>
      <c r="H132" s="52"/>
      <c r="I132" s="52"/>
      <c r="J132" s="52"/>
      <c r="K132" s="52"/>
      <c r="L132" s="53">
        <f t="shared" si="29"/>
        <v>0</v>
      </c>
      <c r="M132" s="188"/>
      <c r="N132" s="55"/>
      <c r="O132" s="56"/>
      <c r="P132" s="56"/>
      <c r="Q132" s="56"/>
      <c r="R132" s="56"/>
      <c r="S132" s="53">
        <f t="shared" si="30"/>
        <v>0</v>
      </c>
      <c r="T132" s="59">
        <f t="shared" si="31"/>
        <v>0</v>
      </c>
      <c r="U132" s="56">
        <f t="shared" si="32"/>
        <v>0</v>
      </c>
      <c r="V132" s="56">
        <f t="shared" si="33"/>
        <v>0</v>
      </c>
      <c r="W132" s="56">
        <f t="shared" si="34"/>
        <v>0</v>
      </c>
      <c r="X132" s="56">
        <f t="shared" si="35"/>
        <v>0</v>
      </c>
      <c r="Y132" s="174">
        <f t="shared" si="36"/>
        <v>0</v>
      </c>
      <c r="Z132" s="96"/>
      <c r="AA132" s="59"/>
      <c r="AB132" s="56"/>
      <c r="AC132" s="56">
        <f t="shared" si="37"/>
        <v>0</v>
      </c>
      <c r="AD132" s="60"/>
      <c r="AE132" s="61"/>
      <c r="AG132" s="59"/>
      <c r="AH132" s="56"/>
      <c r="AI132" s="52">
        <f t="shared" si="38"/>
        <v>0</v>
      </c>
      <c r="AJ132" s="62"/>
      <c r="AK132" s="61"/>
    </row>
    <row r="133" spans="1:37" x14ac:dyDescent="0.25">
      <c r="A133" s="40">
        <v>126</v>
      </c>
      <c r="B133" s="41">
        <v>2302</v>
      </c>
      <c r="C133" s="41">
        <v>70983127</v>
      </c>
      <c r="D133" s="82">
        <v>600080366</v>
      </c>
      <c r="E133" s="41">
        <v>3114</v>
      </c>
      <c r="F133" s="42" t="s">
        <v>194</v>
      </c>
      <c r="G133" s="54"/>
      <c r="H133" s="52"/>
      <c r="I133" s="52"/>
      <c r="J133" s="52"/>
      <c r="K133" s="52"/>
      <c r="L133" s="53">
        <f t="shared" si="29"/>
        <v>0</v>
      </c>
      <c r="M133" s="188"/>
      <c r="N133" s="55"/>
      <c r="O133" s="56"/>
      <c r="P133" s="56"/>
      <c r="Q133" s="56"/>
      <c r="R133" s="56"/>
      <c r="S133" s="53">
        <f t="shared" si="30"/>
        <v>0</v>
      </c>
      <c r="T133" s="59">
        <f t="shared" si="31"/>
        <v>0</v>
      </c>
      <c r="U133" s="56">
        <f t="shared" si="32"/>
        <v>0</v>
      </c>
      <c r="V133" s="56">
        <f t="shared" si="33"/>
        <v>0</v>
      </c>
      <c r="W133" s="56">
        <f t="shared" si="34"/>
        <v>0</v>
      </c>
      <c r="X133" s="56">
        <f t="shared" si="35"/>
        <v>0</v>
      </c>
      <c r="Y133" s="174">
        <f t="shared" si="36"/>
        <v>0</v>
      </c>
      <c r="Z133" s="96"/>
      <c r="AA133" s="59"/>
      <c r="AB133" s="56"/>
      <c r="AC133" s="56">
        <f t="shared" si="37"/>
        <v>0</v>
      </c>
      <c r="AD133" s="60"/>
      <c r="AE133" s="61"/>
      <c r="AG133" s="59"/>
      <c r="AH133" s="56"/>
      <c r="AI133" s="52">
        <f t="shared" si="38"/>
        <v>0</v>
      </c>
      <c r="AJ133" s="62"/>
      <c r="AK133" s="61"/>
    </row>
    <row r="134" spans="1:37" x14ac:dyDescent="0.25">
      <c r="A134" s="40">
        <v>127</v>
      </c>
      <c r="B134" s="41">
        <v>2454</v>
      </c>
      <c r="C134" s="41">
        <v>70983119</v>
      </c>
      <c r="D134" s="82">
        <v>600079759</v>
      </c>
      <c r="E134" s="41">
        <v>3117</v>
      </c>
      <c r="F134" s="42" t="s">
        <v>195</v>
      </c>
      <c r="G134" s="54"/>
      <c r="H134" s="52"/>
      <c r="I134" s="52"/>
      <c r="J134" s="52"/>
      <c r="K134" s="52"/>
      <c r="L134" s="53">
        <f t="shared" si="29"/>
        <v>0</v>
      </c>
      <c r="M134" s="188"/>
      <c r="N134" s="55"/>
      <c r="O134" s="56"/>
      <c r="P134" s="56"/>
      <c r="Q134" s="56"/>
      <c r="R134" s="56"/>
      <c r="S134" s="53">
        <f t="shared" si="30"/>
        <v>0</v>
      </c>
      <c r="T134" s="59">
        <f t="shared" si="31"/>
        <v>0</v>
      </c>
      <c r="U134" s="56">
        <f t="shared" si="32"/>
        <v>0</v>
      </c>
      <c r="V134" s="56">
        <f t="shared" si="33"/>
        <v>0</v>
      </c>
      <c r="W134" s="56">
        <f t="shared" si="34"/>
        <v>0</v>
      </c>
      <c r="X134" s="56">
        <f t="shared" si="35"/>
        <v>0</v>
      </c>
      <c r="Y134" s="174">
        <f t="shared" si="36"/>
        <v>0</v>
      </c>
      <c r="Z134" s="96"/>
      <c r="AA134" s="59">
        <v>366879.25</v>
      </c>
      <c r="AB134" s="56">
        <v>87327.15</v>
      </c>
      <c r="AC134" s="56">
        <f t="shared" si="37"/>
        <v>454206.4</v>
      </c>
      <c r="AD134" s="60" t="s">
        <v>196</v>
      </c>
      <c r="AE134" s="61">
        <v>46083</v>
      </c>
      <c r="AG134" s="59"/>
      <c r="AH134" s="56"/>
      <c r="AI134" s="52">
        <f t="shared" si="38"/>
        <v>0</v>
      </c>
      <c r="AJ134" s="62"/>
      <c r="AK134" s="61"/>
    </row>
    <row r="135" spans="1:37" x14ac:dyDescent="0.25">
      <c r="A135" s="40">
        <v>128</v>
      </c>
      <c r="B135" s="41">
        <v>2492</v>
      </c>
      <c r="C135" s="41">
        <v>70983011</v>
      </c>
      <c r="D135" s="82">
        <v>600079767</v>
      </c>
      <c r="E135" s="41">
        <v>3113</v>
      </c>
      <c r="F135" s="42" t="s">
        <v>197</v>
      </c>
      <c r="G135" s="54"/>
      <c r="H135" s="52"/>
      <c r="I135" s="52"/>
      <c r="J135" s="52"/>
      <c r="K135" s="52"/>
      <c r="L135" s="53">
        <f t="shared" si="29"/>
        <v>0</v>
      </c>
      <c r="M135" s="188"/>
      <c r="N135" s="55"/>
      <c r="O135" s="56"/>
      <c r="P135" s="56"/>
      <c r="Q135" s="56"/>
      <c r="R135" s="56"/>
      <c r="S135" s="53">
        <f t="shared" si="30"/>
        <v>0</v>
      </c>
      <c r="T135" s="59">
        <f t="shared" si="31"/>
        <v>0</v>
      </c>
      <c r="U135" s="56">
        <f t="shared" si="32"/>
        <v>0</v>
      </c>
      <c r="V135" s="56">
        <f t="shared" si="33"/>
        <v>0</v>
      </c>
      <c r="W135" s="56">
        <f t="shared" si="34"/>
        <v>0</v>
      </c>
      <c r="X135" s="56">
        <f t="shared" si="35"/>
        <v>0</v>
      </c>
      <c r="Y135" s="174">
        <f t="shared" si="36"/>
        <v>0</v>
      </c>
      <c r="Z135" s="96"/>
      <c r="AA135" s="59"/>
      <c r="AB135" s="56"/>
      <c r="AC135" s="56">
        <f t="shared" si="37"/>
        <v>0</v>
      </c>
      <c r="AD135" s="60"/>
      <c r="AE135" s="61"/>
      <c r="AG135" s="59"/>
      <c r="AH135" s="56"/>
      <c r="AI135" s="52">
        <f t="shared" si="38"/>
        <v>0</v>
      </c>
      <c r="AJ135" s="62"/>
      <c r="AK135" s="61"/>
    </row>
    <row r="136" spans="1:37" x14ac:dyDescent="0.25">
      <c r="A136" s="40">
        <v>129</v>
      </c>
      <c r="B136" s="41">
        <v>2491</v>
      </c>
      <c r="C136" s="41">
        <v>70983003</v>
      </c>
      <c r="D136" s="82">
        <v>600079775</v>
      </c>
      <c r="E136" s="41">
        <v>3113</v>
      </c>
      <c r="F136" s="42" t="s">
        <v>198</v>
      </c>
      <c r="G136" s="54"/>
      <c r="H136" s="52"/>
      <c r="I136" s="52"/>
      <c r="J136" s="52"/>
      <c r="K136" s="52"/>
      <c r="L136" s="53">
        <f t="shared" si="29"/>
        <v>0</v>
      </c>
      <c r="M136" s="188"/>
      <c r="N136" s="55"/>
      <c r="O136" s="56"/>
      <c r="P136" s="56"/>
      <c r="Q136" s="56"/>
      <c r="R136" s="56"/>
      <c r="S136" s="53">
        <f t="shared" si="30"/>
        <v>0</v>
      </c>
      <c r="T136" s="59">
        <f t="shared" si="31"/>
        <v>0</v>
      </c>
      <c r="U136" s="56">
        <f t="shared" si="32"/>
        <v>0</v>
      </c>
      <c r="V136" s="56">
        <f t="shared" si="33"/>
        <v>0</v>
      </c>
      <c r="W136" s="56">
        <f t="shared" si="34"/>
        <v>0</v>
      </c>
      <c r="X136" s="56">
        <f t="shared" si="35"/>
        <v>0</v>
      </c>
      <c r="Y136" s="174">
        <f t="shared" si="36"/>
        <v>0</v>
      </c>
      <c r="Z136" s="96"/>
      <c r="AA136" s="59"/>
      <c r="AB136" s="56"/>
      <c r="AC136" s="56">
        <f t="shared" si="37"/>
        <v>0</v>
      </c>
      <c r="AD136" s="60"/>
      <c r="AE136" s="61"/>
      <c r="AG136" s="59"/>
      <c r="AH136" s="56"/>
      <c r="AI136" s="52">
        <f t="shared" si="38"/>
        <v>0</v>
      </c>
      <c r="AJ136" s="62"/>
      <c r="AK136" s="61"/>
    </row>
    <row r="137" spans="1:37" x14ac:dyDescent="0.25">
      <c r="A137" s="40">
        <v>130</v>
      </c>
      <c r="B137" s="41">
        <v>2459</v>
      </c>
      <c r="C137" s="41">
        <v>72744707</v>
      </c>
      <c r="D137" s="82">
        <v>650030583</v>
      </c>
      <c r="E137" s="41">
        <v>3117</v>
      </c>
      <c r="F137" s="42" t="s">
        <v>199</v>
      </c>
      <c r="G137" s="54"/>
      <c r="H137" s="52"/>
      <c r="I137" s="52"/>
      <c r="J137" s="52"/>
      <c r="K137" s="52"/>
      <c r="L137" s="53">
        <f t="shared" si="29"/>
        <v>0</v>
      </c>
      <c r="M137" s="188"/>
      <c r="N137" s="55"/>
      <c r="O137" s="56"/>
      <c r="P137" s="56"/>
      <c r="Q137" s="56"/>
      <c r="R137" s="56"/>
      <c r="S137" s="53">
        <f t="shared" si="30"/>
        <v>0</v>
      </c>
      <c r="T137" s="59">
        <f t="shared" si="31"/>
        <v>0</v>
      </c>
      <c r="U137" s="56">
        <f t="shared" si="32"/>
        <v>0</v>
      </c>
      <c r="V137" s="56">
        <f t="shared" si="33"/>
        <v>0</v>
      </c>
      <c r="W137" s="56">
        <f t="shared" si="34"/>
        <v>0</v>
      </c>
      <c r="X137" s="56">
        <f t="shared" si="35"/>
        <v>0</v>
      </c>
      <c r="Y137" s="174">
        <f t="shared" si="36"/>
        <v>0</v>
      </c>
      <c r="Z137" s="96"/>
      <c r="AA137" s="59"/>
      <c r="AB137" s="56"/>
      <c r="AC137" s="56">
        <f t="shared" si="37"/>
        <v>0</v>
      </c>
      <c r="AD137" s="60"/>
      <c r="AE137" s="61"/>
      <c r="AG137" s="59"/>
      <c r="AH137" s="56"/>
      <c r="AI137" s="52">
        <f t="shared" si="38"/>
        <v>0</v>
      </c>
      <c r="AJ137" s="62"/>
      <c r="AK137" s="61"/>
    </row>
    <row r="138" spans="1:37" x14ac:dyDescent="0.25">
      <c r="A138" s="40">
        <v>131</v>
      </c>
      <c r="B138" s="41">
        <v>2405</v>
      </c>
      <c r="C138" s="41">
        <v>72741881</v>
      </c>
      <c r="D138" s="82">
        <v>600079023</v>
      </c>
      <c r="E138" s="41">
        <v>3111</v>
      </c>
      <c r="F138" s="42" t="s">
        <v>200</v>
      </c>
      <c r="G138" s="54"/>
      <c r="H138" s="52"/>
      <c r="I138" s="52"/>
      <c r="J138" s="52"/>
      <c r="K138" s="52"/>
      <c r="L138" s="53">
        <f t="shared" si="29"/>
        <v>0</v>
      </c>
      <c r="M138" s="188"/>
      <c r="N138" s="55"/>
      <c r="O138" s="56"/>
      <c r="P138" s="56"/>
      <c r="Q138" s="56"/>
      <c r="R138" s="56"/>
      <c r="S138" s="53">
        <f t="shared" si="30"/>
        <v>0</v>
      </c>
      <c r="T138" s="59">
        <f t="shared" si="31"/>
        <v>0</v>
      </c>
      <c r="U138" s="56">
        <f t="shared" si="32"/>
        <v>0</v>
      </c>
      <c r="V138" s="56">
        <f t="shared" si="33"/>
        <v>0</v>
      </c>
      <c r="W138" s="56">
        <f t="shared" si="34"/>
        <v>0</v>
      </c>
      <c r="X138" s="56">
        <f t="shared" si="35"/>
        <v>0</v>
      </c>
      <c r="Y138" s="174">
        <f t="shared" si="36"/>
        <v>0</v>
      </c>
      <c r="Z138" s="96"/>
      <c r="AA138" s="59"/>
      <c r="AB138" s="56"/>
      <c r="AC138" s="56">
        <f t="shared" si="37"/>
        <v>0</v>
      </c>
      <c r="AD138" s="60"/>
      <c r="AE138" s="61"/>
      <c r="AG138" s="59"/>
      <c r="AH138" s="56"/>
      <c r="AI138" s="52">
        <f t="shared" si="38"/>
        <v>0</v>
      </c>
      <c r="AJ138" s="62"/>
      <c r="AK138" s="61"/>
    </row>
    <row r="139" spans="1:37" s="95" customFormat="1" x14ac:dyDescent="0.25">
      <c r="A139" s="84">
        <v>132</v>
      </c>
      <c r="B139" s="85">
        <v>2317</v>
      </c>
      <c r="C139" s="85">
        <v>69411123</v>
      </c>
      <c r="D139" s="86">
        <v>600080501</v>
      </c>
      <c r="E139" s="85">
        <v>3141</v>
      </c>
      <c r="F139" s="87" t="s">
        <v>201</v>
      </c>
      <c r="G139" s="90"/>
      <c r="H139" s="88"/>
      <c r="I139" s="88"/>
      <c r="J139" s="88"/>
      <c r="K139" s="88"/>
      <c r="L139" s="89">
        <f t="shared" si="29"/>
        <v>0</v>
      </c>
      <c r="M139" s="190"/>
      <c r="N139" s="123"/>
      <c r="O139" s="92"/>
      <c r="P139" s="92"/>
      <c r="Q139" s="92"/>
      <c r="R139" s="92"/>
      <c r="S139" s="89">
        <f t="shared" si="30"/>
        <v>0</v>
      </c>
      <c r="T139" s="91">
        <f t="shared" si="31"/>
        <v>0</v>
      </c>
      <c r="U139" s="92">
        <f t="shared" si="32"/>
        <v>0</v>
      </c>
      <c r="V139" s="92">
        <f t="shared" si="33"/>
        <v>0</v>
      </c>
      <c r="W139" s="92">
        <f t="shared" si="34"/>
        <v>0</v>
      </c>
      <c r="X139" s="92">
        <f t="shared" si="35"/>
        <v>0</v>
      </c>
      <c r="Y139" s="93">
        <f t="shared" si="36"/>
        <v>0</v>
      </c>
      <c r="Z139" s="94"/>
      <c r="AA139" s="57"/>
      <c r="AB139" s="58"/>
      <c r="AC139" s="92">
        <f t="shared" si="37"/>
        <v>0</v>
      </c>
      <c r="AD139" s="181"/>
      <c r="AE139" s="182"/>
      <c r="AG139" s="57"/>
      <c r="AH139" s="58"/>
      <c r="AI139" s="43">
        <f t="shared" si="38"/>
        <v>0</v>
      </c>
      <c r="AJ139" s="183"/>
      <c r="AK139" s="182"/>
    </row>
    <row r="140" spans="1:37" x14ac:dyDescent="0.25">
      <c r="A140" s="40">
        <v>133</v>
      </c>
      <c r="B140" s="41">
        <v>2461</v>
      </c>
      <c r="C140" s="41">
        <v>72741724</v>
      </c>
      <c r="D140" s="82">
        <v>600079805</v>
      </c>
      <c r="E140" s="41">
        <v>3117</v>
      </c>
      <c r="F140" s="42" t="s">
        <v>202</v>
      </c>
      <c r="G140" s="54"/>
      <c r="H140" s="52"/>
      <c r="I140" s="52"/>
      <c r="J140" s="52"/>
      <c r="K140" s="52"/>
      <c r="L140" s="53">
        <f t="shared" si="29"/>
        <v>0</v>
      </c>
      <c r="M140" s="188"/>
      <c r="N140" s="55"/>
      <c r="O140" s="56"/>
      <c r="P140" s="56"/>
      <c r="Q140" s="56"/>
      <c r="R140" s="56"/>
      <c r="S140" s="53">
        <f t="shared" si="30"/>
        <v>0</v>
      </c>
      <c r="T140" s="59">
        <f t="shared" si="31"/>
        <v>0</v>
      </c>
      <c r="U140" s="56">
        <f t="shared" si="32"/>
        <v>0</v>
      </c>
      <c r="V140" s="56">
        <f t="shared" si="33"/>
        <v>0</v>
      </c>
      <c r="W140" s="56">
        <f t="shared" si="34"/>
        <v>0</v>
      </c>
      <c r="X140" s="56">
        <f t="shared" si="35"/>
        <v>0</v>
      </c>
      <c r="Y140" s="174">
        <f t="shared" si="36"/>
        <v>0</v>
      </c>
      <c r="Z140" s="96"/>
      <c r="AA140" s="59"/>
      <c r="AB140" s="56"/>
      <c r="AC140" s="56">
        <f t="shared" si="37"/>
        <v>0</v>
      </c>
      <c r="AD140" s="60"/>
      <c r="AE140" s="61"/>
      <c r="AG140" s="59"/>
      <c r="AH140" s="56"/>
      <c r="AI140" s="52">
        <f t="shared" si="38"/>
        <v>0</v>
      </c>
      <c r="AJ140" s="62"/>
      <c r="AK140" s="61"/>
    </row>
    <row r="141" spans="1:37" x14ac:dyDescent="0.25">
      <c r="A141" s="40">
        <v>134</v>
      </c>
      <c r="B141" s="41">
        <v>2460</v>
      </c>
      <c r="C141" s="41">
        <v>72741643</v>
      </c>
      <c r="D141" s="82">
        <v>600079783</v>
      </c>
      <c r="E141" s="41">
        <v>3113</v>
      </c>
      <c r="F141" s="42" t="s">
        <v>203</v>
      </c>
      <c r="G141" s="54"/>
      <c r="H141" s="52"/>
      <c r="I141" s="52"/>
      <c r="J141" s="52"/>
      <c r="K141" s="52"/>
      <c r="L141" s="53">
        <f t="shared" si="29"/>
        <v>0</v>
      </c>
      <c r="M141" s="188"/>
      <c r="N141" s="55"/>
      <c r="O141" s="56"/>
      <c r="P141" s="56"/>
      <c r="Q141" s="56"/>
      <c r="R141" s="56"/>
      <c r="S141" s="53">
        <f t="shared" si="30"/>
        <v>0</v>
      </c>
      <c r="T141" s="59">
        <f t="shared" si="31"/>
        <v>0</v>
      </c>
      <c r="U141" s="56">
        <f t="shared" si="32"/>
        <v>0</v>
      </c>
      <c r="V141" s="56">
        <f t="shared" si="33"/>
        <v>0</v>
      </c>
      <c r="W141" s="56">
        <f t="shared" si="34"/>
        <v>0</v>
      </c>
      <c r="X141" s="56">
        <f t="shared" si="35"/>
        <v>0</v>
      </c>
      <c r="Y141" s="174">
        <f t="shared" si="36"/>
        <v>0</v>
      </c>
      <c r="Z141" s="96"/>
      <c r="AA141" s="59"/>
      <c r="AB141" s="56"/>
      <c r="AC141" s="56">
        <f t="shared" si="37"/>
        <v>0</v>
      </c>
      <c r="AD141" s="60"/>
      <c r="AE141" s="61"/>
      <c r="AG141" s="59"/>
      <c r="AH141" s="56"/>
      <c r="AI141" s="52">
        <f t="shared" si="38"/>
        <v>0</v>
      </c>
      <c r="AJ141" s="62"/>
      <c r="AK141" s="61"/>
    </row>
    <row r="142" spans="1:37" x14ac:dyDescent="0.25">
      <c r="A142" s="40">
        <v>135</v>
      </c>
      <c r="B142" s="41">
        <v>2324</v>
      </c>
      <c r="C142" s="41">
        <v>71013083</v>
      </c>
      <c r="D142" s="82">
        <v>600074030</v>
      </c>
      <c r="E142" s="41">
        <v>3111</v>
      </c>
      <c r="F142" s="42" t="s">
        <v>204</v>
      </c>
      <c r="G142" s="54"/>
      <c r="H142" s="52"/>
      <c r="I142" s="52"/>
      <c r="J142" s="52"/>
      <c r="K142" s="52"/>
      <c r="L142" s="53">
        <f t="shared" si="29"/>
        <v>0</v>
      </c>
      <c r="M142" s="188"/>
      <c r="N142" s="55"/>
      <c r="O142" s="56"/>
      <c r="P142" s="56"/>
      <c r="Q142" s="56"/>
      <c r="R142" s="56"/>
      <c r="S142" s="53">
        <f t="shared" si="30"/>
        <v>0</v>
      </c>
      <c r="T142" s="59">
        <f t="shared" si="31"/>
        <v>0</v>
      </c>
      <c r="U142" s="56">
        <f t="shared" si="32"/>
        <v>0</v>
      </c>
      <c r="V142" s="56">
        <f t="shared" si="33"/>
        <v>0</v>
      </c>
      <c r="W142" s="56">
        <f t="shared" si="34"/>
        <v>0</v>
      </c>
      <c r="X142" s="56">
        <f t="shared" si="35"/>
        <v>0</v>
      </c>
      <c r="Y142" s="174">
        <f t="shared" si="36"/>
        <v>0</v>
      </c>
      <c r="Z142" s="96"/>
      <c r="AA142" s="59"/>
      <c r="AB142" s="56"/>
      <c r="AC142" s="56">
        <f t="shared" si="37"/>
        <v>0</v>
      </c>
      <c r="AD142" s="60"/>
      <c r="AE142" s="61"/>
      <c r="AG142" s="59"/>
      <c r="AH142" s="56"/>
      <c r="AI142" s="52">
        <f t="shared" si="38"/>
        <v>0</v>
      </c>
      <c r="AJ142" s="62"/>
      <c r="AK142" s="61"/>
    </row>
    <row r="143" spans="1:37" x14ac:dyDescent="0.25">
      <c r="A143" s="40">
        <v>136</v>
      </c>
      <c r="B143" s="41">
        <v>2325</v>
      </c>
      <c r="C143" s="41">
        <v>46750321</v>
      </c>
      <c r="D143" s="82">
        <v>600074561</v>
      </c>
      <c r="E143" s="41">
        <v>3113</v>
      </c>
      <c r="F143" s="42" t="s">
        <v>205</v>
      </c>
      <c r="G143" s="54"/>
      <c r="H143" s="52"/>
      <c r="I143" s="52"/>
      <c r="J143" s="52"/>
      <c r="K143" s="52"/>
      <c r="L143" s="53">
        <f t="shared" si="29"/>
        <v>0</v>
      </c>
      <c r="M143" s="188"/>
      <c r="N143" s="55"/>
      <c r="O143" s="56"/>
      <c r="P143" s="56"/>
      <c r="Q143" s="56"/>
      <c r="R143" s="56"/>
      <c r="S143" s="53">
        <f t="shared" si="30"/>
        <v>0</v>
      </c>
      <c r="T143" s="59">
        <f t="shared" si="31"/>
        <v>0</v>
      </c>
      <c r="U143" s="56">
        <f t="shared" si="32"/>
        <v>0</v>
      </c>
      <c r="V143" s="56">
        <f t="shared" si="33"/>
        <v>0</v>
      </c>
      <c r="W143" s="56">
        <f t="shared" si="34"/>
        <v>0</v>
      </c>
      <c r="X143" s="56">
        <f t="shared" si="35"/>
        <v>0</v>
      </c>
      <c r="Y143" s="174">
        <f t="shared" si="36"/>
        <v>0</v>
      </c>
      <c r="Z143" s="96"/>
      <c r="AA143" s="59"/>
      <c r="AB143" s="56"/>
      <c r="AC143" s="56">
        <f t="shared" si="37"/>
        <v>0</v>
      </c>
      <c r="AD143" s="60"/>
      <c r="AE143" s="61"/>
      <c r="AG143" s="59"/>
      <c r="AH143" s="56"/>
      <c r="AI143" s="52">
        <f t="shared" si="38"/>
        <v>0</v>
      </c>
      <c r="AJ143" s="62"/>
      <c r="AK143" s="61"/>
    </row>
    <row r="144" spans="1:37" x14ac:dyDescent="0.25">
      <c r="A144" s="40">
        <v>137</v>
      </c>
      <c r="B144" s="41">
        <v>2329</v>
      </c>
      <c r="C144" s="41">
        <v>71294171</v>
      </c>
      <c r="D144" s="82">
        <v>691007331</v>
      </c>
      <c r="E144" s="41">
        <v>3114</v>
      </c>
      <c r="F144" s="42" t="s">
        <v>206</v>
      </c>
      <c r="G144" s="54"/>
      <c r="H144" s="52"/>
      <c r="I144" s="52"/>
      <c r="J144" s="52"/>
      <c r="K144" s="52"/>
      <c r="L144" s="53">
        <f t="shared" si="29"/>
        <v>0</v>
      </c>
      <c r="M144" s="188"/>
      <c r="N144" s="55"/>
      <c r="O144" s="56"/>
      <c r="P144" s="56"/>
      <c r="Q144" s="56"/>
      <c r="R144" s="56"/>
      <c r="S144" s="53">
        <f t="shared" si="30"/>
        <v>0</v>
      </c>
      <c r="T144" s="59">
        <f t="shared" si="31"/>
        <v>0</v>
      </c>
      <c r="U144" s="56">
        <f t="shared" si="32"/>
        <v>0</v>
      </c>
      <c r="V144" s="56">
        <f t="shared" si="33"/>
        <v>0</v>
      </c>
      <c r="W144" s="56">
        <f t="shared" si="34"/>
        <v>0</v>
      </c>
      <c r="X144" s="56">
        <f t="shared" si="35"/>
        <v>0</v>
      </c>
      <c r="Y144" s="174">
        <f t="shared" si="36"/>
        <v>0</v>
      </c>
      <c r="Z144" s="96"/>
      <c r="AA144" s="59"/>
      <c r="AB144" s="56"/>
      <c r="AC144" s="56">
        <f t="shared" si="37"/>
        <v>0</v>
      </c>
      <c r="AD144" s="60"/>
      <c r="AE144" s="61"/>
      <c r="AG144" s="59"/>
      <c r="AH144" s="56"/>
      <c r="AI144" s="52">
        <f t="shared" si="38"/>
        <v>0</v>
      </c>
      <c r="AJ144" s="62"/>
      <c r="AK144" s="61"/>
    </row>
    <row r="145" spans="1:37" x14ac:dyDescent="0.25">
      <c r="A145" s="40">
        <v>138</v>
      </c>
      <c r="B145" s="41">
        <v>2466</v>
      </c>
      <c r="C145" s="41">
        <v>70695083</v>
      </c>
      <c r="D145" s="82">
        <v>600079821</v>
      </c>
      <c r="E145" s="41">
        <v>3113</v>
      </c>
      <c r="F145" s="42" t="s">
        <v>207</v>
      </c>
      <c r="G145" s="54"/>
      <c r="H145" s="52"/>
      <c r="I145" s="52"/>
      <c r="J145" s="52"/>
      <c r="K145" s="52"/>
      <c r="L145" s="53">
        <f t="shared" si="29"/>
        <v>0</v>
      </c>
      <c r="M145" s="188"/>
      <c r="N145" s="55"/>
      <c r="O145" s="56"/>
      <c r="P145" s="56"/>
      <c r="Q145" s="56"/>
      <c r="R145" s="56"/>
      <c r="S145" s="53">
        <f t="shared" si="30"/>
        <v>0</v>
      </c>
      <c r="T145" s="59">
        <f t="shared" si="31"/>
        <v>0</v>
      </c>
      <c r="U145" s="56">
        <f t="shared" si="32"/>
        <v>0</v>
      </c>
      <c r="V145" s="56">
        <f t="shared" si="33"/>
        <v>0</v>
      </c>
      <c r="W145" s="56">
        <f t="shared" si="34"/>
        <v>0</v>
      </c>
      <c r="X145" s="56">
        <f t="shared" si="35"/>
        <v>0</v>
      </c>
      <c r="Y145" s="174">
        <f t="shared" si="36"/>
        <v>0</v>
      </c>
      <c r="Z145" s="96"/>
      <c r="AA145" s="59">
        <v>620485.34</v>
      </c>
      <c r="AB145" s="56">
        <v>147692.25</v>
      </c>
      <c r="AC145" s="56">
        <f t="shared" si="37"/>
        <v>768177.59</v>
      </c>
      <c r="AD145" s="60" t="s">
        <v>208</v>
      </c>
      <c r="AE145" s="61">
        <v>46083</v>
      </c>
      <c r="AG145" s="59"/>
      <c r="AH145" s="56"/>
      <c r="AI145" s="52">
        <f t="shared" si="38"/>
        <v>0</v>
      </c>
      <c r="AJ145" s="62"/>
      <c r="AK145" s="61"/>
    </row>
    <row r="146" spans="1:37" x14ac:dyDescent="0.25">
      <c r="A146" s="40">
        <v>139</v>
      </c>
      <c r="B146" s="41">
        <v>2493</v>
      </c>
      <c r="C146" s="41">
        <v>72742399</v>
      </c>
      <c r="D146" s="82">
        <v>600080021</v>
      </c>
      <c r="E146" s="41">
        <v>3113</v>
      </c>
      <c r="F146" s="42" t="s">
        <v>209</v>
      </c>
      <c r="G146" s="54"/>
      <c r="H146" s="52"/>
      <c r="I146" s="52"/>
      <c r="J146" s="52"/>
      <c r="K146" s="52"/>
      <c r="L146" s="53">
        <f t="shared" si="29"/>
        <v>0</v>
      </c>
      <c r="M146" s="188"/>
      <c r="N146" s="55"/>
      <c r="O146" s="56"/>
      <c r="P146" s="56"/>
      <c r="Q146" s="56"/>
      <c r="R146" s="56"/>
      <c r="S146" s="53">
        <f t="shared" si="30"/>
        <v>0</v>
      </c>
      <c r="T146" s="59">
        <f t="shared" si="31"/>
        <v>0</v>
      </c>
      <c r="U146" s="56">
        <f t="shared" si="32"/>
        <v>0</v>
      </c>
      <c r="V146" s="56">
        <f t="shared" si="33"/>
        <v>0</v>
      </c>
      <c r="W146" s="56">
        <f t="shared" si="34"/>
        <v>0</v>
      </c>
      <c r="X146" s="56">
        <f t="shared" si="35"/>
        <v>0</v>
      </c>
      <c r="Y146" s="174">
        <f t="shared" si="36"/>
        <v>0</v>
      </c>
      <c r="Z146" s="96"/>
      <c r="AA146" s="59"/>
      <c r="AB146" s="56"/>
      <c r="AC146" s="56">
        <f t="shared" si="37"/>
        <v>0</v>
      </c>
      <c r="AD146" s="60"/>
      <c r="AE146" s="61"/>
      <c r="AG146" s="59">
        <v>14548.93</v>
      </c>
      <c r="AH146" s="56">
        <v>4411.07</v>
      </c>
      <c r="AI146" s="52">
        <f t="shared" si="38"/>
        <v>18960</v>
      </c>
      <c r="AJ146" s="62" t="s">
        <v>210</v>
      </c>
      <c r="AK146" s="61">
        <v>46034</v>
      </c>
    </row>
    <row r="147" spans="1:37" x14ac:dyDescent="0.25">
      <c r="A147" s="40">
        <v>140</v>
      </c>
      <c r="B147" s="41">
        <v>2445</v>
      </c>
      <c r="C147" s="41">
        <v>70695997</v>
      </c>
      <c r="D147" s="82">
        <v>600080030</v>
      </c>
      <c r="E147" s="41">
        <v>3117</v>
      </c>
      <c r="F147" s="42" t="s">
        <v>211</v>
      </c>
      <c r="G147" s="54"/>
      <c r="H147" s="52"/>
      <c r="I147" s="52"/>
      <c r="J147" s="52"/>
      <c r="K147" s="52"/>
      <c r="L147" s="53">
        <f t="shared" si="29"/>
        <v>0</v>
      </c>
      <c r="M147" s="188"/>
      <c r="N147" s="55"/>
      <c r="O147" s="56"/>
      <c r="P147" s="56"/>
      <c r="Q147" s="56"/>
      <c r="R147" s="56"/>
      <c r="S147" s="53">
        <f t="shared" si="30"/>
        <v>0</v>
      </c>
      <c r="T147" s="59">
        <f t="shared" si="31"/>
        <v>0</v>
      </c>
      <c r="U147" s="56">
        <f t="shared" si="32"/>
        <v>0</v>
      </c>
      <c r="V147" s="56">
        <f t="shared" si="33"/>
        <v>0</v>
      </c>
      <c r="W147" s="56">
        <f t="shared" si="34"/>
        <v>0</v>
      </c>
      <c r="X147" s="56">
        <f t="shared" si="35"/>
        <v>0</v>
      </c>
      <c r="Y147" s="174">
        <f t="shared" si="36"/>
        <v>0</v>
      </c>
      <c r="Z147" s="96"/>
      <c r="AA147" s="59"/>
      <c r="AB147" s="56"/>
      <c r="AC147" s="56">
        <f t="shared" si="37"/>
        <v>0</v>
      </c>
      <c r="AD147" s="60"/>
      <c r="AE147" s="61"/>
      <c r="AG147" s="59"/>
      <c r="AH147" s="56"/>
      <c r="AI147" s="52">
        <f t="shared" si="38"/>
        <v>0</v>
      </c>
      <c r="AJ147" s="62"/>
      <c r="AK147" s="61"/>
    </row>
    <row r="148" spans="1:37" x14ac:dyDescent="0.25">
      <c r="A148" s="40">
        <v>141</v>
      </c>
      <c r="B148" s="41">
        <v>2495</v>
      </c>
      <c r="C148" s="41">
        <v>70983810</v>
      </c>
      <c r="D148" s="82">
        <v>600080196</v>
      </c>
      <c r="E148" s="41">
        <v>3113</v>
      </c>
      <c r="F148" s="42" t="s">
        <v>212</v>
      </c>
      <c r="G148" s="54"/>
      <c r="H148" s="52"/>
      <c r="I148" s="52"/>
      <c r="J148" s="52"/>
      <c r="K148" s="52"/>
      <c r="L148" s="53">
        <f t="shared" si="29"/>
        <v>0</v>
      </c>
      <c r="M148" s="188"/>
      <c r="N148" s="55"/>
      <c r="O148" s="56"/>
      <c r="P148" s="56"/>
      <c r="Q148" s="56"/>
      <c r="R148" s="56"/>
      <c r="S148" s="53">
        <f t="shared" si="30"/>
        <v>0</v>
      </c>
      <c r="T148" s="59">
        <f t="shared" si="31"/>
        <v>0</v>
      </c>
      <c r="U148" s="56">
        <f t="shared" si="32"/>
        <v>0</v>
      </c>
      <c r="V148" s="56">
        <f t="shared" si="33"/>
        <v>0</v>
      </c>
      <c r="W148" s="56">
        <f t="shared" si="34"/>
        <v>0</v>
      </c>
      <c r="X148" s="56">
        <f t="shared" si="35"/>
        <v>0</v>
      </c>
      <c r="Y148" s="174">
        <f t="shared" si="36"/>
        <v>0</v>
      </c>
      <c r="Z148" s="96"/>
      <c r="AA148" s="59">
        <v>800106.63</v>
      </c>
      <c r="AB148" s="56">
        <v>190446.97</v>
      </c>
      <c r="AC148" s="56">
        <f t="shared" si="37"/>
        <v>990553.59999999998</v>
      </c>
      <c r="AD148" s="60" t="s">
        <v>213</v>
      </c>
      <c r="AE148" s="61">
        <v>46083</v>
      </c>
      <c r="AG148" s="59">
        <v>135613.76000000001</v>
      </c>
      <c r="AH148" s="56">
        <v>41116.239999999998</v>
      </c>
      <c r="AI148" s="52">
        <f t="shared" si="38"/>
        <v>176730</v>
      </c>
      <c r="AJ148" s="62" t="s">
        <v>214</v>
      </c>
      <c r="AK148" s="61">
        <v>46135</v>
      </c>
    </row>
    <row r="149" spans="1:37" x14ac:dyDescent="0.25">
      <c r="A149" s="40">
        <v>142</v>
      </c>
      <c r="B149" s="41">
        <v>2305</v>
      </c>
      <c r="C149" s="41">
        <v>72741686</v>
      </c>
      <c r="D149" s="82">
        <v>650026080</v>
      </c>
      <c r="E149" s="41">
        <v>3117</v>
      </c>
      <c r="F149" s="42" t="s">
        <v>215</v>
      </c>
      <c r="G149" s="54"/>
      <c r="H149" s="52"/>
      <c r="I149" s="52"/>
      <c r="J149" s="52"/>
      <c r="K149" s="52"/>
      <c r="L149" s="53">
        <f t="shared" si="29"/>
        <v>0</v>
      </c>
      <c r="M149" s="188"/>
      <c r="N149" s="55"/>
      <c r="O149" s="56"/>
      <c r="P149" s="56"/>
      <c r="Q149" s="56"/>
      <c r="R149" s="56"/>
      <c r="S149" s="53">
        <f t="shared" si="30"/>
        <v>0</v>
      </c>
      <c r="T149" s="59">
        <f t="shared" si="31"/>
        <v>0</v>
      </c>
      <c r="U149" s="56">
        <f t="shared" si="32"/>
        <v>0</v>
      </c>
      <c r="V149" s="56">
        <f t="shared" si="33"/>
        <v>0</v>
      </c>
      <c r="W149" s="56">
        <f t="shared" si="34"/>
        <v>0</v>
      </c>
      <c r="X149" s="56">
        <f t="shared" si="35"/>
        <v>0</v>
      </c>
      <c r="Y149" s="174">
        <f t="shared" si="36"/>
        <v>0</v>
      </c>
      <c r="Z149" s="96"/>
      <c r="AA149" s="59"/>
      <c r="AB149" s="56"/>
      <c r="AC149" s="56">
        <f t="shared" si="37"/>
        <v>0</v>
      </c>
      <c r="AD149" s="60"/>
      <c r="AE149" s="61"/>
      <c r="AG149" s="59"/>
      <c r="AH149" s="56"/>
      <c r="AI149" s="52">
        <f t="shared" si="38"/>
        <v>0</v>
      </c>
      <c r="AJ149" s="62"/>
      <c r="AK149" s="61"/>
    </row>
    <row r="150" spans="1:37" x14ac:dyDescent="0.25">
      <c r="A150" s="40">
        <v>143</v>
      </c>
      <c r="B150" s="41">
        <v>2498</v>
      </c>
      <c r="C150" s="41">
        <v>70695539</v>
      </c>
      <c r="D150" s="82">
        <v>650021576</v>
      </c>
      <c r="E150" s="41">
        <v>3113</v>
      </c>
      <c r="F150" s="42" t="s">
        <v>216</v>
      </c>
      <c r="G150" s="54"/>
      <c r="H150" s="52"/>
      <c r="I150" s="52"/>
      <c r="J150" s="52"/>
      <c r="K150" s="52"/>
      <c r="L150" s="53">
        <f t="shared" si="29"/>
        <v>0</v>
      </c>
      <c r="M150" s="188"/>
      <c r="N150" s="55"/>
      <c r="O150" s="56"/>
      <c r="P150" s="56"/>
      <c r="Q150" s="56"/>
      <c r="R150" s="56"/>
      <c r="S150" s="53">
        <f t="shared" si="30"/>
        <v>0</v>
      </c>
      <c r="T150" s="59">
        <f t="shared" si="31"/>
        <v>0</v>
      </c>
      <c r="U150" s="56">
        <f t="shared" si="32"/>
        <v>0</v>
      </c>
      <c r="V150" s="56">
        <f t="shared" si="33"/>
        <v>0</v>
      </c>
      <c r="W150" s="56">
        <f t="shared" si="34"/>
        <v>0</v>
      </c>
      <c r="X150" s="56">
        <f t="shared" si="35"/>
        <v>0</v>
      </c>
      <c r="Y150" s="174">
        <f t="shared" si="36"/>
        <v>0</v>
      </c>
      <c r="Z150" s="96"/>
      <c r="AA150" s="59"/>
      <c r="AB150" s="56"/>
      <c r="AC150" s="56">
        <f t="shared" si="37"/>
        <v>0</v>
      </c>
      <c r="AD150" s="60"/>
      <c r="AE150" s="61"/>
      <c r="AG150" s="59"/>
      <c r="AH150" s="56"/>
      <c r="AI150" s="52">
        <f t="shared" si="38"/>
        <v>0</v>
      </c>
      <c r="AJ150" s="62"/>
      <c r="AK150" s="61"/>
    </row>
    <row r="151" spans="1:37" x14ac:dyDescent="0.25">
      <c r="A151" s="40">
        <v>144</v>
      </c>
      <c r="B151" s="41">
        <v>2499</v>
      </c>
      <c r="C151" s="41">
        <v>70983283</v>
      </c>
      <c r="D151" s="82">
        <v>650025288</v>
      </c>
      <c r="E151" s="41">
        <v>3117</v>
      </c>
      <c r="F151" s="42" t="s">
        <v>217</v>
      </c>
      <c r="G151" s="54"/>
      <c r="H151" s="52"/>
      <c r="I151" s="52"/>
      <c r="J151" s="52"/>
      <c r="K151" s="52"/>
      <c r="L151" s="53">
        <f t="shared" si="29"/>
        <v>0</v>
      </c>
      <c r="M151" s="188"/>
      <c r="N151" s="55"/>
      <c r="O151" s="56"/>
      <c r="P151" s="56"/>
      <c r="Q151" s="56"/>
      <c r="R151" s="56"/>
      <c r="S151" s="53">
        <f t="shared" si="30"/>
        <v>0</v>
      </c>
      <c r="T151" s="59">
        <f t="shared" si="31"/>
        <v>0</v>
      </c>
      <c r="U151" s="56">
        <f t="shared" si="32"/>
        <v>0</v>
      </c>
      <c r="V151" s="56">
        <f t="shared" si="33"/>
        <v>0</v>
      </c>
      <c r="W151" s="56">
        <f t="shared" si="34"/>
        <v>0</v>
      </c>
      <c r="X151" s="56">
        <f t="shared" si="35"/>
        <v>0</v>
      </c>
      <c r="Y151" s="174">
        <f t="shared" si="36"/>
        <v>0</v>
      </c>
      <c r="Z151" s="96"/>
      <c r="AA151" s="59"/>
      <c r="AB151" s="56"/>
      <c r="AC151" s="56">
        <f t="shared" si="37"/>
        <v>0</v>
      </c>
      <c r="AD151" s="60"/>
      <c r="AE151" s="61"/>
      <c r="AG151" s="59"/>
      <c r="AH151" s="56"/>
      <c r="AI151" s="52">
        <f t="shared" si="38"/>
        <v>0</v>
      </c>
      <c r="AJ151" s="62"/>
      <c r="AK151" s="61"/>
    </row>
    <row r="152" spans="1:37" x14ac:dyDescent="0.25">
      <c r="A152" s="40">
        <v>145</v>
      </c>
      <c r="B152" s="41">
        <v>2331</v>
      </c>
      <c r="C152" s="41">
        <v>9360379</v>
      </c>
      <c r="D152" s="82">
        <v>691014302</v>
      </c>
      <c r="E152" s="41">
        <v>3111</v>
      </c>
      <c r="F152" s="42" t="s">
        <v>218</v>
      </c>
      <c r="G152" s="54"/>
      <c r="H152" s="52"/>
      <c r="I152" s="52"/>
      <c r="J152" s="52"/>
      <c r="K152" s="52"/>
      <c r="L152" s="53">
        <f t="shared" si="29"/>
        <v>0</v>
      </c>
      <c r="M152" s="188"/>
      <c r="N152" s="55"/>
      <c r="O152" s="56"/>
      <c r="P152" s="56"/>
      <c r="Q152" s="56"/>
      <c r="R152" s="56"/>
      <c r="S152" s="53">
        <f t="shared" si="30"/>
        <v>0</v>
      </c>
      <c r="T152" s="59">
        <f t="shared" si="31"/>
        <v>0</v>
      </c>
      <c r="U152" s="56">
        <f t="shared" si="32"/>
        <v>0</v>
      </c>
      <c r="V152" s="56">
        <f t="shared" si="33"/>
        <v>0</v>
      </c>
      <c r="W152" s="56">
        <f t="shared" si="34"/>
        <v>0</v>
      </c>
      <c r="X152" s="56">
        <f t="shared" si="35"/>
        <v>0</v>
      </c>
      <c r="Y152" s="174">
        <f t="shared" si="36"/>
        <v>0</v>
      </c>
      <c r="Z152" s="96"/>
      <c r="AA152" s="59"/>
      <c r="AB152" s="56"/>
      <c r="AC152" s="56">
        <f t="shared" si="37"/>
        <v>0</v>
      </c>
      <c r="AD152" s="60"/>
      <c r="AE152" s="61"/>
      <c r="AG152" s="59"/>
      <c r="AH152" s="56"/>
      <c r="AI152" s="52">
        <f t="shared" si="38"/>
        <v>0</v>
      </c>
      <c r="AJ152" s="62"/>
      <c r="AK152" s="61"/>
    </row>
    <row r="153" spans="1:37" x14ac:dyDescent="0.25">
      <c r="A153" s="40">
        <v>146</v>
      </c>
      <c r="B153" s="41">
        <v>2332</v>
      </c>
      <c r="C153" s="41">
        <v>10988122</v>
      </c>
      <c r="D153" s="82">
        <v>691015295</v>
      </c>
      <c r="E153" s="41">
        <v>3111</v>
      </c>
      <c r="F153" s="42" t="s">
        <v>219</v>
      </c>
      <c r="G153" s="54"/>
      <c r="H153" s="52"/>
      <c r="I153" s="52"/>
      <c r="J153" s="52"/>
      <c r="K153" s="52"/>
      <c r="L153" s="53">
        <f t="shared" si="29"/>
        <v>0</v>
      </c>
      <c r="M153" s="188"/>
      <c r="N153" s="55"/>
      <c r="O153" s="56"/>
      <c r="P153" s="56"/>
      <c r="Q153" s="56"/>
      <c r="R153" s="56"/>
      <c r="S153" s="53">
        <f t="shared" si="30"/>
        <v>0</v>
      </c>
      <c r="T153" s="59">
        <f t="shared" si="31"/>
        <v>0</v>
      </c>
      <c r="U153" s="56">
        <f t="shared" si="32"/>
        <v>0</v>
      </c>
      <c r="V153" s="56">
        <f t="shared" si="33"/>
        <v>0</v>
      </c>
      <c r="W153" s="56">
        <f t="shared" si="34"/>
        <v>0</v>
      </c>
      <c r="X153" s="56">
        <f t="shared" si="35"/>
        <v>0</v>
      </c>
      <c r="Y153" s="174">
        <f t="shared" si="36"/>
        <v>0</v>
      </c>
      <c r="Z153" s="96"/>
      <c r="AA153" s="59"/>
      <c r="AB153" s="56"/>
      <c r="AC153" s="56">
        <f t="shared" si="37"/>
        <v>0</v>
      </c>
      <c r="AD153" s="60"/>
      <c r="AE153" s="61"/>
      <c r="AG153" s="59"/>
      <c r="AH153" s="56"/>
      <c r="AI153" s="52">
        <f t="shared" si="38"/>
        <v>0</v>
      </c>
      <c r="AJ153" s="62"/>
      <c r="AK153" s="61"/>
    </row>
    <row r="154" spans="1:37" s="109" customFormat="1" x14ac:dyDescent="0.25">
      <c r="A154" s="40">
        <v>147</v>
      </c>
      <c r="B154" s="63"/>
      <c r="C154" s="63">
        <v>23387092</v>
      </c>
      <c r="D154" s="97">
        <v>691019789</v>
      </c>
      <c r="E154" s="63"/>
      <c r="F154" s="98" t="s">
        <v>220</v>
      </c>
      <c r="G154" s="101"/>
      <c r="H154" s="99"/>
      <c r="I154" s="99"/>
      <c r="J154" s="99"/>
      <c r="K154" s="99"/>
      <c r="L154" s="100"/>
      <c r="M154" s="191"/>
      <c r="N154" s="102"/>
      <c r="O154" s="103"/>
      <c r="P154" s="103"/>
      <c r="Q154" s="103"/>
      <c r="R154" s="103"/>
      <c r="S154" s="100"/>
      <c r="T154" s="104">
        <f t="shared" si="31"/>
        <v>0</v>
      </c>
      <c r="U154" s="103">
        <f t="shared" si="32"/>
        <v>0</v>
      </c>
      <c r="V154" s="103">
        <f t="shared" si="33"/>
        <v>0</v>
      </c>
      <c r="W154" s="103">
        <f t="shared" si="34"/>
        <v>0</v>
      </c>
      <c r="X154" s="103">
        <f t="shared" si="35"/>
        <v>0</v>
      </c>
      <c r="Y154" s="178">
        <f t="shared" si="36"/>
        <v>0</v>
      </c>
      <c r="Z154" s="179"/>
      <c r="AA154" s="104"/>
      <c r="AB154" s="103"/>
      <c r="AC154" s="103"/>
      <c r="AD154" s="105"/>
      <c r="AE154" s="106"/>
      <c r="AF154" s="107"/>
      <c r="AG154" s="104"/>
      <c r="AH154" s="103"/>
      <c r="AI154" s="99"/>
      <c r="AJ154" s="108"/>
      <c r="AK154" s="106"/>
    </row>
    <row r="155" spans="1:37" x14ac:dyDescent="0.25">
      <c r="A155" s="40">
        <v>148</v>
      </c>
      <c r="B155" s="41">
        <v>2323</v>
      </c>
      <c r="C155" s="41">
        <v>71223461</v>
      </c>
      <c r="D155" s="82">
        <v>667000241</v>
      </c>
      <c r="E155" s="41">
        <v>3141</v>
      </c>
      <c r="F155" s="42" t="s">
        <v>221</v>
      </c>
      <c r="G155" s="54"/>
      <c r="H155" s="52"/>
      <c r="I155" s="52"/>
      <c r="J155" s="52"/>
      <c r="K155" s="52"/>
      <c r="L155" s="53">
        <f t="shared" si="29"/>
        <v>0</v>
      </c>
      <c r="M155" s="188"/>
      <c r="N155" s="55"/>
      <c r="O155" s="56"/>
      <c r="P155" s="56"/>
      <c r="Q155" s="56"/>
      <c r="R155" s="56"/>
      <c r="S155" s="53">
        <f t="shared" si="30"/>
        <v>0</v>
      </c>
      <c r="T155" s="59">
        <f t="shared" si="31"/>
        <v>0</v>
      </c>
      <c r="U155" s="56">
        <f t="shared" si="32"/>
        <v>0</v>
      </c>
      <c r="V155" s="56">
        <f t="shared" si="33"/>
        <v>0</v>
      </c>
      <c r="W155" s="56">
        <f t="shared" si="34"/>
        <v>0</v>
      </c>
      <c r="X155" s="56">
        <f t="shared" si="35"/>
        <v>0</v>
      </c>
      <c r="Y155" s="174">
        <f t="shared" si="36"/>
        <v>0</v>
      </c>
      <c r="Z155" s="96"/>
      <c r="AA155" s="59"/>
      <c r="AB155" s="56"/>
      <c r="AC155" s="56">
        <f t="shared" si="37"/>
        <v>0</v>
      </c>
      <c r="AD155" s="60"/>
      <c r="AE155" s="61"/>
      <c r="AG155" s="59"/>
      <c r="AH155" s="56"/>
      <c r="AI155" s="52">
        <f t="shared" si="38"/>
        <v>0</v>
      </c>
      <c r="AJ155" s="62"/>
      <c r="AK155" s="61"/>
    </row>
    <row r="156" spans="1:37" x14ac:dyDescent="0.25">
      <c r="A156" s="40">
        <v>149</v>
      </c>
      <c r="B156" s="41">
        <v>2314</v>
      </c>
      <c r="C156" s="41">
        <v>46745751</v>
      </c>
      <c r="D156" s="82">
        <v>600080358</v>
      </c>
      <c r="E156" s="41">
        <v>3114</v>
      </c>
      <c r="F156" s="42" t="s">
        <v>222</v>
      </c>
      <c r="G156" s="54"/>
      <c r="H156" s="52"/>
      <c r="I156" s="52"/>
      <c r="J156" s="52"/>
      <c r="K156" s="52"/>
      <c r="L156" s="53">
        <f t="shared" si="29"/>
        <v>0</v>
      </c>
      <c r="M156" s="188"/>
      <c r="N156" s="55"/>
      <c r="O156" s="56"/>
      <c r="P156" s="56"/>
      <c r="Q156" s="56"/>
      <c r="R156" s="56"/>
      <c r="S156" s="53">
        <f t="shared" si="30"/>
        <v>0</v>
      </c>
      <c r="T156" s="59">
        <f t="shared" si="31"/>
        <v>0</v>
      </c>
      <c r="U156" s="56">
        <f t="shared" si="32"/>
        <v>0</v>
      </c>
      <c r="V156" s="56">
        <f t="shared" si="33"/>
        <v>0</v>
      </c>
      <c r="W156" s="56">
        <f t="shared" si="34"/>
        <v>0</v>
      </c>
      <c r="X156" s="56">
        <f t="shared" si="35"/>
        <v>0</v>
      </c>
      <c r="Y156" s="174">
        <f t="shared" si="36"/>
        <v>0</v>
      </c>
      <c r="Z156" s="96"/>
      <c r="AA156" s="59"/>
      <c r="AB156" s="56"/>
      <c r="AC156" s="56">
        <f t="shared" si="37"/>
        <v>0</v>
      </c>
      <c r="AD156" s="60"/>
      <c r="AE156" s="61"/>
      <c r="AG156" s="59"/>
      <c r="AH156" s="56"/>
      <c r="AI156" s="52">
        <f t="shared" si="38"/>
        <v>0</v>
      </c>
      <c r="AJ156" s="62"/>
      <c r="AK156" s="61"/>
    </row>
    <row r="157" spans="1:37" x14ac:dyDescent="0.25">
      <c r="A157" s="40">
        <v>150</v>
      </c>
      <c r="B157" s="41">
        <v>2448</v>
      </c>
      <c r="C157" s="41">
        <v>63154617</v>
      </c>
      <c r="D157" s="82">
        <v>600080269</v>
      </c>
      <c r="E157" s="41">
        <v>3113</v>
      </c>
      <c r="F157" s="42" t="s">
        <v>223</v>
      </c>
      <c r="G157" s="54"/>
      <c r="H157" s="52"/>
      <c r="I157" s="52"/>
      <c r="J157" s="52"/>
      <c r="K157" s="52"/>
      <c r="L157" s="53">
        <f t="shared" si="29"/>
        <v>0</v>
      </c>
      <c r="M157" s="188"/>
      <c r="N157" s="55"/>
      <c r="O157" s="56"/>
      <c r="P157" s="56"/>
      <c r="Q157" s="56"/>
      <c r="R157" s="56"/>
      <c r="S157" s="53">
        <f t="shared" si="30"/>
        <v>0</v>
      </c>
      <c r="T157" s="59">
        <f t="shared" si="31"/>
        <v>0</v>
      </c>
      <c r="U157" s="56">
        <f t="shared" si="32"/>
        <v>0</v>
      </c>
      <c r="V157" s="56">
        <f t="shared" si="33"/>
        <v>0</v>
      </c>
      <c r="W157" s="56">
        <f t="shared" si="34"/>
        <v>0</v>
      </c>
      <c r="X157" s="56">
        <f t="shared" si="35"/>
        <v>0</v>
      </c>
      <c r="Y157" s="174">
        <f t="shared" si="36"/>
        <v>0</v>
      </c>
      <c r="Z157" s="96"/>
      <c r="AA157" s="59"/>
      <c r="AB157" s="56"/>
      <c r="AC157" s="56">
        <f t="shared" si="37"/>
        <v>0</v>
      </c>
      <c r="AD157" s="60"/>
      <c r="AE157" s="61"/>
      <c r="AG157" s="59"/>
      <c r="AH157" s="56"/>
      <c r="AI157" s="52">
        <f t="shared" si="38"/>
        <v>0</v>
      </c>
      <c r="AJ157" s="62"/>
      <c r="AK157" s="61"/>
    </row>
    <row r="158" spans="1:37" x14ac:dyDescent="0.25">
      <c r="A158" s="40">
        <v>151</v>
      </c>
      <c r="B158" s="41">
        <v>2450</v>
      </c>
      <c r="C158" s="41">
        <v>72745045</v>
      </c>
      <c r="D158" s="82">
        <v>600080234</v>
      </c>
      <c r="E158" s="41">
        <v>3117</v>
      </c>
      <c r="F158" s="42" t="s">
        <v>224</v>
      </c>
      <c r="G158" s="54"/>
      <c r="H158" s="52"/>
      <c r="I158" s="52"/>
      <c r="J158" s="52"/>
      <c r="K158" s="52"/>
      <c r="L158" s="53">
        <f t="shared" si="29"/>
        <v>0</v>
      </c>
      <c r="M158" s="188"/>
      <c r="N158" s="55"/>
      <c r="O158" s="56"/>
      <c r="P158" s="56"/>
      <c r="Q158" s="56"/>
      <c r="R158" s="56"/>
      <c r="S158" s="53">
        <f t="shared" si="30"/>
        <v>0</v>
      </c>
      <c r="T158" s="59">
        <f t="shared" si="31"/>
        <v>0</v>
      </c>
      <c r="U158" s="56">
        <f t="shared" si="32"/>
        <v>0</v>
      </c>
      <c r="V158" s="56">
        <f t="shared" si="33"/>
        <v>0</v>
      </c>
      <c r="W158" s="56">
        <f t="shared" si="34"/>
        <v>0</v>
      </c>
      <c r="X158" s="56">
        <f t="shared" si="35"/>
        <v>0</v>
      </c>
      <c r="Y158" s="174">
        <f t="shared" si="36"/>
        <v>0</v>
      </c>
      <c r="Z158" s="96"/>
      <c r="AA158" s="59"/>
      <c r="AB158" s="56"/>
      <c r="AC158" s="56">
        <f t="shared" si="37"/>
        <v>0</v>
      </c>
      <c r="AD158" s="60"/>
      <c r="AE158" s="61"/>
      <c r="AG158" s="59"/>
      <c r="AH158" s="56"/>
      <c r="AI158" s="52">
        <f t="shared" si="38"/>
        <v>0</v>
      </c>
      <c r="AJ158" s="62"/>
      <c r="AK158" s="61"/>
    </row>
    <row r="159" spans="1:37" x14ac:dyDescent="0.25">
      <c r="A159" s="40">
        <v>152</v>
      </c>
      <c r="B159" s="41">
        <v>2451</v>
      </c>
      <c r="C159" s="41">
        <v>72744880</v>
      </c>
      <c r="D159" s="82">
        <v>650037901</v>
      </c>
      <c r="E159" s="41">
        <v>3117</v>
      </c>
      <c r="F159" s="42" t="s">
        <v>225</v>
      </c>
      <c r="G159" s="54"/>
      <c r="H159" s="52"/>
      <c r="I159" s="52"/>
      <c r="J159" s="52"/>
      <c r="K159" s="52"/>
      <c r="L159" s="53">
        <f t="shared" si="29"/>
        <v>0</v>
      </c>
      <c r="M159" s="188"/>
      <c r="N159" s="55"/>
      <c r="O159" s="56"/>
      <c r="P159" s="56"/>
      <c r="Q159" s="56"/>
      <c r="R159" s="56"/>
      <c r="S159" s="53">
        <f t="shared" si="30"/>
        <v>0</v>
      </c>
      <c r="T159" s="59">
        <f t="shared" si="31"/>
        <v>0</v>
      </c>
      <c r="U159" s="56">
        <f t="shared" si="32"/>
        <v>0</v>
      </c>
      <c r="V159" s="56">
        <f t="shared" si="33"/>
        <v>0</v>
      </c>
      <c r="W159" s="56">
        <f t="shared" si="34"/>
        <v>0</v>
      </c>
      <c r="X159" s="56">
        <f t="shared" si="35"/>
        <v>0</v>
      </c>
      <c r="Y159" s="174">
        <f t="shared" si="36"/>
        <v>0</v>
      </c>
      <c r="Z159" s="96"/>
      <c r="AA159" s="59"/>
      <c r="AB159" s="56"/>
      <c r="AC159" s="56">
        <f t="shared" si="37"/>
        <v>0</v>
      </c>
      <c r="AD159" s="60"/>
      <c r="AE159" s="61"/>
      <c r="AG159" s="59"/>
      <c r="AH159" s="56"/>
      <c r="AI159" s="52">
        <f t="shared" si="38"/>
        <v>0</v>
      </c>
      <c r="AJ159" s="62"/>
      <c r="AK159" s="61"/>
    </row>
    <row r="160" spans="1:37" x14ac:dyDescent="0.25">
      <c r="A160" s="40">
        <v>153</v>
      </c>
      <c r="B160" s="41">
        <v>2453</v>
      </c>
      <c r="C160" s="41">
        <v>72743603</v>
      </c>
      <c r="D160" s="82">
        <v>600079686</v>
      </c>
      <c r="E160" s="41">
        <v>3117</v>
      </c>
      <c r="F160" s="42" t="s">
        <v>226</v>
      </c>
      <c r="G160" s="54"/>
      <c r="H160" s="52"/>
      <c r="I160" s="52"/>
      <c r="J160" s="52"/>
      <c r="K160" s="52"/>
      <c r="L160" s="53">
        <f t="shared" si="29"/>
        <v>0</v>
      </c>
      <c r="M160" s="188"/>
      <c r="N160" s="55"/>
      <c r="O160" s="56"/>
      <c r="P160" s="56"/>
      <c r="Q160" s="56"/>
      <c r="R160" s="56"/>
      <c r="S160" s="53">
        <f t="shared" si="30"/>
        <v>0</v>
      </c>
      <c r="T160" s="59">
        <f t="shared" si="31"/>
        <v>0</v>
      </c>
      <c r="U160" s="56">
        <f t="shared" si="32"/>
        <v>0</v>
      </c>
      <c r="V160" s="56">
        <f t="shared" si="33"/>
        <v>0</v>
      </c>
      <c r="W160" s="56">
        <f t="shared" si="34"/>
        <v>0</v>
      </c>
      <c r="X160" s="56">
        <f t="shared" si="35"/>
        <v>0</v>
      </c>
      <c r="Y160" s="174">
        <f t="shared" si="36"/>
        <v>0</v>
      </c>
      <c r="Z160" s="96"/>
      <c r="AA160" s="59"/>
      <c r="AB160" s="56"/>
      <c r="AC160" s="56">
        <f t="shared" si="37"/>
        <v>0</v>
      </c>
      <c r="AD160" s="60"/>
      <c r="AE160" s="61"/>
      <c r="AG160" s="59"/>
      <c r="AH160" s="56"/>
      <c r="AI160" s="52">
        <f t="shared" si="38"/>
        <v>0</v>
      </c>
      <c r="AJ160" s="62"/>
      <c r="AK160" s="61"/>
    </row>
    <row r="161" spans="1:37" x14ac:dyDescent="0.25">
      <c r="A161" s="40">
        <v>154</v>
      </c>
      <c r="B161" s="41">
        <v>2320</v>
      </c>
      <c r="C161" s="41">
        <v>72755369</v>
      </c>
      <c r="D161" s="82">
        <v>650034180</v>
      </c>
      <c r="E161" s="41">
        <v>3117</v>
      </c>
      <c r="F161" s="42" t="s">
        <v>227</v>
      </c>
      <c r="G161" s="54"/>
      <c r="H161" s="52"/>
      <c r="I161" s="52"/>
      <c r="J161" s="52"/>
      <c r="K161" s="52"/>
      <c r="L161" s="53">
        <f t="shared" si="29"/>
        <v>0</v>
      </c>
      <c r="M161" s="188"/>
      <c r="N161" s="55"/>
      <c r="O161" s="56"/>
      <c r="P161" s="56"/>
      <c r="Q161" s="56"/>
      <c r="R161" s="56"/>
      <c r="S161" s="53">
        <f t="shared" si="30"/>
        <v>0</v>
      </c>
      <c r="T161" s="59">
        <f t="shared" si="31"/>
        <v>0</v>
      </c>
      <c r="U161" s="56">
        <f t="shared" si="32"/>
        <v>0</v>
      </c>
      <c r="V161" s="56">
        <f t="shared" si="33"/>
        <v>0</v>
      </c>
      <c r="W161" s="56">
        <f t="shared" si="34"/>
        <v>0</v>
      </c>
      <c r="X161" s="56">
        <f t="shared" si="35"/>
        <v>0</v>
      </c>
      <c r="Y161" s="174">
        <f t="shared" si="36"/>
        <v>0</v>
      </c>
      <c r="Z161" s="96"/>
      <c r="AA161" s="59"/>
      <c r="AB161" s="56"/>
      <c r="AC161" s="56">
        <f t="shared" si="37"/>
        <v>0</v>
      </c>
      <c r="AD161" s="60"/>
      <c r="AE161" s="61"/>
      <c r="AG161" s="59"/>
      <c r="AH161" s="56"/>
      <c r="AI161" s="52">
        <f t="shared" si="38"/>
        <v>0</v>
      </c>
      <c r="AJ161" s="62"/>
      <c r="AK161" s="61"/>
    </row>
    <row r="162" spans="1:37" x14ac:dyDescent="0.25">
      <c r="A162" s="40">
        <v>155</v>
      </c>
      <c r="B162" s="41">
        <v>2455</v>
      </c>
      <c r="C162" s="41">
        <v>72741601</v>
      </c>
      <c r="D162" s="82">
        <v>600080145</v>
      </c>
      <c r="E162" s="41">
        <v>3117</v>
      </c>
      <c r="F162" s="42" t="s">
        <v>228</v>
      </c>
      <c r="G162" s="54"/>
      <c r="H162" s="52"/>
      <c r="I162" s="52"/>
      <c r="J162" s="52"/>
      <c r="K162" s="52"/>
      <c r="L162" s="53">
        <f t="shared" si="29"/>
        <v>0</v>
      </c>
      <c r="M162" s="188"/>
      <c r="N162" s="55"/>
      <c r="O162" s="56"/>
      <c r="P162" s="56"/>
      <c r="Q162" s="56"/>
      <c r="R162" s="56"/>
      <c r="S162" s="53">
        <f t="shared" si="30"/>
        <v>0</v>
      </c>
      <c r="T162" s="59">
        <f t="shared" si="31"/>
        <v>0</v>
      </c>
      <c r="U162" s="56">
        <f t="shared" si="32"/>
        <v>0</v>
      </c>
      <c r="V162" s="56">
        <f t="shared" si="33"/>
        <v>0</v>
      </c>
      <c r="W162" s="56">
        <f t="shared" si="34"/>
        <v>0</v>
      </c>
      <c r="X162" s="56">
        <f t="shared" si="35"/>
        <v>0</v>
      </c>
      <c r="Y162" s="174">
        <f t="shared" si="36"/>
        <v>0</v>
      </c>
      <c r="Z162" s="96"/>
      <c r="AA162" s="59"/>
      <c r="AB162" s="56"/>
      <c r="AC162" s="56">
        <f t="shared" si="37"/>
        <v>0</v>
      </c>
      <c r="AD162" s="60"/>
      <c r="AE162" s="61"/>
      <c r="AG162" s="59"/>
      <c r="AH162" s="56"/>
      <c r="AI162" s="52">
        <f t="shared" si="38"/>
        <v>0</v>
      </c>
      <c r="AJ162" s="62"/>
      <c r="AK162" s="61"/>
    </row>
    <row r="163" spans="1:37" x14ac:dyDescent="0.25">
      <c r="A163" s="40">
        <v>156</v>
      </c>
      <c r="B163" s="41">
        <v>2456</v>
      </c>
      <c r="C163" s="41">
        <v>70695911</v>
      </c>
      <c r="D163" s="82">
        <v>600079732</v>
      </c>
      <c r="E163" s="41">
        <v>3113</v>
      </c>
      <c r="F163" s="42" t="s">
        <v>229</v>
      </c>
      <c r="G163" s="54"/>
      <c r="H163" s="52"/>
      <c r="I163" s="52"/>
      <c r="J163" s="52"/>
      <c r="K163" s="52"/>
      <c r="L163" s="53">
        <f t="shared" si="29"/>
        <v>0</v>
      </c>
      <c r="M163" s="188"/>
      <c r="N163" s="55"/>
      <c r="O163" s="56"/>
      <c r="P163" s="56"/>
      <c r="Q163" s="56"/>
      <c r="R163" s="56"/>
      <c r="S163" s="53">
        <f t="shared" si="30"/>
        <v>0</v>
      </c>
      <c r="T163" s="59">
        <f t="shared" si="31"/>
        <v>0</v>
      </c>
      <c r="U163" s="56">
        <f t="shared" si="32"/>
        <v>0</v>
      </c>
      <c r="V163" s="56">
        <f t="shared" si="33"/>
        <v>0</v>
      </c>
      <c r="W163" s="56">
        <f t="shared" si="34"/>
        <v>0</v>
      </c>
      <c r="X163" s="56">
        <f t="shared" si="35"/>
        <v>0</v>
      </c>
      <c r="Y163" s="174">
        <f t="shared" si="36"/>
        <v>0</v>
      </c>
      <c r="Z163" s="96"/>
      <c r="AA163" s="59"/>
      <c r="AB163" s="56"/>
      <c r="AC163" s="56">
        <f t="shared" si="37"/>
        <v>0</v>
      </c>
      <c r="AD163" s="60"/>
      <c r="AE163" s="61"/>
      <c r="AG163" s="59">
        <v>28728.05</v>
      </c>
      <c r="AH163" s="56">
        <v>8709.9500000000007</v>
      </c>
      <c r="AI163" s="52">
        <f t="shared" si="38"/>
        <v>37438</v>
      </c>
      <c r="AJ163" s="62" t="s">
        <v>230</v>
      </c>
      <c r="AK163" s="61">
        <v>46146</v>
      </c>
    </row>
    <row r="164" spans="1:37" x14ac:dyDescent="0.25">
      <c r="A164" s="40">
        <v>157</v>
      </c>
      <c r="B164" s="41">
        <v>2462</v>
      </c>
      <c r="C164" s="41">
        <v>72744600</v>
      </c>
      <c r="D164" s="82">
        <v>600079813</v>
      </c>
      <c r="E164" s="41">
        <v>3117</v>
      </c>
      <c r="F164" s="42" t="s">
        <v>231</v>
      </c>
      <c r="G164" s="54"/>
      <c r="H164" s="52"/>
      <c r="I164" s="52"/>
      <c r="J164" s="52"/>
      <c r="K164" s="52"/>
      <c r="L164" s="53">
        <f t="shared" si="29"/>
        <v>0</v>
      </c>
      <c r="M164" s="188"/>
      <c r="N164" s="55"/>
      <c r="O164" s="56"/>
      <c r="P164" s="56"/>
      <c r="Q164" s="56"/>
      <c r="R164" s="56"/>
      <c r="S164" s="53">
        <f t="shared" si="30"/>
        <v>0</v>
      </c>
      <c r="T164" s="59">
        <f t="shared" si="31"/>
        <v>0</v>
      </c>
      <c r="U164" s="56">
        <f t="shared" si="32"/>
        <v>0</v>
      </c>
      <c r="V164" s="56">
        <f t="shared" si="33"/>
        <v>0</v>
      </c>
      <c r="W164" s="56">
        <f t="shared" si="34"/>
        <v>0</v>
      </c>
      <c r="X164" s="56">
        <f t="shared" si="35"/>
        <v>0</v>
      </c>
      <c r="Y164" s="174">
        <f t="shared" si="36"/>
        <v>0</v>
      </c>
      <c r="Z164" s="96"/>
      <c r="AA164" s="59"/>
      <c r="AB164" s="56"/>
      <c r="AC164" s="56">
        <f t="shared" si="37"/>
        <v>0</v>
      </c>
      <c r="AD164" s="60"/>
      <c r="AE164" s="61"/>
      <c r="AG164" s="59"/>
      <c r="AH164" s="56"/>
      <c r="AI164" s="52">
        <f t="shared" si="38"/>
        <v>0</v>
      </c>
      <c r="AJ164" s="62"/>
      <c r="AK164" s="61"/>
    </row>
    <row r="165" spans="1:37" x14ac:dyDescent="0.25">
      <c r="A165" s="40">
        <v>158</v>
      </c>
      <c r="B165" s="41">
        <v>2464</v>
      </c>
      <c r="C165" s="41">
        <v>72753846</v>
      </c>
      <c r="D165" s="82">
        <v>600080081</v>
      </c>
      <c r="E165" s="41">
        <v>3117</v>
      </c>
      <c r="F165" s="42" t="s">
        <v>232</v>
      </c>
      <c r="G165" s="54"/>
      <c r="H165" s="52"/>
      <c r="I165" s="52"/>
      <c r="J165" s="52"/>
      <c r="K165" s="52"/>
      <c r="L165" s="53">
        <f t="shared" si="29"/>
        <v>0</v>
      </c>
      <c r="M165" s="188"/>
      <c r="N165" s="55"/>
      <c r="O165" s="56"/>
      <c r="P165" s="56"/>
      <c r="Q165" s="56"/>
      <c r="R165" s="56"/>
      <c r="S165" s="53">
        <f t="shared" si="30"/>
        <v>0</v>
      </c>
      <c r="T165" s="59">
        <f t="shared" si="31"/>
        <v>0</v>
      </c>
      <c r="U165" s="56">
        <f t="shared" si="32"/>
        <v>0</v>
      </c>
      <c r="V165" s="56">
        <f t="shared" si="33"/>
        <v>0</v>
      </c>
      <c r="W165" s="56">
        <f t="shared" si="34"/>
        <v>0</v>
      </c>
      <c r="X165" s="56">
        <f t="shared" si="35"/>
        <v>0</v>
      </c>
      <c r="Y165" s="174">
        <f t="shared" si="36"/>
        <v>0</v>
      </c>
      <c r="Z165" s="96"/>
      <c r="AA165" s="59"/>
      <c r="AB165" s="56"/>
      <c r="AC165" s="56">
        <f t="shared" si="37"/>
        <v>0</v>
      </c>
      <c r="AD165" s="60"/>
      <c r="AE165" s="61"/>
      <c r="AG165" s="59"/>
      <c r="AH165" s="56"/>
      <c r="AI165" s="52">
        <f t="shared" si="38"/>
        <v>0</v>
      </c>
      <c r="AJ165" s="62"/>
      <c r="AK165" s="61"/>
    </row>
    <row r="166" spans="1:37" x14ac:dyDescent="0.25">
      <c r="A166" s="40">
        <v>159</v>
      </c>
      <c r="B166" s="41">
        <v>2467</v>
      </c>
      <c r="C166" s="41">
        <v>71012303</v>
      </c>
      <c r="D166" s="82">
        <v>600079708</v>
      </c>
      <c r="E166" s="41">
        <v>3117</v>
      </c>
      <c r="F166" s="42" t="s">
        <v>233</v>
      </c>
      <c r="G166" s="54"/>
      <c r="H166" s="52"/>
      <c r="I166" s="52"/>
      <c r="J166" s="52"/>
      <c r="K166" s="52"/>
      <c r="L166" s="53">
        <f t="shared" si="29"/>
        <v>0</v>
      </c>
      <c r="M166" s="188"/>
      <c r="N166" s="55"/>
      <c r="O166" s="56"/>
      <c r="P166" s="56"/>
      <c r="Q166" s="56"/>
      <c r="R166" s="56"/>
      <c r="S166" s="53">
        <f t="shared" si="30"/>
        <v>0</v>
      </c>
      <c r="T166" s="59">
        <f t="shared" si="31"/>
        <v>0</v>
      </c>
      <c r="U166" s="56">
        <f t="shared" si="32"/>
        <v>0</v>
      </c>
      <c r="V166" s="56">
        <f t="shared" si="33"/>
        <v>0</v>
      </c>
      <c r="W166" s="56">
        <f t="shared" si="34"/>
        <v>0</v>
      </c>
      <c r="X166" s="56">
        <f t="shared" si="35"/>
        <v>0</v>
      </c>
      <c r="Y166" s="174">
        <f t="shared" si="36"/>
        <v>0</v>
      </c>
      <c r="Z166" s="96"/>
      <c r="AA166" s="59"/>
      <c r="AB166" s="56"/>
      <c r="AC166" s="56">
        <f t="shared" si="37"/>
        <v>0</v>
      </c>
      <c r="AD166" s="60"/>
      <c r="AE166" s="61"/>
      <c r="AG166" s="59"/>
      <c r="AH166" s="56"/>
      <c r="AI166" s="52">
        <f t="shared" si="38"/>
        <v>0</v>
      </c>
      <c r="AJ166" s="62"/>
      <c r="AK166" s="61"/>
    </row>
    <row r="167" spans="1:37" x14ac:dyDescent="0.25">
      <c r="A167" s="40">
        <v>160</v>
      </c>
      <c r="B167" s="41">
        <v>2408</v>
      </c>
      <c r="C167" s="41">
        <v>72741511</v>
      </c>
      <c r="D167" s="82">
        <v>600079058</v>
      </c>
      <c r="E167" s="41">
        <v>3111</v>
      </c>
      <c r="F167" s="42" t="s">
        <v>234</v>
      </c>
      <c r="G167" s="54"/>
      <c r="H167" s="52"/>
      <c r="I167" s="52"/>
      <c r="J167" s="52"/>
      <c r="K167" s="52"/>
      <c r="L167" s="53">
        <f t="shared" si="29"/>
        <v>0</v>
      </c>
      <c r="M167" s="188"/>
      <c r="N167" s="55"/>
      <c r="O167" s="56"/>
      <c r="P167" s="56"/>
      <c r="Q167" s="56"/>
      <c r="R167" s="56"/>
      <c r="S167" s="53">
        <f t="shared" si="30"/>
        <v>0</v>
      </c>
      <c r="T167" s="59">
        <f t="shared" si="31"/>
        <v>0</v>
      </c>
      <c r="U167" s="56">
        <f t="shared" si="32"/>
        <v>0</v>
      </c>
      <c r="V167" s="56">
        <f t="shared" si="33"/>
        <v>0</v>
      </c>
      <c r="W167" s="56">
        <f t="shared" si="34"/>
        <v>0</v>
      </c>
      <c r="X167" s="56">
        <f t="shared" si="35"/>
        <v>0</v>
      </c>
      <c r="Y167" s="174">
        <f t="shared" si="36"/>
        <v>0</v>
      </c>
      <c r="Z167" s="96"/>
      <c r="AA167" s="59"/>
      <c r="AB167" s="56"/>
      <c r="AC167" s="56">
        <f t="shared" si="37"/>
        <v>0</v>
      </c>
      <c r="AD167" s="60"/>
      <c r="AE167" s="61"/>
      <c r="AG167" s="59"/>
      <c r="AH167" s="56"/>
      <c r="AI167" s="52">
        <f t="shared" si="38"/>
        <v>0</v>
      </c>
      <c r="AJ167" s="62"/>
      <c r="AK167" s="61"/>
    </row>
    <row r="168" spans="1:37" x14ac:dyDescent="0.25">
      <c r="A168" s="40">
        <v>161</v>
      </c>
      <c r="B168" s="41">
        <v>2304</v>
      </c>
      <c r="C168" s="41">
        <v>72743417</v>
      </c>
      <c r="D168" s="82">
        <v>600080382</v>
      </c>
      <c r="E168" s="41">
        <v>3113</v>
      </c>
      <c r="F168" s="42" t="s">
        <v>235</v>
      </c>
      <c r="G168" s="54"/>
      <c r="H168" s="52"/>
      <c r="I168" s="52"/>
      <c r="J168" s="52"/>
      <c r="K168" s="52"/>
      <c r="L168" s="53">
        <f t="shared" si="29"/>
        <v>0</v>
      </c>
      <c r="M168" s="188"/>
      <c r="N168" s="55"/>
      <c r="O168" s="56"/>
      <c r="P168" s="56"/>
      <c r="Q168" s="56"/>
      <c r="R168" s="56"/>
      <c r="S168" s="53">
        <f t="shared" si="30"/>
        <v>0</v>
      </c>
      <c r="T168" s="59">
        <f t="shared" si="31"/>
        <v>0</v>
      </c>
      <c r="U168" s="56">
        <f t="shared" si="32"/>
        <v>0</v>
      </c>
      <c r="V168" s="56">
        <f t="shared" si="33"/>
        <v>0</v>
      </c>
      <c r="W168" s="56">
        <f t="shared" si="34"/>
        <v>0</v>
      </c>
      <c r="X168" s="56">
        <f t="shared" si="35"/>
        <v>0</v>
      </c>
      <c r="Y168" s="174">
        <f t="shared" si="36"/>
        <v>0</v>
      </c>
      <c r="Z168" s="96"/>
      <c r="AA168" s="59"/>
      <c r="AB168" s="56"/>
      <c r="AC168" s="56">
        <f t="shared" si="37"/>
        <v>0</v>
      </c>
      <c r="AD168" s="60"/>
      <c r="AE168" s="61"/>
      <c r="AG168" s="59"/>
      <c r="AH168" s="56"/>
      <c r="AI168" s="52">
        <f t="shared" si="38"/>
        <v>0</v>
      </c>
      <c r="AJ168" s="62"/>
      <c r="AK168" s="61"/>
    </row>
    <row r="169" spans="1:37" x14ac:dyDescent="0.25">
      <c r="A169" s="40">
        <v>162</v>
      </c>
      <c r="B169" s="41">
        <v>2438</v>
      </c>
      <c r="C169" s="41">
        <v>72741911</v>
      </c>
      <c r="D169" s="82">
        <v>600079384</v>
      </c>
      <c r="E169" s="41">
        <v>3111</v>
      </c>
      <c r="F169" s="42" t="s">
        <v>236</v>
      </c>
      <c r="G169" s="54"/>
      <c r="H169" s="52"/>
      <c r="I169" s="52"/>
      <c r="J169" s="52"/>
      <c r="K169" s="52"/>
      <c r="L169" s="53">
        <f t="shared" si="29"/>
        <v>0</v>
      </c>
      <c r="M169" s="188"/>
      <c r="N169" s="55"/>
      <c r="O169" s="56"/>
      <c r="P169" s="56"/>
      <c r="Q169" s="56"/>
      <c r="R169" s="56"/>
      <c r="S169" s="53">
        <f t="shared" si="30"/>
        <v>0</v>
      </c>
      <c r="T169" s="59">
        <f t="shared" si="31"/>
        <v>0</v>
      </c>
      <c r="U169" s="56">
        <f t="shared" si="32"/>
        <v>0</v>
      </c>
      <c r="V169" s="56">
        <f t="shared" si="33"/>
        <v>0</v>
      </c>
      <c r="W169" s="56">
        <f t="shared" si="34"/>
        <v>0</v>
      </c>
      <c r="X169" s="56">
        <f t="shared" si="35"/>
        <v>0</v>
      </c>
      <c r="Y169" s="174">
        <f t="shared" si="36"/>
        <v>0</v>
      </c>
      <c r="Z169" s="96"/>
      <c r="AA169" s="59"/>
      <c r="AB169" s="56"/>
      <c r="AC169" s="56">
        <f t="shared" si="37"/>
        <v>0</v>
      </c>
      <c r="AD169" s="60"/>
      <c r="AE169" s="61"/>
      <c r="AG169" s="59"/>
      <c r="AH169" s="56"/>
      <c r="AI169" s="52">
        <f t="shared" si="38"/>
        <v>0</v>
      </c>
      <c r="AJ169" s="62"/>
      <c r="AK169" s="61"/>
    </row>
    <row r="170" spans="1:37" x14ac:dyDescent="0.25">
      <c r="A170" s="40">
        <v>163</v>
      </c>
      <c r="B170" s="41">
        <v>2315</v>
      </c>
      <c r="C170" s="41">
        <v>46744819</v>
      </c>
      <c r="D170" s="82">
        <v>600080447</v>
      </c>
      <c r="E170" s="41">
        <v>3233</v>
      </c>
      <c r="F170" s="42" t="s">
        <v>237</v>
      </c>
      <c r="G170" s="54"/>
      <c r="H170" s="52"/>
      <c r="I170" s="52"/>
      <c r="J170" s="52"/>
      <c r="K170" s="52"/>
      <c r="L170" s="53">
        <f t="shared" si="29"/>
        <v>0</v>
      </c>
      <c r="M170" s="188"/>
      <c r="N170" s="55"/>
      <c r="O170" s="56"/>
      <c r="P170" s="56"/>
      <c r="Q170" s="56"/>
      <c r="R170" s="56"/>
      <c r="S170" s="53">
        <f t="shared" si="30"/>
        <v>0</v>
      </c>
      <c r="T170" s="59">
        <f t="shared" si="31"/>
        <v>0</v>
      </c>
      <c r="U170" s="56">
        <f t="shared" si="32"/>
        <v>0</v>
      </c>
      <c r="V170" s="56">
        <f t="shared" si="33"/>
        <v>0</v>
      </c>
      <c r="W170" s="56">
        <f t="shared" si="34"/>
        <v>0</v>
      </c>
      <c r="X170" s="56">
        <f t="shared" si="35"/>
        <v>0</v>
      </c>
      <c r="Y170" s="174">
        <f t="shared" si="36"/>
        <v>0</v>
      </c>
      <c r="Z170" s="96"/>
      <c r="AA170" s="59"/>
      <c r="AB170" s="56"/>
      <c r="AC170" s="56">
        <f t="shared" si="37"/>
        <v>0</v>
      </c>
      <c r="AD170" s="60"/>
      <c r="AE170" s="61"/>
      <c r="AG170" s="59"/>
      <c r="AH170" s="56"/>
      <c r="AI170" s="52">
        <f t="shared" si="38"/>
        <v>0</v>
      </c>
      <c r="AJ170" s="62"/>
      <c r="AK170" s="61"/>
    </row>
    <row r="171" spans="1:37" s="71" customFormat="1" x14ac:dyDescent="0.2">
      <c r="A171" s="40">
        <v>164</v>
      </c>
      <c r="B171" s="64">
        <v>2494</v>
      </c>
      <c r="C171" s="64">
        <v>72741996</v>
      </c>
      <c r="D171" s="82">
        <v>600080315</v>
      </c>
      <c r="E171" s="41">
        <v>3113</v>
      </c>
      <c r="F171" s="127" t="s">
        <v>238</v>
      </c>
      <c r="G171" s="54"/>
      <c r="H171" s="52"/>
      <c r="I171" s="52"/>
      <c r="J171" s="52"/>
      <c r="K171" s="65"/>
      <c r="L171" s="66">
        <f t="shared" si="29"/>
        <v>0</v>
      </c>
      <c r="M171" s="188"/>
      <c r="N171" s="68"/>
      <c r="O171" s="69"/>
      <c r="P171" s="69"/>
      <c r="Q171" s="69"/>
      <c r="R171" s="69"/>
      <c r="S171" s="66">
        <f t="shared" si="30"/>
        <v>0</v>
      </c>
      <c r="T171" s="115">
        <f t="shared" si="31"/>
        <v>0</v>
      </c>
      <c r="U171" s="69">
        <f t="shared" si="32"/>
        <v>0</v>
      </c>
      <c r="V171" s="69">
        <f t="shared" si="33"/>
        <v>0</v>
      </c>
      <c r="W171" s="69">
        <f t="shared" si="34"/>
        <v>0</v>
      </c>
      <c r="X171" s="69">
        <f t="shared" si="35"/>
        <v>0</v>
      </c>
      <c r="Y171" s="175">
        <f t="shared" si="36"/>
        <v>0</v>
      </c>
      <c r="Z171" s="176"/>
      <c r="AA171" s="59"/>
      <c r="AB171" s="56"/>
      <c r="AC171" s="56">
        <f t="shared" si="37"/>
        <v>0</v>
      </c>
      <c r="AD171" s="60"/>
      <c r="AE171" s="61"/>
      <c r="AF171" s="70"/>
      <c r="AG171" s="59"/>
      <c r="AH171" s="56"/>
      <c r="AI171" s="52">
        <f t="shared" si="38"/>
        <v>0</v>
      </c>
      <c r="AJ171" s="62"/>
      <c r="AK171" s="61"/>
    </row>
    <row r="172" spans="1:37" x14ac:dyDescent="0.25">
      <c r="A172" s="40">
        <v>165</v>
      </c>
      <c r="B172" s="41">
        <v>2301</v>
      </c>
      <c r="C172" s="41">
        <v>72741830</v>
      </c>
      <c r="D172" s="82">
        <v>600080226</v>
      </c>
      <c r="E172" s="41">
        <v>3231</v>
      </c>
      <c r="F172" s="42" t="s">
        <v>239</v>
      </c>
      <c r="G172" s="54"/>
      <c r="H172" s="52"/>
      <c r="I172" s="52"/>
      <c r="J172" s="52"/>
      <c r="K172" s="52"/>
      <c r="L172" s="53">
        <f t="shared" si="29"/>
        <v>0</v>
      </c>
      <c r="M172" s="188"/>
      <c r="N172" s="55"/>
      <c r="O172" s="56"/>
      <c r="P172" s="56"/>
      <c r="Q172" s="56"/>
      <c r="R172" s="56"/>
      <c r="S172" s="53">
        <f t="shared" si="30"/>
        <v>0</v>
      </c>
      <c r="T172" s="59">
        <f t="shared" si="31"/>
        <v>0</v>
      </c>
      <c r="U172" s="56">
        <f t="shared" si="32"/>
        <v>0</v>
      </c>
      <c r="V172" s="56">
        <f t="shared" si="33"/>
        <v>0</v>
      </c>
      <c r="W172" s="56">
        <f t="shared" si="34"/>
        <v>0</v>
      </c>
      <c r="X172" s="56">
        <f t="shared" si="35"/>
        <v>0</v>
      </c>
      <c r="Y172" s="174">
        <f t="shared" si="36"/>
        <v>0</v>
      </c>
      <c r="Z172" s="96"/>
      <c r="AA172" s="59"/>
      <c r="AB172" s="56"/>
      <c r="AC172" s="56">
        <f t="shared" si="37"/>
        <v>0</v>
      </c>
      <c r="AD172" s="60"/>
      <c r="AE172" s="61"/>
      <c r="AG172" s="59"/>
      <c r="AH172" s="56"/>
      <c r="AI172" s="52">
        <f t="shared" si="38"/>
        <v>0</v>
      </c>
      <c r="AJ172" s="62"/>
      <c r="AK172" s="61"/>
    </row>
    <row r="173" spans="1:37" x14ac:dyDescent="0.25">
      <c r="A173" s="40">
        <v>166</v>
      </c>
      <c r="B173" s="41">
        <v>2497</v>
      </c>
      <c r="C173" s="41">
        <v>72744189</v>
      </c>
      <c r="D173" s="82">
        <v>600080064</v>
      </c>
      <c r="E173" s="41">
        <v>3113</v>
      </c>
      <c r="F173" s="42" t="s">
        <v>240</v>
      </c>
      <c r="G173" s="54"/>
      <c r="H173" s="52"/>
      <c r="I173" s="52"/>
      <c r="J173" s="52"/>
      <c r="K173" s="52"/>
      <c r="L173" s="53">
        <f t="shared" si="29"/>
        <v>0</v>
      </c>
      <c r="M173" s="188"/>
      <c r="N173" s="55"/>
      <c r="O173" s="56"/>
      <c r="P173" s="56"/>
      <c r="Q173" s="56"/>
      <c r="R173" s="56"/>
      <c r="S173" s="53">
        <f t="shared" si="30"/>
        <v>0</v>
      </c>
      <c r="T173" s="59">
        <f t="shared" si="31"/>
        <v>0</v>
      </c>
      <c r="U173" s="56">
        <f t="shared" si="32"/>
        <v>0</v>
      </c>
      <c r="V173" s="56">
        <f t="shared" si="33"/>
        <v>0</v>
      </c>
      <c r="W173" s="56">
        <f t="shared" si="34"/>
        <v>0</v>
      </c>
      <c r="X173" s="56">
        <f t="shared" si="35"/>
        <v>0</v>
      </c>
      <c r="Y173" s="174">
        <f t="shared" si="36"/>
        <v>0</v>
      </c>
      <c r="Z173" s="96"/>
      <c r="AA173" s="59"/>
      <c r="AB173" s="56"/>
      <c r="AC173" s="56">
        <f t="shared" si="37"/>
        <v>0</v>
      </c>
      <c r="AD173" s="60"/>
      <c r="AE173" s="61"/>
      <c r="AG173" s="59"/>
      <c r="AH173" s="56"/>
      <c r="AI173" s="52">
        <f t="shared" si="38"/>
        <v>0</v>
      </c>
      <c r="AJ173" s="62"/>
      <c r="AK173" s="61"/>
    </row>
    <row r="174" spans="1:37" x14ac:dyDescent="0.25">
      <c r="A174" s="40">
        <v>167</v>
      </c>
      <c r="B174" s="41">
        <v>2446</v>
      </c>
      <c r="C174" s="41">
        <v>72743522</v>
      </c>
      <c r="D174" s="82">
        <v>600080129</v>
      </c>
      <c r="E174" s="41">
        <v>3117</v>
      </c>
      <c r="F174" s="42" t="s">
        <v>241</v>
      </c>
      <c r="G174" s="54"/>
      <c r="H174" s="52"/>
      <c r="I174" s="52"/>
      <c r="J174" s="52"/>
      <c r="K174" s="52"/>
      <c r="L174" s="53">
        <f t="shared" si="29"/>
        <v>0</v>
      </c>
      <c r="M174" s="188"/>
      <c r="N174" s="55"/>
      <c r="O174" s="56"/>
      <c r="P174" s="56"/>
      <c r="Q174" s="56"/>
      <c r="R174" s="56"/>
      <c r="S174" s="53">
        <f t="shared" si="30"/>
        <v>0</v>
      </c>
      <c r="T174" s="59">
        <f t="shared" si="31"/>
        <v>0</v>
      </c>
      <c r="U174" s="56">
        <f t="shared" si="32"/>
        <v>0</v>
      </c>
      <c r="V174" s="56">
        <f t="shared" si="33"/>
        <v>0</v>
      </c>
      <c r="W174" s="56">
        <f t="shared" si="34"/>
        <v>0</v>
      </c>
      <c r="X174" s="56">
        <f t="shared" si="35"/>
        <v>0</v>
      </c>
      <c r="Y174" s="174">
        <f t="shared" si="36"/>
        <v>0</v>
      </c>
      <c r="Z174" s="96"/>
      <c r="AA174" s="59"/>
      <c r="AB174" s="56"/>
      <c r="AC174" s="56">
        <f t="shared" si="37"/>
        <v>0</v>
      </c>
      <c r="AD174" s="60"/>
      <c r="AE174" s="61"/>
      <c r="AG174" s="59"/>
      <c r="AH174" s="56"/>
      <c r="AI174" s="52">
        <f t="shared" si="38"/>
        <v>0</v>
      </c>
      <c r="AJ174" s="62"/>
      <c r="AK174" s="61"/>
    </row>
    <row r="175" spans="1:37" x14ac:dyDescent="0.25">
      <c r="A175" s="40">
        <v>168</v>
      </c>
      <c r="B175" s="41">
        <v>3454</v>
      </c>
      <c r="C175" s="82">
        <v>75122294</v>
      </c>
      <c r="D175" s="82">
        <v>600029085</v>
      </c>
      <c r="E175" s="41">
        <v>3233</v>
      </c>
      <c r="F175" s="42" t="s">
        <v>242</v>
      </c>
      <c r="G175" s="54"/>
      <c r="H175" s="52"/>
      <c r="I175" s="52"/>
      <c r="J175" s="52"/>
      <c r="K175" s="52"/>
      <c r="L175" s="53">
        <f t="shared" si="29"/>
        <v>0</v>
      </c>
      <c r="M175" s="188"/>
      <c r="N175" s="55"/>
      <c r="O175" s="56"/>
      <c r="P175" s="56"/>
      <c r="Q175" s="56"/>
      <c r="R175" s="56"/>
      <c r="S175" s="53">
        <f t="shared" si="30"/>
        <v>0</v>
      </c>
      <c r="T175" s="59">
        <f t="shared" si="31"/>
        <v>0</v>
      </c>
      <c r="U175" s="56">
        <f t="shared" si="32"/>
        <v>0</v>
      </c>
      <c r="V175" s="56">
        <f t="shared" si="33"/>
        <v>0</v>
      </c>
      <c r="W175" s="56">
        <f t="shared" si="34"/>
        <v>0</v>
      </c>
      <c r="X175" s="56">
        <f t="shared" si="35"/>
        <v>0</v>
      </c>
      <c r="Y175" s="174">
        <f t="shared" si="36"/>
        <v>0</v>
      </c>
      <c r="Z175" s="96"/>
      <c r="AA175" s="59"/>
      <c r="AB175" s="56"/>
      <c r="AC175" s="56">
        <f t="shared" si="37"/>
        <v>0</v>
      </c>
      <c r="AD175" s="60"/>
      <c r="AE175" s="61"/>
      <c r="AG175" s="59"/>
      <c r="AH175" s="56"/>
      <c r="AI175" s="52">
        <f t="shared" si="38"/>
        <v>0</v>
      </c>
      <c r="AJ175" s="62"/>
      <c r="AK175" s="61"/>
    </row>
    <row r="176" spans="1:37" x14ac:dyDescent="0.25">
      <c r="A176" s="40">
        <v>169</v>
      </c>
      <c r="B176" s="41">
        <v>3470</v>
      </c>
      <c r="C176" s="82">
        <v>72550341</v>
      </c>
      <c r="D176" s="82">
        <v>691003572</v>
      </c>
      <c r="E176" s="41">
        <v>3111</v>
      </c>
      <c r="F176" s="42" t="s">
        <v>243</v>
      </c>
      <c r="G176" s="54"/>
      <c r="H176" s="52"/>
      <c r="I176" s="52"/>
      <c r="J176" s="52"/>
      <c r="K176" s="52"/>
      <c r="L176" s="53">
        <f t="shared" si="29"/>
        <v>0</v>
      </c>
      <c r="M176" s="188"/>
      <c r="N176" s="55"/>
      <c r="O176" s="56"/>
      <c r="P176" s="56"/>
      <c r="Q176" s="56"/>
      <c r="R176" s="56"/>
      <c r="S176" s="53">
        <f t="shared" si="30"/>
        <v>0</v>
      </c>
      <c r="T176" s="59">
        <f t="shared" si="31"/>
        <v>0</v>
      </c>
      <c r="U176" s="56">
        <f t="shared" si="32"/>
        <v>0</v>
      </c>
      <c r="V176" s="56">
        <f t="shared" si="33"/>
        <v>0</v>
      </c>
      <c r="W176" s="56">
        <f t="shared" si="34"/>
        <v>0</v>
      </c>
      <c r="X176" s="56">
        <f t="shared" si="35"/>
        <v>0</v>
      </c>
      <c r="Y176" s="174">
        <f t="shared" si="36"/>
        <v>0</v>
      </c>
      <c r="Z176" s="96"/>
      <c r="AA176" s="59"/>
      <c r="AB176" s="56"/>
      <c r="AC176" s="56">
        <f t="shared" si="37"/>
        <v>0</v>
      </c>
      <c r="AD176" s="60"/>
      <c r="AE176" s="61"/>
      <c r="AG176" s="59"/>
      <c r="AH176" s="56"/>
      <c r="AI176" s="52">
        <f t="shared" si="38"/>
        <v>0</v>
      </c>
      <c r="AJ176" s="62"/>
      <c r="AK176" s="61"/>
    </row>
    <row r="177" spans="1:37" x14ac:dyDescent="0.25">
      <c r="A177" s="40">
        <v>170</v>
      </c>
      <c r="B177" s="41">
        <v>3469</v>
      </c>
      <c r="C177" s="41">
        <v>72550384</v>
      </c>
      <c r="D177" s="82">
        <v>691003548</v>
      </c>
      <c r="E177" s="41">
        <v>3111</v>
      </c>
      <c r="F177" s="42" t="s">
        <v>244</v>
      </c>
      <c r="G177" s="54"/>
      <c r="H177" s="52"/>
      <c r="I177" s="52"/>
      <c r="J177" s="52"/>
      <c r="K177" s="52"/>
      <c r="L177" s="53">
        <f t="shared" si="29"/>
        <v>0</v>
      </c>
      <c r="M177" s="188"/>
      <c r="N177" s="55"/>
      <c r="O177" s="56"/>
      <c r="P177" s="56"/>
      <c r="Q177" s="56"/>
      <c r="R177" s="56"/>
      <c r="S177" s="53">
        <f t="shared" si="30"/>
        <v>0</v>
      </c>
      <c r="T177" s="59">
        <f t="shared" si="31"/>
        <v>0</v>
      </c>
      <c r="U177" s="56">
        <f t="shared" si="32"/>
        <v>0</v>
      </c>
      <c r="V177" s="56">
        <f t="shared" si="33"/>
        <v>0</v>
      </c>
      <c r="W177" s="56">
        <f t="shared" si="34"/>
        <v>0</v>
      </c>
      <c r="X177" s="56">
        <f t="shared" si="35"/>
        <v>0</v>
      </c>
      <c r="Y177" s="174">
        <f t="shared" si="36"/>
        <v>0</v>
      </c>
      <c r="Z177" s="96"/>
      <c r="AA177" s="59"/>
      <c r="AB177" s="56"/>
      <c r="AC177" s="56">
        <f t="shared" si="37"/>
        <v>0</v>
      </c>
      <c r="AD177" s="60"/>
      <c r="AE177" s="61"/>
      <c r="AG177" s="59"/>
      <c r="AH177" s="56"/>
      <c r="AI177" s="52">
        <f t="shared" si="38"/>
        <v>0</v>
      </c>
      <c r="AJ177" s="62"/>
      <c r="AK177" s="61"/>
    </row>
    <row r="178" spans="1:37" x14ac:dyDescent="0.25">
      <c r="A178" s="40">
        <v>171</v>
      </c>
      <c r="B178" s="41">
        <v>3462</v>
      </c>
      <c r="C178" s="41">
        <v>72048115</v>
      </c>
      <c r="D178" s="82">
        <v>691001294</v>
      </c>
      <c r="E178" s="41">
        <v>3111</v>
      </c>
      <c r="F178" s="42" t="s">
        <v>245</v>
      </c>
      <c r="G178" s="54"/>
      <c r="H178" s="52"/>
      <c r="I178" s="52"/>
      <c r="J178" s="52"/>
      <c r="K178" s="52"/>
      <c r="L178" s="53">
        <f t="shared" si="29"/>
        <v>0</v>
      </c>
      <c r="M178" s="188"/>
      <c r="N178" s="55"/>
      <c r="O178" s="56"/>
      <c r="P178" s="56"/>
      <c r="Q178" s="56"/>
      <c r="R178" s="56"/>
      <c r="S178" s="53">
        <f t="shared" si="30"/>
        <v>0</v>
      </c>
      <c r="T178" s="59">
        <f t="shared" si="31"/>
        <v>0</v>
      </c>
      <c r="U178" s="56">
        <f t="shared" si="32"/>
        <v>0</v>
      </c>
      <c r="V178" s="56">
        <f t="shared" si="33"/>
        <v>0</v>
      </c>
      <c r="W178" s="56">
        <f t="shared" si="34"/>
        <v>0</v>
      </c>
      <c r="X178" s="56">
        <f t="shared" si="35"/>
        <v>0</v>
      </c>
      <c r="Y178" s="174">
        <f t="shared" si="36"/>
        <v>0</v>
      </c>
      <c r="Z178" s="96"/>
      <c r="AA178" s="59"/>
      <c r="AB178" s="56"/>
      <c r="AC178" s="56">
        <f t="shared" si="37"/>
        <v>0</v>
      </c>
      <c r="AD178" s="60"/>
      <c r="AE178" s="61"/>
      <c r="AG178" s="59"/>
      <c r="AH178" s="56"/>
      <c r="AI178" s="52">
        <f t="shared" si="38"/>
        <v>0</v>
      </c>
      <c r="AJ178" s="62"/>
      <c r="AK178" s="61"/>
    </row>
    <row r="179" spans="1:37" x14ac:dyDescent="0.25">
      <c r="A179" s="40">
        <v>172</v>
      </c>
      <c r="B179" s="41">
        <v>3464</v>
      </c>
      <c r="C179" s="41">
        <v>72048140</v>
      </c>
      <c r="D179" s="82">
        <v>691001316</v>
      </c>
      <c r="E179" s="41">
        <v>3111</v>
      </c>
      <c r="F179" s="42" t="s">
        <v>246</v>
      </c>
      <c r="G179" s="54"/>
      <c r="H179" s="52"/>
      <c r="I179" s="52"/>
      <c r="J179" s="52"/>
      <c r="K179" s="52"/>
      <c r="L179" s="53">
        <f t="shared" si="29"/>
        <v>0</v>
      </c>
      <c r="M179" s="188"/>
      <c r="N179" s="55"/>
      <c r="O179" s="56"/>
      <c r="P179" s="56"/>
      <c r="Q179" s="56"/>
      <c r="R179" s="56"/>
      <c r="S179" s="53">
        <f t="shared" si="30"/>
        <v>0</v>
      </c>
      <c r="T179" s="59">
        <f t="shared" si="31"/>
        <v>0</v>
      </c>
      <c r="U179" s="56">
        <f t="shared" si="32"/>
        <v>0</v>
      </c>
      <c r="V179" s="56">
        <f t="shared" si="33"/>
        <v>0</v>
      </c>
      <c r="W179" s="56">
        <f t="shared" si="34"/>
        <v>0</v>
      </c>
      <c r="X179" s="56">
        <f t="shared" si="35"/>
        <v>0</v>
      </c>
      <c r="Y179" s="174">
        <f t="shared" si="36"/>
        <v>0</v>
      </c>
      <c r="Z179" s="96"/>
      <c r="AA179" s="59"/>
      <c r="AB179" s="56"/>
      <c r="AC179" s="56">
        <f t="shared" si="37"/>
        <v>0</v>
      </c>
      <c r="AD179" s="60"/>
      <c r="AE179" s="61"/>
      <c r="AG179" s="59"/>
      <c r="AH179" s="56"/>
      <c r="AI179" s="52">
        <f t="shared" si="38"/>
        <v>0</v>
      </c>
      <c r="AJ179" s="62"/>
      <c r="AK179" s="61"/>
    </row>
    <row r="180" spans="1:37" x14ac:dyDescent="0.25">
      <c r="A180" s="40">
        <v>173</v>
      </c>
      <c r="B180" s="41">
        <v>3453</v>
      </c>
      <c r="C180" s="41">
        <v>75109522</v>
      </c>
      <c r="D180" s="82">
        <v>667101411</v>
      </c>
      <c r="E180" s="41">
        <v>3111</v>
      </c>
      <c r="F180" s="42" t="s">
        <v>247</v>
      </c>
      <c r="G180" s="54"/>
      <c r="H180" s="52"/>
      <c r="I180" s="52"/>
      <c r="J180" s="52"/>
      <c r="K180" s="52"/>
      <c r="L180" s="53">
        <f t="shared" si="29"/>
        <v>0</v>
      </c>
      <c r="M180" s="188"/>
      <c r="N180" s="55"/>
      <c r="O180" s="56"/>
      <c r="P180" s="56"/>
      <c r="Q180" s="56"/>
      <c r="R180" s="56"/>
      <c r="S180" s="53">
        <f t="shared" si="30"/>
        <v>0</v>
      </c>
      <c r="T180" s="59">
        <f t="shared" si="31"/>
        <v>0</v>
      </c>
      <c r="U180" s="56">
        <f t="shared" si="32"/>
        <v>0</v>
      </c>
      <c r="V180" s="56">
        <f t="shared" si="33"/>
        <v>0</v>
      </c>
      <c r="W180" s="56">
        <f t="shared" si="34"/>
        <v>0</v>
      </c>
      <c r="X180" s="56">
        <f t="shared" si="35"/>
        <v>0</v>
      </c>
      <c r="Y180" s="174">
        <f t="shared" si="36"/>
        <v>0</v>
      </c>
      <c r="Z180" s="96"/>
      <c r="AA180" s="59"/>
      <c r="AB180" s="56"/>
      <c r="AC180" s="56">
        <f t="shared" si="37"/>
        <v>0</v>
      </c>
      <c r="AD180" s="60"/>
      <c r="AE180" s="61"/>
      <c r="AG180" s="59"/>
      <c r="AH180" s="56"/>
      <c r="AI180" s="52">
        <f t="shared" si="38"/>
        <v>0</v>
      </c>
      <c r="AJ180" s="62"/>
      <c r="AK180" s="61"/>
    </row>
    <row r="181" spans="1:37" x14ac:dyDescent="0.25">
      <c r="A181" s="40">
        <v>174</v>
      </c>
      <c r="B181" s="41">
        <v>3471</v>
      </c>
      <c r="C181" s="41">
        <v>72550376</v>
      </c>
      <c r="D181" s="82">
        <v>691003491</v>
      </c>
      <c r="E181" s="41">
        <v>3111</v>
      </c>
      <c r="F181" s="42" t="s">
        <v>248</v>
      </c>
      <c r="G181" s="54"/>
      <c r="H181" s="52"/>
      <c r="I181" s="52"/>
      <c r="J181" s="52"/>
      <c r="K181" s="52"/>
      <c r="L181" s="53">
        <f t="shared" si="29"/>
        <v>0</v>
      </c>
      <c r="M181" s="188"/>
      <c r="N181" s="55"/>
      <c r="O181" s="56"/>
      <c r="P181" s="56"/>
      <c r="Q181" s="56"/>
      <c r="R181" s="56"/>
      <c r="S181" s="53">
        <f t="shared" si="30"/>
        <v>0</v>
      </c>
      <c r="T181" s="59">
        <f t="shared" si="31"/>
        <v>0</v>
      </c>
      <c r="U181" s="56">
        <f t="shared" si="32"/>
        <v>0</v>
      </c>
      <c r="V181" s="56">
        <f t="shared" si="33"/>
        <v>0</v>
      </c>
      <c r="W181" s="56">
        <f t="shared" si="34"/>
        <v>0</v>
      </c>
      <c r="X181" s="56">
        <f t="shared" si="35"/>
        <v>0</v>
      </c>
      <c r="Y181" s="174">
        <f t="shared" si="36"/>
        <v>0</v>
      </c>
      <c r="Z181" s="96"/>
      <c r="AA181" s="59"/>
      <c r="AB181" s="56"/>
      <c r="AC181" s="56">
        <f t="shared" si="37"/>
        <v>0</v>
      </c>
      <c r="AD181" s="60"/>
      <c r="AE181" s="61"/>
      <c r="AG181" s="59"/>
      <c r="AH181" s="56"/>
      <c r="AI181" s="52">
        <f t="shared" si="38"/>
        <v>0</v>
      </c>
      <c r="AJ181" s="62"/>
      <c r="AK181" s="61"/>
    </row>
    <row r="182" spans="1:37" x14ac:dyDescent="0.25">
      <c r="A182" s="40">
        <v>175</v>
      </c>
      <c r="B182" s="41">
        <v>3472</v>
      </c>
      <c r="C182" s="41">
        <v>72550368</v>
      </c>
      <c r="D182" s="82">
        <v>691003564</v>
      </c>
      <c r="E182" s="41">
        <v>3111</v>
      </c>
      <c r="F182" s="42" t="s">
        <v>249</v>
      </c>
      <c r="G182" s="54"/>
      <c r="H182" s="52"/>
      <c r="I182" s="52"/>
      <c r="J182" s="52"/>
      <c r="K182" s="52"/>
      <c r="L182" s="53">
        <f t="shared" si="29"/>
        <v>0</v>
      </c>
      <c r="M182" s="188"/>
      <c r="N182" s="55"/>
      <c r="O182" s="56"/>
      <c r="P182" s="56"/>
      <c r="Q182" s="56"/>
      <c r="R182" s="56"/>
      <c r="S182" s="53">
        <f t="shared" si="30"/>
        <v>0</v>
      </c>
      <c r="T182" s="59">
        <f t="shared" si="31"/>
        <v>0</v>
      </c>
      <c r="U182" s="56">
        <f t="shared" si="32"/>
        <v>0</v>
      </c>
      <c r="V182" s="56">
        <f t="shared" si="33"/>
        <v>0</v>
      </c>
      <c r="W182" s="56">
        <f t="shared" si="34"/>
        <v>0</v>
      </c>
      <c r="X182" s="56">
        <f t="shared" si="35"/>
        <v>0</v>
      </c>
      <c r="Y182" s="174">
        <f t="shared" si="36"/>
        <v>0</v>
      </c>
      <c r="Z182" s="96"/>
      <c r="AA182" s="59"/>
      <c r="AB182" s="56"/>
      <c r="AC182" s="56">
        <f t="shared" si="37"/>
        <v>0</v>
      </c>
      <c r="AD182" s="60"/>
      <c r="AE182" s="61"/>
      <c r="AG182" s="59"/>
      <c r="AH182" s="56"/>
      <c r="AI182" s="52">
        <f t="shared" si="38"/>
        <v>0</v>
      </c>
      <c r="AJ182" s="62"/>
      <c r="AK182" s="61"/>
    </row>
    <row r="183" spans="1:37" x14ac:dyDescent="0.25">
      <c r="A183" s="40">
        <v>176</v>
      </c>
      <c r="B183" s="41">
        <v>3467</v>
      </c>
      <c r="C183" s="41">
        <v>72048174</v>
      </c>
      <c r="D183" s="82">
        <v>691001243</v>
      </c>
      <c r="E183" s="41">
        <v>3111</v>
      </c>
      <c r="F183" s="42" t="s">
        <v>250</v>
      </c>
      <c r="G183" s="54"/>
      <c r="H183" s="52"/>
      <c r="I183" s="52"/>
      <c r="J183" s="52"/>
      <c r="K183" s="52"/>
      <c r="L183" s="53">
        <f t="shared" si="29"/>
        <v>0</v>
      </c>
      <c r="M183" s="188"/>
      <c r="N183" s="55"/>
      <c r="O183" s="56"/>
      <c r="P183" s="56"/>
      <c r="Q183" s="56"/>
      <c r="R183" s="56"/>
      <c r="S183" s="53">
        <f t="shared" si="30"/>
        <v>0</v>
      </c>
      <c r="T183" s="59">
        <f t="shared" si="31"/>
        <v>0</v>
      </c>
      <c r="U183" s="56">
        <f t="shared" si="32"/>
        <v>0</v>
      </c>
      <c r="V183" s="56">
        <f t="shared" si="33"/>
        <v>0</v>
      </c>
      <c r="W183" s="56">
        <f t="shared" si="34"/>
        <v>0</v>
      </c>
      <c r="X183" s="56">
        <f t="shared" si="35"/>
        <v>0</v>
      </c>
      <c r="Y183" s="174">
        <f t="shared" si="36"/>
        <v>0</v>
      </c>
      <c r="Z183" s="96"/>
      <c r="AA183" s="59"/>
      <c r="AB183" s="56"/>
      <c r="AC183" s="56">
        <f t="shared" si="37"/>
        <v>0</v>
      </c>
      <c r="AD183" s="60"/>
      <c r="AE183" s="61"/>
      <c r="AG183" s="59"/>
      <c r="AH183" s="56"/>
      <c r="AI183" s="52">
        <f t="shared" si="38"/>
        <v>0</v>
      </c>
      <c r="AJ183" s="62"/>
      <c r="AK183" s="61"/>
    </row>
    <row r="184" spans="1:37" x14ac:dyDescent="0.25">
      <c r="A184" s="40">
        <v>177</v>
      </c>
      <c r="B184" s="41">
        <v>3461</v>
      </c>
      <c r="C184" s="41">
        <v>72048107</v>
      </c>
      <c r="D184" s="82">
        <v>691001286</v>
      </c>
      <c r="E184" s="41">
        <v>3111</v>
      </c>
      <c r="F184" s="42" t="s">
        <v>251</v>
      </c>
      <c r="G184" s="54"/>
      <c r="H184" s="52"/>
      <c r="I184" s="52"/>
      <c r="J184" s="52"/>
      <c r="K184" s="52"/>
      <c r="L184" s="53">
        <f t="shared" si="29"/>
        <v>0</v>
      </c>
      <c r="M184" s="188"/>
      <c r="N184" s="55"/>
      <c r="O184" s="56"/>
      <c r="P184" s="56"/>
      <c r="Q184" s="56"/>
      <c r="R184" s="56"/>
      <c r="S184" s="53">
        <f t="shared" si="30"/>
        <v>0</v>
      </c>
      <c r="T184" s="59">
        <f t="shared" si="31"/>
        <v>0</v>
      </c>
      <c r="U184" s="56">
        <f t="shared" si="32"/>
        <v>0</v>
      </c>
      <c r="V184" s="56">
        <f t="shared" si="33"/>
        <v>0</v>
      </c>
      <c r="W184" s="56">
        <f t="shared" si="34"/>
        <v>0</v>
      </c>
      <c r="X184" s="56">
        <f t="shared" si="35"/>
        <v>0</v>
      </c>
      <c r="Y184" s="174">
        <f t="shared" si="36"/>
        <v>0</v>
      </c>
      <c r="Z184" s="96"/>
      <c r="AA184" s="59"/>
      <c r="AB184" s="56"/>
      <c r="AC184" s="56">
        <f t="shared" si="37"/>
        <v>0</v>
      </c>
      <c r="AD184" s="60"/>
      <c r="AE184" s="61"/>
      <c r="AG184" s="59"/>
      <c r="AH184" s="56"/>
      <c r="AI184" s="52">
        <f t="shared" si="38"/>
        <v>0</v>
      </c>
      <c r="AJ184" s="62"/>
      <c r="AK184" s="61"/>
    </row>
    <row r="185" spans="1:37" x14ac:dyDescent="0.25">
      <c r="A185" s="40">
        <v>178</v>
      </c>
      <c r="B185" s="41">
        <v>3468</v>
      </c>
      <c r="C185" s="41">
        <v>72048069</v>
      </c>
      <c r="D185" s="82">
        <v>691000891</v>
      </c>
      <c r="E185" s="41">
        <v>3111</v>
      </c>
      <c r="F185" s="42" t="s">
        <v>252</v>
      </c>
      <c r="G185" s="54"/>
      <c r="H185" s="52"/>
      <c r="I185" s="52"/>
      <c r="J185" s="52"/>
      <c r="K185" s="52"/>
      <c r="L185" s="53">
        <f t="shared" si="29"/>
        <v>0</v>
      </c>
      <c r="M185" s="188"/>
      <c r="N185" s="55"/>
      <c r="O185" s="56"/>
      <c r="P185" s="56"/>
      <c r="Q185" s="56"/>
      <c r="R185" s="56"/>
      <c r="S185" s="53">
        <f t="shared" si="30"/>
        <v>0</v>
      </c>
      <c r="T185" s="59">
        <f t="shared" si="31"/>
        <v>0</v>
      </c>
      <c r="U185" s="56">
        <f t="shared" si="32"/>
        <v>0</v>
      </c>
      <c r="V185" s="56">
        <f t="shared" si="33"/>
        <v>0</v>
      </c>
      <c r="W185" s="56">
        <f t="shared" si="34"/>
        <v>0</v>
      </c>
      <c r="X185" s="56">
        <f t="shared" si="35"/>
        <v>0</v>
      </c>
      <c r="Y185" s="174">
        <f t="shared" si="36"/>
        <v>0</v>
      </c>
      <c r="Z185" s="96"/>
      <c r="AA185" s="59"/>
      <c r="AB185" s="56"/>
      <c r="AC185" s="56">
        <f t="shared" si="37"/>
        <v>0</v>
      </c>
      <c r="AD185" s="60"/>
      <c r="AE185" s="61"/>
      <c r="AG185" s="59"/>
      <c r="AH185" s="56"/>
      <c r="AI185" s="52">
        <f t="shared" si="38"/>
        <v>0</v>
      </c>
      <c r="AJ185" s="62"/>
      <c r="AK185" s="61"/>
    </row>
    <row r="186" spans="1:37" x14ac:dyDescent="0.25">
      <c r="A186" s="40">
        <v>179</v>
      </c>
      <c r="B186" s="41">
        <v>3465</v>
      </c>
      <c r="C186" s="41">
        <v>72048131</v>
      </c>
      <c r="D186" s="82">
        <v>691001278</v>
      </c>
      <c r="E186" s="41">
        <v>3111</v>
      </c>
      <c r="F186" s="42" t="s">
        <v>253</v>
      </c>
      <c r="G186" s="54"/>
      <c r="H186" s="52"/>
      <c r="I186" s="52"/>
      <c r="J186" s="52"/>
      <c r="K186" s="52"/>
      <c r="L186" s="53">
        <f t="shared" si="29"/>
        <v>0</v>
      </c>
      <c r="M186" s="188"/>
      <c r="N186" s="55"/>
      <c r="O186" s="56"/>
      <c r="P186" s="56"/>
      <c r="Q186" s="56"/>
      <c r="R186" s="56"/>
      <c r="S186" s="53">
        <f t="shared" si="30"/>
        <v>0</v>
      </c>
      <c r="T186" s="59">
        <f t="shared" si="31"/>
        <v>0</v>
      </c>
      <c r="U186" s="56">
        <f t="shared" si="32"/>
        <v>0</v>
      </c>
      <c r="V186" s="56">
        <f t="shared" si="33"/>
        <v>0</v>
      </c>
      <c r="W186" s="56">
        <f t="shared" si="34"/>
        <v>0</v>
      </c>
      <c r="X186" s="56">
        <f t="shared" si="35"/>
        <v>0</v>
      </c>
      <c r="Y186" s="174">
        <f t="shared" si="36"/>
        <v>0</v>
      </c>
      <c r="Z186" s="96"/>
      <c r="AA186" s="59"/>
      <c r="AB186" s="56"/>
      <c r="AC186" s="56">
        <f t="shared" si="37"/>
        <v>0</v>
      </c>
      <c r="AD186" s="60"/>
      <c r="AE186" s="61"/>
      <c r="AG186" s="59"/>
      <c r="AH186" s="56"/>
      <c r="AI186" s="52">
        <f t="shared" si="38"/>
        <v>0</v>
      </c>
      <c r="AJ186" s="62"/>
      <c r="AK186" s="61"/>
    </row>
    <row r="187" spans="1:37" x14ac:dyDescent="0.25">
      <c r="A187" s="40">
        <v>180</v>
      </c>
      <c r="B187" s="41">
        <v>3473</v>
      </c>
      <c r="C187" s="41">
        <v>72550392</v>
      </c>
      <c r="D187" s="82">
        <v>691003530</v>
      </c>
      <c r="E187" s="41">
        <v>3111</v>
      </c>
      <c r="F187" s="42" t="s">
        <v>254</v>
      </c>
      <c r="G187" s="54"/>
      <c r="H187" s="52"/>
      <c r="I187" s="52"/>
      <c r="J187" s="52"/>
      <c r="K187" s="52"/>
      <c r="L187" s="53">
        <f t="shared" si="29"/>
        <v>0</v>
      </c>
      <c r="M187" s="188"/>
      <c r="N187" s="55"/>
      <c r="O187" s="56"/>
      <c r="P187" s="56"/>
      <c r="Q187" s="56"/>
      <c r="R187" s="56"/>
      <c r="S187" s="53">
        <f t="shared" si="30"/>
        <v>0</v>
      </c>
      <c r="T187" s="59">
        <f t="shared" si="31"/>
        <v>0</v>
      </c>
      <c r="U187" s="56">
        <f t="shared" si="32"/>
        <v>0</v>
      </c>
      <c r="V187" s="56">
        <f t="shared" si="33"/>
        <v>0</v>
      </c>
      <c r="W187" s="56">
        <f t="shared" si="34"/>
        <v>0</v>
      </c>
      <c r="X187" s="56">
        <f t="shared" si="35"/>
        <v>0</v>
      </c>
      <c r="Y187" s="174">
        <f t="shared" si="36"/>
        <v>0</v>
      </c>
      <c r="Z187" s="96"/>
      <c r="AA187" s="59"/>
      <c r="AB187" s="56"/>
      <c r="AC187" s="56">
        <f t="shared" si="37"/>
        <v>0</v>
      </c>
      <c r="AD187" s="60"/>
      <c r="AE187" s="61"/>
      <c r="AG187" s="59"/>
      <c r="AH187" s="56"/>
      <c r="AI187" s="52">
        <f t="shared" si="38"/>
        <v>0</v>
      </c>
      <c r="AJ187" s="62"/>
      <c r="AK187" s="61"/>
    </row>
    <row r="188" spans="1:37" s="95" customFormat="1" x14ac:dyDescent="0.25">
      <c r="A188" s="84"/>
      <c r="B188" s="85">
        <v>3474</v>
      </c>
      <c r="C188" s="85">
        <v>72550406</v>
      </c>
      <c r="D188" s="86">
        <v>691003505</v>
      </c>
      <c r="E188" s="85">
        <v>3111</v>
      </c>
      <c r="F188" s="87" t="s">
        <v>255</v>
      </c>
      <c r="G188" s="90"/>
      <c r="H188" s="88"/>
      <c r="I188" s="88"/>
      <c r="J188" s="88"/>
      <c r="K188" s="88"/>
      <c r="L188" s="89">
        <f t="shared" si="29"/>
        <v>0</v>
      </c>
      <c r="M188" s="190"/>
      <c r="N188" s="123"/>
      <c r="O188" s="92"/>
      <c r="P188" s="92"/>
      <c r="Q188" s="92"/>
      <c r="R188" s="92"/>
      <c r="S188" s="89">
        <f t="shared" si="30"/>
        <v>0</v>
      </c>
      <c r="T188" s="91">
        <f t="shared" si="31"/>
        <v>0</v>
      </c>
      <c r="U188" s="92">
        <f t="shared" si="32"/>
        <v>0</v>
      </c>
      <c r="V188" s="92">
        <f t="shared" si="33"/>
        <v>0</v>
      </c>
      <c r="W188" s="92">
        <f t="shared" si="34"/>
        <v>0</v>
      </c>
      <c r="X188" s="92">
        <f t="shared" si="35"/>
        <v>0</v>
      </c>
      <c r="Y188" s="93">
        <f t="shared" si="36"/>
        <v>0</v>
      </c>
      <c r="Z188" s="94"/>
      <c r="AA188" s="57"/>
      <c r="AB188" s="58"/>
      <c r="AC188" s="92">
        <f t="shared" si="37"/>
        <v>0</v>
      </c>
      <c r="AD188" s="181"/>
      <c r="AE188" s="182"/>
      <c r="AG188" s="57"/>
      <c r="AH188" s="58"/>
      <c r="AI188" s="43">
        <f t="shared" si="38"/>
        <v>0</v>
      </c>
      <c r="AJ188" s="183"/>
      <c r="AK188" s="182"/>
    </row>
    <row r="189" spans="1:37" x14ac:dyDescent="0.25">
      <c r="A189" s="40">
        <v>181</v>
      </c>
      <c r="B189" s="41">
        <v>3466</v>
      </c>
      <c r="C189" s="41">
        <v>72048085</v>
      </c>
      <c r="D189" s="82">
        <v>691001260</v>
      </c>
      <c r="E189" s="41">
        <v>3111</v>
      </c>
      <c r="F189" s="42" t="s">
        <v>256</v>
      </c>
      <c r="G189" s="54"/>
      <c r="H189" s="52"/>
      <c r="I189" s="52"/>
      <c r="J189" s="52"/>
      <c r="K189" s="52"/>
      <c r="L189" s="53">
        <f t="shared" si="29"/>
        <v>0</v>
      </c>
      <c r="M189" s="188"/>
      <c r="N189" s="55"/>
      <c r="O189" s="56"/>
      <c r="P189" s="56"/>
      <c r="Q189" s="56"/>
      <c r="R189" s="56"/>
      <c r="S189" s="53">
        <f t="shared" si="30"/>
        <v>0</v>
      </c>
      <c r="T189" s="59">
        <f t="shared" si="31"/>
        <v>0</v>
      </c>
      <c r="U189" s="56">
        <f t="shared" si="32"/>
        <v>0</v>
      </c>
      <c r="V189" s="56">
        <f t="shared" si="33"/>
        <v>0</v>
      </c>
      <c r="W189" s="56">
        <f t="shared" si="34"/>
        <v>0</v>
      </c>
      <c r="X189" s="56">
        <f t="shared" si="35"/>
        <v>0</v>
      </c>
      <c r="Y189" s="174">
        <f t="shared" si="36"/>
        <v>0</v>
      </c>
      <c r="Z189" s="96"/>
      <c r="AA189" s="59"/>
      <c r="AB189" s="56"/>
      <c r="AC189" s="56">
        <f t="shared" si="37"/>
        <v>0</v>
      </c>
      <c r="AD189" s="60"/>
      <c r="AE189" s="61"/>
      <c r="AG189" s="59"/>
      <c r="AH189" s="56"/>
      <c r="AI189" s="52">
        <f t="shared" si="38"/>
        <v>0</v>
      </c>
      <c r="AJ189" s="62"/>
      <c r="AK189" s="61"/>
    </row>
    <row r="190" spans="1:37" x14ac:dyDescent="0.25">
      <c r="A190" s="40">
        <v>182</v>
      </c>
      <c r="B190" s="41">
        <v>3407</v>
      </c>
      <c r="C190" s="41">
        <v>72743778</v>
      </c>
      <c r="D190" s="82">
        <v>667000089</v>
      </c>
      <c r="E190" s="41">
        <v>3111</v>
      </c>
      <c r="F190" s="42" t="s">
        <v>257</v>
      </c>
      <c r="G190" s="54"/>
      <c r="H190" s="52"/>
      <c r="I190" s="52"/>
      <c r="J190" s="52"/>
      <c r="K190" s="52"/>
      <c r="L190" s="53">
        <f t="shared" si="29"/>
        <v>0</v>
      </c>
      <c r="M190" s="188"/>
      <c r="N190" s="55"/>
      <c r="O190" s="56"/>
      <c r="P190" s="56"/>
      <c r="Q190" s="56"/>
      <c r="R190" s="56"/>
      <c r="S190" s="53">
        <f t="shared" si="30"/>
        <v>0</v>
      </c>
      <c r="T190" s="59">
        <f t="shared" si="31"/>
        <v>0</v>
      </c>
      <c r="U190" s="56">
        <f t="shared" si="32"/>
        <v>0</v>
      </c>
      <c r="V190" s="56">
        <f t="shared" si="33"/>
        <v>0</v>
      </c>
      <c r="W190" s="56">
        <f t="shared" si="34"/>
        <v>0</v>
      </c>
      <c r="X190" s="56">
        <f t="shared" si="35"/>
        <v>0</v>
      </c>
      <c r="Y190" s="174">
        <f t="shared" si="36"/>
        <v>0</v>
      </c>
      <c r="Z190" s="96"/>
      <c r="AA190" s="59"/>
      <c r="AB190" s="56"/>
      <c r="AC190" s="56">
        <f t="shared" si="37"/>
        <v>0</v>
      </c>
      <c r="AD190" s="60"/>
      <c r="AE190" s="61"/>
      <c r="AG190" s="59"/>
      <c r="AH190" s="56"/>
      <c r="AI190" s="52">
        <f t="shared" si="38"/>
        <v>0</v>
      </c>
      <c r="AJ190" s="62"/>
      <c r="AK190" s="61"/>
    </row>
    <row r="191" spans="1:37" x14ac:dyDescent="0.25">
      <c r="A191" s="40">
        <v>183</v>
      </c>
      <c r="B191" s="41">
        <v>3463</v>
      </c>
      <c r="C191" s="41">
        <v>72048166</v>
      </c>
      <c r="D191" s="82">
        <v>691001308</v>
      </c>
      <c r="E191" s="41">
        <v>3111</v>
      </c>
      <c r="F191" s="42" t="s">
        <v>258</v>
      </c>
      <c r="G191" s="54"/>
      <c r="H191" s="52"/>
      <c r="I191" s="52"/>
      <c r="J191" s="52"/>
      <c r="K191" s="52"/>
      <c r="L191" s="53">
        <f t="shared" si="29"/>
        <v>0</v>
      </c>
      <c r="M191" s="188"/>
      <c r="N191" s="55"/>
      <c r="O191" s="56"/>
      <c r="P191" s="56"/>
      <c r="Q191" s="56"/>
      <c r="R191" s="56"/>
      <c r="S191" s="53">
        <f t="shared" si="30"/>
        <v>0</v>
      </c>
      <c r="T191" s="59">
        <f t="shared" si="31"/>
        <v>0</v>
      </c>
      <c r="U191" s="56">
        <f t="shared" si="32"/>
        <v>0</v>
      </c>
      <c r="V191" s="56">
        <f t="shared" si="33"/>
        <v>0</v>
      </c>
      <c r="W191" s="56">
        <f t="shared" si="34"/>
        <v>0</v>
      </c>
      <c r="X191" s="56">
        <f t="shared" si="35"/>
        <v>0</v>
      </c>
      <c r="Y191" s="174">
        <f t="shared" si="36"/>
        <v>0</v>
      </c>
      <c r="Z191" s="96"/>
      <c r="AA191" s="59"/>
      <c r="AB191" s="56"/>
      <c r="AC191" s="56">
        <f t="shared" si="37"/>
        <v>0</v>
      </c>
      <c r="AD191" s="60"/>
      <c r="AE191" s="61"/>
      <c r="AG191" s="59"/>
      <c r="AH191" s="56"/>
      <c r="AI191" s="52">
        <f t="shared" si="38"/>
        <v>0</v>
      </c>
      <c r="AJ191" s="62"/>
      <c r="AK191" s="61"/>
    </row>
    <row r="192" spans="1:37" x14ac:dyDescent="0.25">
      <c r="A192" s="40">
        <v>184</v>
      </c>
      <c r="B192" s="41">
        <v>3460</v>
      </c>
      <c r="C192" s="41">
        <v>86797034</v>
      </c>
      <c r="D192" s="82">
        <v>691000387</v>
      </c>
      <c r="E192" s="41">
        <v>3111</v>
      </c>
      <c r="F192" s="42" t="s">
        <v>259</v>
      </c>
      <c r="G192" s="54"/>
      <c r="H192" s="52"/>
      <c r="I192" s="52"/>
      <c r="J192" s="52"/>
      <c r="K192" s="52"/>
      <c r="L192" s="53">
        <f t="shared" si="29"/>
        <v>0</v>
      </c>
      <c r="M192" s="188"/>
      <c r="N192" s="55"/>
      <c r="O192" s="56"/>
      <c r="P192" s="56"/>
      <c r="Q192" s="56"/>
      <c r="R192" s="56"/>
      <c r="S192" s="53">
        <f t="shared" si="30"/>
        <v>0</v>
      </c>
      <c r="T192" s="59">
        <f t="shared" si="31"/>
        <v>0</v>
      </c>
      <c r="U192" s="56">
        <f t="shared" si="32"/>
        <v>0</v>
      </c>
      <c r="V192" s="56">
        <f t="shared" si="33"/>
        <v>0</v>
      </c>
      <c r="W192" s="56">
        <f t="shared" si="34"/>
        <v>0</v>
      </c>
      <c r="X192" s="56">
        <f t="shared" si="35"/>
        <v>0</v>
      </c>
      <c r="Y192" s="174">
        <f t="shared" si="36"/>
        <v>0</v>
      </c>
      <c r="Z192" s="96"/>
      <c r="AA192" s="59"/>
      <c r="AB192" s="56"/>
      <c r="AC192" s="56">
        <f t="shared" si="37"/>
        <v>0</v>
      </c>
      <c r="AD192" s="60"/>
      <c r="AE192" s="61"/>
      <c r="AG192" s="59"/>
      <c r="AH192" s="56"/>
      <c r="AI192" s="52">
        <f t="shared" si="38"/>
        <v>0</v>
      </c>
      <c r="AJ192" s="62"/>
      <c r="AK192" s="61"/>
    </row>
    <row r="193" spans="1:37" x14ac:dyDescent="0.25">
      <c r="A193" s="40">
        <v>185</v>
      </c>
      <c r="B193" s="41">
        <v>3413</v>
      </c>
      <c r="C193" s="41">
        <v>72743433</v>
      </c>
      <c r="D193" s="82">
        <v>600077918</v>
      </c>
      <c r="E193" s="41">
        <v>3111</v>
      </c>
      <c r="F193" s="42" t="s">
        <v>260</v>
      </c>
      <c r="G193" s="54"/>
      <c r="H193" s="52"/>
      <c r="I193" s="52"/>
      <c r="J193" s="52"/>
      <c r="K193" s="52"/>
      <c r="L193" s="53">
        <f t="shared" si="29"/>
        <v>0</v>
      </c>
      <c r="M193" s="188"/>
      <c r="N193" s="55"/>
      <c r="O193" s="56"/>
      <c r="P193" s="56"/>
      <c r="Q193" s="56"/>
      <c r="R193" s="56"/>
      <c r="S193" s="53">
        <f t="shared" si="30"/>
        <v>0</v>
      </c>
      <c r="T193" s="59">
        <f t="shared" ref="T193:T256" si="39">+G193+N193</f>
        <v>0</v>
      </c>
      <c r="U193" s="56">
        <f t="shared" ref="U193:U256" si="40">H193+O193</f>
        <v>0</v>
      </c>
      <c r="V193" s="56">
        <f t="shared" ref="V193:V256" si="41">I193+P193</f>
        <v>0</v>
      </c>
      <c r="W193" s="56">
        <f t="shared" ref="W193:W256" si="42">J193+Q193</f>
        <v>0</v>
      </c>
      <c r="X193" s="56">
        <f t="shared" ref="X193:X256" si="43">K193+R193</f>
        <v>0</v>
      </c>
      <c r="Y193" s="174">
        <f t="shared" ref="Y193:Y256" si="44">SUM(T193:X193)</f>
        <v>0</v>
      </c>
      <c r="Z193" s="96"/>
      <c r="AA193" s="59"/>
      <c r="AB193" s="56"/>
      <c r="AC193" s="56">
        <f t="shared" si="37"/>
        <v>0</v>
      </c>
      <c r="AD193" s="60"/>
      <c r="AE193" s="61"/>
      <c r="AG193" s="59"/>
      <c r="AH193" s="56"/>
      <c r="AI193" s="52">
        <f t="shared" si="38"/>
        <v>0</v>
      </c>
      <c r="AJ193" s="62"/>
      <c r="AK193" s="61"/>
    </row>
    <row r="194" spans="1:37" x14ac:dyDescent="0.25">
      <c r="A194" s="40">
        <v>186</v>
      </c>
      <c r="B194" s="41">
        <v>3409</v>
      </c>
      <c r="C194" s="41">
        <v>43257399</v>
      </c>
      <c r="D194" s="82">
        <v>600078396</v>
      </c>
      <c r="E194" s="41">
        <v>3113</v>
      </c>
      <c r="F194" s="42" t="s">
        <v>261</v>
      </c>
      <c r="G194" s="54"/>
      <c r="H194" s="52"/>
      <c r="I194" s="52"/>
      <c r="J194" s="52"/>
      <c r="K194" s="52"/>
      <c r="L194" s="53">
        <f t="shared" ref="L194:L212" si="45">SUM(G194:K194)</f>
        <v>0</v>
      </c>
      <c r="M194" s="188"/>
      <c r="N194" s="55"/>
      <c r="O194" s="56"/>
      <c r="P194" s="56"/>
      <c r="Q194" s="56"/>
      <c r="R194" s="56"/>
      <c r="S194" s="53">
        <f t="shared" ref="S194:S212" si="46">SUM(N194:R194)</f>
        <v>0</v>
      </c>
      <c r="T194" s="59">
        <f t="shared" si="39"/>
        <v>0</v>
      </c>
      <c r="U194" s="56">
        <f t="shared" si="40"/>
        <v>0</v>
      </c>
      <c r="V194" s="56">
        <f t="shared" si="41"/>
        <v>0</v>
      </c>
      <c r="W194" s="56">
        <f t="shared" si="42"/>
        <v>0</v>
      </c>
      <c r="X194" s="56">
        <f t="shared" si="43"/>
        <v>0</v>
      </c>
      <c r="Y194" s="174">
        <f t="shared" si="44"/>
        <v>0</v>
      </c>
      <c r="Z194" s="96"/>
      <c r="AA194" s="59"/>
      <c r="AB194" s="56"/>
      <c r="AC194" s="56">
        <f t="shared" ref="AC194:AC257" si="47">SUM(AA194:AB194)</f>
        <v>0</v>
      </c>
      <c r="AD194" s="60"/>
      <c r="AE194" s="61"/>
      <c r="AG194" s="59"/>
      <c r="AH194" s="56"/>
      <c r="AI194" s="52">
        <f t="shared" ref="AI194:AI257" si="48">SUM(AG194:AH194)</f>
        <v>0</v>
      </c>
      <c r="AJ194" s="62"/>
      <c r="AK194" s="61"/>
    </row>
    <row r="195" spans="1:37" x14ac:dyDescent="0.25">
      <c r="A195" s="40">
        <v>187</v>
      </c>
      <c r="B195" s="41">
        <v>3415</v>
      </c>
      <c r="C195" s="41">
        <v>72743271</v>
      </c>
      <c r="D195" s="82">
        <v>600078523</v>
      </c>
      <c r="E195" s="41">
        <v>3113</v>
      </c>
      <c r="F195" s="42" t="s">
        <v>262</v>
      </c>
      <c r="G195" s="54"/>
      <c r="H195" s="52"/>
      <c r="I195" s="52"/>
      <c r="J195" s="52"/>
      <c r="K195" s="52"/>
      <c r="L195" s="53">
        <f t="shared" si="45"/>
        <v>0</v>
      </c>
      <c r="M195" s="188"/>
      <c r="N195" s="55"/>
      <c r="O195" s="56"/>
      <c r="P195" s="56"/>
      <c r="Q195" s="56"/>
      <c r="R195" s="56"/>
      <c r="S195" s="53">
        <f t="shared" si="46"/>
        <v>0</v>
      </c>
      <c r="T195" s="59">
        <f t="shared" si="39"/>
        <v>0</v>
      </c>
      <c r="U195" s="56">
        <f t="shared" si="40"/>
        <v>0</v>
      </c>
      <c r="V195" s="56">
        <f t="shared" si="41"/>
        <v>0</v>
      </c>
      <c r="W195" s="56">
        <f t="shared" si="42"/>
        <v>0</v>
      </c>
      <c r="X195" s="56">
        <f t="shared" si="43"/>
        <v>0</v>
      </c>
      <c r="Y195" s="174">
        <f t="shared" si="44"/>
        <v>0</v>
      </c>
      <c r="Z195" s="96"/>
      <c r="AA195" s="59"/>
      <c r="AB195" s="56"/>
      <c r="AC195" s="56">
        <f t="shared" si="47"/>
        <v>0</v>
      </c>
      <c r="AD195" s="60"/>
      <c r="AE195" s="61"/>
      <c r="AG195" s="59"/>
      <c r="AH195" s="56"/>
      <c r="AI195" s="52">
        <f t="shared" si="48"/>
        <v>0</v>
      </c>
      <c r="AJ195" s="62"/>
      <c r="AK195" s="61"/>
    </row>
    <row r="196" spans="1:37" x14ac:dyDescent="0.25">
      <c r="A196" s="40">
        <v>188</v>
      </c>
      <c r="B196" s="41">
        <v>3412</v>
      </c>
      <c r="C196" s="41">
        <v>72742879</v>
      </c>
      <c r="D196" s="82">
        <v>600078540</v>
      </c>
      <c r="E196" s="41">
        <v>3113</v>
      </c>
      <c r="F196" s="42" t="s">
        <v>263</v>
      </c>
      <c r="G196" s="54"/>
      <c r="H196" s="52"/>
      <c r="I196" s="52"/>
      <c r="J196" s="52"/>
      <c r="K196" s="52"/>
      <c r="L196" s="53">
        <f t="shared" si="45"/>
        <v>0</v>
      </c>
      <c r="M196" s="188"/>
      <c r="N196" s="55"/>
      <c r="O196" s="56"/>
      <c r="P196" s="56"/>
      <c r="Q196" s="56"/>
      <c r="R196" s="56"/>
      <c r="S196" s="53">
        <f t="shared" si="46"/>
        <v>0</v>
      </c>
      <c r="T196" s="59">
        <f t="shared" si="39"/>
        <v>0</v>
      </c>
      <c r="U196" s="56">
        <f t="shared" si="40"/>
        <v>0</v>
      </c>
      <c r="V196" s="56">
        <f t="shared" si="41"/>
        <v>0</v>
      </c>
      <c r="W196" s="56">
        <f t="shared" si="42"/>
        <v>0</v>
      </c>
      <c r="X196" s="56">
        <f t="shared" si="43"/>
        <v>0</v>
      </c>
      <c r="Y196" s="174">
        <f t="shared" si="44"/>
        <v>0</v>
      </c>
      <c r="Z196" s="96"/>
      <c r="AA196" s="59"/>
      <c r="AB196" s="56"/>
      <c r="AC196" s="56">
        <f t="shared" si="47"/>
        <v>0</v>
      </c>
      <c r="AD196" s="60"/>
      <c r="AE196" s="61"/>
      <c r="AG196" s="59"/>
      <c r="AH196" s="56"/>
      <c r="AI196" s="52">
        <f t="shared" si="48"/>
        <v>0</v>
      </c>
      <c r="AJ196" s="62"/>
      <c r="AK196" s="61"/>
    </row>
    <row r="197" spans="1:37" x14ac:dyDescent="0.25">
      <c r="A197" s="40">
        <v>189</v>
      </c>
      <c r="B197" s="41">
        <v>3416</v>
      </c>
      <c r="C197" s="41">
        <v>72743034</v>
      </c>
      <c r="D197" s="82">
        <v>600078426</v>
      </c>
      <c r="E197" s="41">
        <v>3113</v>
      </c>
      <c r="F197" s="42" t="s">
        <v>264</v>
      </c>
      <c r="G197" s="54"/>
      <c r="H197" s="52"/>
      <c r="I197" s="52"/>
      <c r="J197" s="52"/>
      <c r="K197" s="52"/>
      <c r="L197" s="53">
        <f t="shared" si="45"/>
        <v>0</v>
      </c>
      <c r="M197" s="188"/>
      <c r="N197" s="55"/>
      <c r="O197" s="56"/>
      <c r="P197" s="56"/>
      <c r="Q197" s="56"/>
      <c r="R197" s="56"/>
      <c r="S197" s="53">
        <f t="shared" si="46"/>
        <v>0</v>
      </c>
      <c r="T197" s="59">
        <f t="shared" si="39"/>
        <v>0</v>
      </c>
      <c r="U197" s="56">
        <f t="shared" si="40"/>
        <v>0</v>
      </c>
      <c r="V197" s="56">
        <f t="shared" si="41"/>
        <v>0</v>
      </c>
      <c r="W197" s="56">
        <f t="shared" si="42"/>
        <v>0</v>
      </c>
      <c r="X197" s="56">
        <f t="shared" si="43"/>
        <v>0</v>
      </c>
      <c r="Y197" s="174">
        <f t="shared" si="44"/>
        <v>0</v>
      </c>
      <c r="Z197" s="96"/>
      <c r="AA197" s="59"/>
      <c r="AB197" s="56"/>
      <c r="AC197" s="56">
        <f t="shared" si="47"/>
        <v>0</v>
      </c>
      <c r="AD197" s="60"/>
      <c r="AE197" s="61"/>
      <c r="AG197" s="59"/>
      <c r="AH197" s="56"/>
      <c r="AI197" s="52">
        <f t="shared" si="48"/>
        <v>0</v>
      </c>
      <c r="AJ197" s="62"/>
      <c r="AK197" s="61"/>
    </row>
    <row r="198" spans="1:37" x14ac:dyDescent="0.25">
      <c r="A198" s="40">
        <v>190</v>
      </c>
      <c r="B198" s="41">
        <v>3414</v>
      </c>
      <c r="C198" s="41">
        <v>43257721</v>
      </c>
      <c r="D198" s="82">
        <v>600078388</v>
      </c>
      <c r="E198" s="41">
        <v>3113</v>
      </c>
      <c r="F198" s="42" t="s">
        <v>265</v>
      </c>
      <c r="G198" s="54"/>
      <c r="H198" s="52"/>
      <c r="I198" s="52"/>
      <c r="J198" s="52"/>
      <c r="K198" s="52"/>
      <c r="L198" s="53">
        <f t="shared" si="45"/>
        <v>0</v>
      </c>
      <c r="M198" s="188"/>
      <c r="N198" s="55"/>
      <c r="O198" s="56"/>
      <c r="P198" s="56"/>
      <c r="Q198" s="56"/>
      <c r="R198" s="56"/>
      <c r="S198" s="53">
        <f t="shared" si="46"/>
        <v>0</v>
      </c>
      <c r="T198" s="59">
        <f t="shared" si="39"/>
        <v>0</v>
      </c>
      <c r="U198" s="56">
        <f t="shared" si="40"/>
        <v>0</v>
      </c>
      <c r="V198" s="56">
        <f t="shared" si="41"/>
        <v>0</v>
      </c>
      <c r="W198" s="56">
        <f t="shared" si="42"/>
        <v>0</v>
      </c>
      <c r="X198" s="56">
        <f t="shared" si="43"/>
        <v>0</v>
      </c>
      <c r="Y198" s="174">
        <f t="shared" si="44"/>
        <v>0</v>
      </c>
      <c r="Z198" s="96"/>
      <c r="AA198" s="59"/>
      <c r="AB198" s="56"/>
      <c r="AC198" s="56">
        <f t="shared" si="47"/>
        <v>0</v>
      </c>
      <c r="AD198" s="60"/>
      <c r="AE198" s="61"/>
      <c r="AG198" s="59">
        <v>89347.15</v>
      </c>
      <c r="AH198" s="56">
        <v>27088.85</v>
      </c>
      <c r="AI198" s="52">
        <f t="shared" si="48"/>
        <v>116436</v>
      </c>
      <c r="AJ198" s="62" t="s">
        <v>266</v>
      </c>
      <c r="AK198" s="61">
        <v>46148</v>
      </c>
    </row>
    <row r="199" spans="1:37" x14ac:dyDescent="0.25">
      <c r="A199" s="40">
        <v>191</v>
      </c>
      <c r="B199" s="41">
        <v>3411</v>
      </c>
      <c r="C199" s="41">
        <v>72742950</v>
      </c>
      <c r="D199" s="82">
        <v>600078400</v>
      </c>
      <c r="E199" s="41">
        <v>3113</v>
      </c>
      <c r="F199" s="42" t="s">
        <v>267</v>
      </c>
      <c r="G199" s="54"/>
      <c r="H199" s="52"/>
      <c r="I199" s="52"/>
      <c r="J199" s="52"/>
      <c r="K199" s="52"/>
      <c r="L199" s="53">
        <f t="shared" si="45"/>
        <v>0</v>
      </c>
      <c r="M199" s="188"/>
      <c r="N199" s="55"/>
      <c r="O199" s="56"/>
      <c r="P199" s="56"/>
      <c r="Q199" s="56"/>
      <c r="R199" s="56"/>
      <c r="S199" s="53">
        <f t="shared" si="46"/>
        <v>0</v>
      </c>
      <c r="T199" s="59">
        <f t="shared" si="39"/>
        <v>0</v>
      </c>
      <c r="U199" s="56">
        <f t="shared" si="40"/>
        <v>0</v>
      </c>
      <c r="V199" s="56">
        <f t="shared" si="41"/>
        <v>0</v>
      </c>
      <c r="W199" s="56">
        <f t="shared" si="42"/>
        <v>0</v>
      </c>
      <c r="X199" s="56">
        <f t="shared" si="43"/>
        <v>0</v>
      </c>
      <c r="Y199" s="174">
        <f t="shared" si="44"/>
        <v>0</v>
      </c>
      <c r="Z199" s="96"/>
      <c r="AA199" s="59"/>
      <c r="AB199" s="56"/>
      <c r="AC199" s="56">
        <f t="shared" si="47"/>
        <v>0</v>
      </c>
      <c r="AD199" s="60"/>
      <c r="AE199" s="61"/>
      <c r="AG199" s="59"/>
      <c r="AH199" s="56"/>
      <c r="AI199" s="52">
        <f t="shared" si="48"/>
        <v>0</v>
      </c>
      <c r="AJ199" s="62"/>
      <c r="AK199" s="61"/>
    </row>
    <row r="200" spans="1:37" x14ac:dyDescent="0.25">
      <c r="A200" s="40">
        <v>192</v>
      </c>
      <c r="B200" s="41">
        <v>3408</v>
      </c>
      <c r="C200" s="41">
        <v>72743115</v>
      </c>
      <c r="D200" s="82">
        <v>600078566</v>
      </c>
      <c r="E200" s="41">
        <v>3113</v>
      </c>
      <c r="F200" s="42" t="s">
        <v>268</v>
      </c>
      <c r="G200" s="54"/>
      <c r="H200" s="52"/>
      <c r="I200" s="52"/>
      <c r="J200" s="52"/>
      <c r="K200" s="52"/>
      <c r="L200" s="53">
        <f t="shared" si="45"/>
        <v>0</v>
      </c>
      <c r="M200" s="188"/>
      <c r="N200" s="55"/>
      <c r="O200" s="56"/>
      <c r="P200" s="56"/>
      <c r="Q200" s="56"/>
      <c r="R200" s="56"/>
      <c r="S200" s="53">
        <f t="shared" si="46"/>
        <v>0</v>
      </c>
      <c r="T200" s="59">
        <f t="shared" si="39"/>
        <v>0</v>
      </c>
      <c r="U200" s="56">
        <f t="shared" si="40"/>
        <v>0</v>
      </c>
      <c r="V200" s="56">
        <f t="shared" si="41"/>
        <v>0</v>
      </c>
      <c r="W200" s="56">
        <f t="shared" si="42"/>
        <v>0</v>
      </c>
      <c r="X200" s="56">
        <f t="shared" si="43"/>
        <v>0</v>
      </c>
      <c r="Y200" s="174">
        <f t="shared" si="44"/>
        <v>0</v>
      </c>
      <c r="Z200" s="96"/>
      <c r="AA200" s="59"/>
      <c r="AB200" s="56"/>
      <c r="AC200" s="56">
        <f t="shared" si="47"/>
        <v>0</v>
      </c>
      <c r="AD200" s="60"/>
      <c r="AE200" s="61"/>
      <c r="AG200" s="59"/>
      <c r="AH200" s="56"/>
      <c r="AI200" s="52">
        <f t="shared" si="48"/>
        <v>0</v>
      </c>
      <c r="AJ200" s="62"/>
      <c r="AK200" s="61"/>
    </row>
    <row r="201" spans="1:37" x14ac:dyDescent="0.25">
      <c r="A201" s="40">
        <v>193</v>
      </c>
      <c r="B201" s="41">
        <v>3417</v>
      </c>
      <c r="C201" s="41">
        <v>72743352</v>
      </c>
      <c r="D201" s="82">
        <v>600078353</v>
      </c>
      <c r="E201" s="41">
        <v>3113</v>
      </c>
      <c r="F201" s="42" t="s">
        <v>269</v>
      </c>
      <c r="G201" s="54"/>
      <c r="H201" s="52"/>
      <c r="I201" s="52"/>
      <c r="J201" s="52"/>
      <c r="K201" s="52"/>
      <c r="L201" s="53">
        <f t="shared" si="45"/>
        <v>0</v>
      </c>
      <c r="M201" s="188"/>
      <c r="N201" s="55"/>
      <c r="O201" s="56"/>
      <c r="P201" s="56"/>
      <c r="Q201" s="56"/>
      <c r="R201" s="56"/>
      <c r="S201" s="53">
        <f t="shared" si="46"/>
        <v>0</v>
      </c>
      <c r="T201" s="59">
        <f t="shared" si="39"/>
        <v>0</v>
      </c>
      <c r="U201" s="56">
        <f t="shared" si="40"/>
        <v>0</v>
      </c>
      <c r="V201" s="56">
        <f t="shared" si="41"/>
        <v>0</v>
      </c>
      <c r="W201" s="56">
        <f t="shared" si="42"/>
        <v>0</v>
      </c>
      <c r="X201" s="56">
        <f t="shared" si="43"/>
        <v>0</v>
      </c>
      <c r="Y201" s="174">
        <f t="shared" si="44"/>
        <v>0</v>
      </c>
      <c r="Z201" s="96"/>
      <c r="AA201" s="59"/>
      <c r="AB201" s="56"/>
      <c r="AC201" s="56">
        <f t="shared" si="47"/>
        <v>0</v>
      </c>
      <c r="AD201" s="60"/>
      <c r="AE201" s="61"/>
      <c r="AG201" s="59"/>
      <c r="AH201" s="56"/>
      <c r="AI201" s="52">
        <f t="shared" si="48"/>
        <v>0</v>
      </c>
      <c r="AJ201" s="62"/>
      <c r="AK201" s="61"/>
    </row>
    <row r="202" spans="1:37" x14ac:dyDescent="0.25">
      <c r="A202" s="40">
        <v>194</v>
      </c>
      <c r="B202" s="41">
        <v>3410</v>
      </c>
      <c r="C202" s="41">
        <v>72743191</v>
      </c>
      <c r="D202" s="82">
        <v>650038550</v>
      </c>
      <c r="E202" s="41">
        <v>3113</v>
      </c>
      <c r="F202" s="42" t="s">
        <v>270</v>
      </c>
      <c r="G202" s="54"/>
      <c r="H202" s="52"/>
      <c r="I202" s="52"/>
      <c r="J202" s="52"/>
      <c r="K202" s="52"/>
      <c r="L202" s="53">
        <f t="shared" si="45"/>
        <v>0</v>
      </c>
      <c r="M202" s="188"/>
      <c r="N202" s="55"/>
      <c r="O202" s="56"/>
      <c r="P202" s="56"/>
      <c r="Q202" s="56"/>
      <c r="R202" s="56"/>
      <c r="S202" s="53">
        <f t="shared" si="46"/>
        <v>0</v>
      </c>
      <c r="T202" s="59">
        <f t="shared" si="39"/>
        <v>0</v>
      </c>
      <c r="U202" s="56">
        <f t="shared" si="40"/>
        <v>0</v>
      </c>
      <c r="V202" s="56">
        <f t="shared" si="41"/>
        <v>0</v>
      </c>
      <c r="W202" s="56">
        <f t="shared" si="42"/>
        <v>0</v>
      </c>
      <c r="X202" s="56">
        <f t="shared" si="43"/>
        <v>0</v>
      </c>
      <c r="Y202" s="174">
        <f t="shared" si="44"/>
        <v>0</v>
      </c>
      <c r="Z202" s="96"/>
      <c r="AA202" s="59"/>
      <c r="AB202" s="56"/>
      <c r="AC202" s="56">
        <f t="shared" si="47"/>
        <v>0</v>
      </c>
      <c r="AD202" s="60"/>
      <c r="AE202" s="61"/>
      <c r="AG202" s="59"/>
      <c r="AH202" s="56"/>
      <c r="AI202" s="52">
        <f t="shared" si="48"/>
        <v>0</v>
      </c>
      <c r="AJ202" s="62"/>
      <c r="AK202" s="61"/>
    </row>
    <row r="203" spans="1:37" x14ac:dyDescent="0.25">
      <c r="A203" s="40">
        <v>195</v>
      </c>
      <c r="B203" s="41">
        <v>3455</v>
      </c>
      <c r="C203" s="41">
        <v>75122308</v>
      </c>
      <c r="D203" s="82">
        <v>651040515</v>
      </c>
      <c r="E203" s="41">
        <v>3231</v>
      </c>
      <c r="F203" s="42" t="s">
        <v>271</v>
      </c>
      <c r="G203" s="54"/>
      <c r="H203" s="52"/>
      <c r="I203" s="52"/>
      <c r="J203" s="52"/>
      <c r="K203" s="52"/>
      <c r="L203" s="53">
        <f t="shared" si="45"/>
        <v>0</v>
      </c>
      <c r="M203" s="188"/>
      <c r="N203" s="55"/>
      <c r="O203" s="56"/>
      <c r="P203" s="56"/>
      <c r="Q203" s="56"/>
      <c r="R203" s="56"/>
      <c r="S203" s="53">
        <f t="shared" si="46"/>
        <v>0</v>
      </c>
      <c r="T203" s="59">
        <f t="shared" si="39"/>
        <v>0</v>
      </c>
      <c r="U203" s="56">
        <f t="shared" si="40"/>
        <v>0</v>
      </c>
      <c r="V203" s="56">
        <f t="shared" si="41"/>
        <v>0</v>
      </c>
      <c r="W203" s="56">
        <f t="shared" si="42"/>
        <v>0</v>
      </c>
      <c r="X203" s="56">
        <f t="shared" si="43"/>
        <v>0</v>
      </c>
      <c r="Y203" s="174">
        <f t="shared" si="44"/>
        <v>0</v>
      </c>
      <c r="Z203" s="96"/>
      <c r="AA203" s="59"/>
      <c r="AB203" s="56"/>
      <c r="AC203" s="56">
        <f t="shared" si="47"/>
        <v>0</v>
      </c>
      <c r="AD203" s="60"/>
      <c r="AE203" s="61"/>
      <c r="AG203" s="59"/>
      <c r="AH203" s="56"/>
      <c r="AI203" s="52">
        <f t="shared" si="48"/>
        <v>0</v>
      </c>
      <c r="AJ203" s="62"/>
      <c r="AK203" s="61"/>
    </row>
    <row r="204" spans="1:37" x14ac:dyDescent="0.25">
      <c r="A204" s="40">
        <v>196</v>
      </c>
      <c r="B204" s="41">
        <v>3419</v>
      </c>
      <c r="C204" s="41">
        <v>72742658</v>
      </c>
      <c r="D204" s="82">
        <v>600078434</v>
      </c>
      <c r="E204" s="41">
        <v>3113</v>
      </c>
      <c r="F204" s="42" t="s">
        <v>272</v>
      </c>
      <c r="G204" s="54"/>
      <c r="H204" s="52"/>
      <c r="I204" s="52"/>
      <c r="J204" s="52"/>
      <c r="K204" s="52"/>
      <c r="L204" s="53">
        <f t="shared" si="45"/>
        <v>0</v>
      </c>
      <c r="M204" s="188"/>
      <c r="N204" s="55"/>
      <c r="O204" s="56"/>
      <c r="P204" s="56"/>
      <c r="Q204" s="56"/>
      <c r="R204" s="56"/>
      <c r="S204" s="53">
        <f t="shared" si="46"/>
        <v>0</v>
      </c>
      <c r="T204" s="59">
        <f t="shared" si="39"/>
        <v>0</v>
      </c>
      <c r="U204" s="56">
        <f t="shared" si="40"/>
        <v>0</v>
      </c>
      <c r="V204" s="56">
        <f t="shared" si="41"/>
        <v>0</v>
      </c>
      <c r="W204" s="56">
        <f t="shared" si="42"/>
        <v>0</v>
      </c>
      <c r="X204" s="56">
        <f t="shared" si="43"/>
        <v>0</v>
      </c>
      <c r="Y204" s="174">
        <f t="shared" si="44"/>
        <v>0</v>
      </c>
      <c r="Z204" s="96"/>
      <c r="AA204" s="59"/>
      <c r="AB204" s="56"/>
      <c r="AC204" s="56">
        <f t="shared" si="47"/>
        <v>0</v>
      </c>
      <c r="AD204" s="60"/>
      <c r="AE204" s="61"/>
      <c r="AG204" s="59"/>
      <c r="AH204" s="56"/>
      <c r="AI204" s="52">
        <f t="shared" si="48"/>
        <v>0</v>
      </c>
      <c r="AJ204" s="62"/>
      <c r="AK204" s="61"/>
    </row>
    <row r="205" spans="1:37" x14ac:dyDescent="0.25">
      <c r="A205" s="40">
        <v>197</v>
      </c>
      <c r="B205" s="41">
        <v>3422</v>
      </c>
      <c r="C205" s="41">
        <v>72742682</v>
      </c>
      <c r="D205" s="82">
        <v>600078591</v>
      </c>
      <c r="E205" s="41">
        <v>3113</v>
      </c>
      <c r="F205" s="42" t="s">
        <v>273</v>
      </c>
      <c r="G205" s="54"/>
      <c r="H205" s="52"/>
      <c r="I205" s="52"/>
      <c r="J205" s="52"/>
      <c r="K205" s="52"/>
      <c r="L205" s="53">
        <f t="shared" si="45"/>
        <v>0</v>
      </c>
      <c r="M205" s="188"/>
      <c r="N205" s="55"/>
      <c r="O205" s="56"/>
      <c r="P205" s="56"/>
      <c r="Q205" s="56"/>
      <c r="R205" s="56"/>
      <c r="S205" s="53">
        <f t="shared" si="46"/>
        <v>0</v>
      </c>
      <c r="T205" s="59">
        <f t="shared" si="39"/>
        <v>0</v>
      </c>
      <c r="U205" s="56">
        <f t="shared" si="40"/>
        <v>0</v>
      </c>
      <c r="V205" s="56">
        <f t="shared" si="41"/>
        <v>0</v>
      </c>
      <c r="W205" s="56">
        <f t="shared" si="42"/>
        <v>0</v>
      </c>
      <c r="X205" s="56">
        <f t="shared" si="43"/>
        <v>0</v>
      </c>
      <c r="Y205" s="174">
        <f t="shared" si="44"/>
        <v>0</v>
      </c>
      <c r="Z205" s="96"/>
      <c r="AA205" s="59"/>
      <c r="AB205" s="56"/>
      <c r="AC205" s="56">
        <f t="shared" si="47"/>
        <v>0</v>
      </c>
      <c r="AD205" s="60"/>
      <c r="AE205" s="61"/>
      <c r="AG205" s="59"/>
      <c r="AH205" s="56"/>
      <c r="AI205" s="52">
        <f t="shared" si="48"/>
        <v>0</v>
      </c>
      <c r="AJ205" s="62"/>
      <c r="AK205" s="61"/>
    </row>
    <row r="206" spans="1:37" x14ac:dyDescent="0.25">
      <c r="A206" s="40">
        <v>198</v>
      </c>
      <c r="B206" s="41">
        <v>3426</v>
      </c>
      <c r="C206" s="41">
        <v>72742470</v>
      </c>
      <c r="D206" s="82">
        <v>600078019</v>
      </c>
      <c r="E206" s="41">
        <v>3111</v>
      </c>
      <c r="F206" s="42" t="s">
        <v>274</v>
      </c>
      <c r="G206" s="54"/>
      <c r="H206" s="52"/>
      <c r="I206" s="52"/>
      <c r="J206" s="52"/>
      <c r="K206" s="52"/>
      <c r="L206" s="53">
        <f t="shared" si="45"/>
        <v>0</v>
      </c>
      <c r="M206" s="188"/>
      <c r="N206" s="55"/>
      <c r="O206" s="56"/>
      <c r="P206" s="56"/>
      <c r="Q206" s="56"/>
      <c r="R206" s="56"/>
      <c r="S206" s="53">
        <f t="shared" si="46"/>
        <v>0</v>
      </c>
      <c r="T206" s="59">
        <f t="shared" si="39"/>
        <v>0</v>
      </c>
      <c r="U206" s="56">
        <f t="shared" si="40"/>
        <v>0</v>
      </c>
      <c r="V206" s="56">
        <f t="shared" si="41"/>
        <v>0</v>
      </c>
      <c r="W206" s="56">
        <f t="shared" si="42"/>
        <v>0</v>
      </c>
      <c r="X206" s="56">
        <f t="shared" si="43"/>
        <v>0</v>
      </c>
      <c r="Y206" s="174">
        <f t="shared" si="44"/>
        <v>0</v>
      </c>
      <c r="Z206" s="96"/>
      <c r="AA206" s="59"/>
      <c r="AB206" s="56"/>
      <c r="AC206" s="56">
        <f t="shared" si="47"/>
        <v>0</v>
      </c>
      <c r="AD206" s="60"/>
      <c r="AE206" s="61"/>
      <c r="AG206" s="59"/>
      <c r="AH206" s="56"/>
      <c r="AI206" s="52">
        <f t="shared" si="48"/>
        <v>0</v>
      </c>
      <c r="AJ206" s="62"/>
      <c r="AK206" s="61"/>
    </row>
    <row r="207" spans="1:37" x14ac:dyDescent="0.25">
      <c r="A207" s="40">
        <v>199</v>
      </c>
      <c r="B207" s="41">
        <v>3425</v>
      </c>
      <c r="C207" s="41">
        <v>72742551</v>
      </c>
      <c r="D207" s="82">
        <v>600078451</v>
      </c>
      <c r="E207" s="41">
        <v>3113</v>
      </c>
      <c r="F207" s="42" t="s">
        <v>275</v>
      </c>
      <c r="G207" s="54"/>
      <c r="H207" s="52"/>
      <c r="I207" s="52"/>
      <c r="J207" s="52"/>
      <c r="K207" s="52"/>
      <c r="L207" s="53">
        <f t="shared" si="45"/>
        <v>0</v>
      </c>
      <c r="M207" s="188"/>
      <c r="N207" s="55"/>
      <c r="O207" s="56"/>
      <c r="P207" s="56"/>
      <c r="Q207" s="56"/>
      <c r="R207" s="56"/>
      <c r="S207" s="53">
        <f t="shared" si="46"/>
        <v>0</v>
      </c>
      <c r="T207" s="59">
        <f t="shared" si="39"/>
        <v>0</v>
      </c>
      <c r="U207" s="56">
        <f t="shared" si="40"/>
        <v>0</v>
      </c>
      <c r="V207" s="56">
        <f t="shared" si="41"/>
        <v>0</v>
      </c>
      <c r="W207" s="56">
        <f t="shared" si="42"/>
        <v>0</v>
      </c>
      <c r="X207" s="56">
        <f t="shared" si="43"/>
        <v>0</v>
      </c>
      <c r="Y207" s="174">
        <f t="shared" si="44"/>
        <v>0</v>
      </c>
      <c r="Z207" s="96"/>
      <c r="AA207" s="59"/>
      <c r="AB207" s="56"/>
      <c r="AC207" s="56">
        <f t="shared" si="47"/>
        <v>0</v>
      </c>
      <c r="AD207" s="60"/>
      <c r="AE207" s="61"/>
      <c r="AG207" s="59"/>
      <c r="AH207" s="56"/>
      <c r="AI207" s="52">
        <f t="shared" si="48"/>
        <v>0</v>
      </c>
      <c r="AJ207" s="62"/>
      <c r="AK207" s="61"/>
    </row>
    <row r="208" spans="1:37" x14ac:dyDescent="0.25">
      <c r="A208" s="40">
        <v>200</v>
      </c>
      <c r="B208" s="41">
        <v>3418</v>
      </c>
      <c r="C208" s="41">
        <v>70695954</v>
      </c>
      <c r="D208" s="82">
        <v>600078001</v>
      </c>
      <c r="E208" s="41">
        <v>3111</v>
      </c>
      <c r="F208" s="42" t="s">
        <v>276</v>
      </c>
      <c r="G208" s="54"/>
      <c r="H208" s="52"/>
      <c r="I208" s="52"/>
      <c r="J208" s="52"/>
      <c r="K208" s="52"/>
      <c r="L208" s="53">
        <f t="shared" si="45"/>
        <v>0</v>
      </c>
      <c r="M208" s="188"/>
      <c r="N208" s="55"/>
      <c r="O208" s="56"/>
      <c r="P208" s="56"/>
      <c r="Q208" s="56"/>
      <c r="R208" s="56"/>
      <c r="S208" s="53">
        <f t="shared" si="46"/>
        <v>0</v>
      </c>
      <c r="T208" s="59">
        <f t="shared" si="39"/>
        <v>0</v>
      </c>
      <c r="U208" s="56">
        <f t="shared" si="40"/>
        <v>0</v>
      </c>
      <c r="V208" s="56">
        <f t="shared" si="41"/>
        <v>0</v>
      </c>
      <c r="W208" s="56">
        <f t="shared" si="42"/>
        <v>0</v>
      </c>
      <c r="X208" s="56">
        <f t="shared" si="43"/>
        <v>0</v>
      </c>
      <c r="Y208" s="174">
        <f t="shared" si="44"/>
        <v>0</v>
      </c>
      <c r="Z208" s="96"/>
      <c r="AA208" s="59"/>
      <c r="AB208" s="56"/>
      <c r="AC208" s="56">
        <f t="shared" si="47"/>
        <v>0</v>
      </c>
      <c r="AD208" s="60"/>
      <c r="AE208" s="61"/>
      <c r="AG208" s="59"/>
      <c r="AH208" s="56"/>
      <c r="AI208" s="52">
        <f t="shared" si="48"/>
        <v>0</v>
      </c>
      <c r="AJ208" s="62"/>
      <c r="AK208" s="61"/>
    </row>
    <row r="209" spans="1:37" x14ac:dyDescent="0.25">
      <c r="A209" s="40">
        <v>201</v>
      </c>
      <c r="B209" s="41">
        <v>3428</v>
      </c>
      <c r="C209" s="41">
        <v>72742518</v>
      </c>
      <c r="D209" s="82">
        <v>600078311</v>
      </c>
      <c r="E209" s="41">
        <v>3117</v>
      </c>
      <c r="F209" s="42" t="s">
        <v>277</v>
      </c>
      <c r="G209" s="54"/>
      <c r="H209" s="52"/>
      <c r="I209" s="52"/>
      <c r="J209" s="52"/>
      <c r="K209" s="52"/>
      <c r="L209" s="53">
        <f t="shared" si="45"/>
        <v>0</v>
      </c>
      <c r="M209" s="188"/>
      <c r="N209" s="55"/>
      <c r="O209" s="56"/>
      <c r="P209" s="56"/>
      <c r="Q209" s="56"/>
      <c r="R209" s="56"/>
      <c r="S209" s="53">
        <f t="shared" si="46"/>
        <v>0</v>
      </c>
      <c r="T209" s="59">
        <f t="shared" si="39"/>
        <v>0</v>
      </c>
      <c r="U209" s="56">
        <f t="shared" si="40"/>
        <v>0</v>
      </c>
      <c r="V209" s="56">
        <f t="shared" si="41"/>
        <v>0</v>
      </c>
      <c r="W209" s="56">
        <f t="shared" si="42"/>
        <v>0</v>
      </c>
      <c r="X209" s="56">
        <f t="shared" si="43"/>
        <v>0</v>
      </c>
      <c r="Y209" s="174">
        <f t="shared" si="44"/>
        <v>0</v>
      </c>
      <c r="Z209" s="96"/>
      <c r="AA209" s="59"/>
      <c r="AB209" s="56"/>
      <c r="AC209" s="56">
        <f t="shared" si="47"/>
        <v>0</v>
      </c>
      <c r="AD209" s="60"/>
      <c r="AE209" s="61"/>
      <c r="AG209" s="59"/>
      <c r="AH209" s="56"/>
      <c r="AI209" s="52">
        <f t="shared" si="48"/>
        <v>0</v>
      </c>
      <c r="AJ209" s="62"/>
      <c r="AK209" s="61"/>
    </row>
    <row r="210" spans="1:37" x14ac:dyDescent="0.25">
      <c r="A210" s="40">
        <v>202</v>
      </c>
      <c r="B210" s="41">
        <v>3433</v>
      </c>
      <c r="C210" s="41">
        <v>70695130</v>
      </c>
      <c r="D210" s="82">
        <v>600078043</v>
      </c>
      <c r="E210" s="41">
        <v>3111</v>
      </c>
      <c r="F210" s="42" t="s">
        <v>278</v>
      </c>
      <c r="G210" s="54"/>
      <c r="H210" s="52"/>
      <c r="I210" s="52"/>
      <c r="J210" s="52"/>
      <c r="K210" s="52"/>
      <c r="L210" s="53">
        <f t="shared" si="45"/>
        <v>0</v>
      </c>
      <c r="M210" s="188"/>
      <c r="N210" s="55"/>
      <c r="O210" s="56"/>
      <c r="P210" s="56"/>
      <c r="Q210" s="56"/>
      <c r="R210" s="56"/>
      <c r="S210" s="53">
        <f t="shared" si="46"/>
        <v>0</v>
      </c>
      <c r="T210" s="59">
        <f t="shared" si="39"/>
        <v>0</v>
      </c>
      <c r="U210" s="56">
        <f t="shared" si="40"/>
        <v>0</v>
      </c>
      <c r="V210" s="56">
        <f t="shared" si="41"/>
        <v>0</v>
      </c>
      <c r="W210" s="56">
        <f t="shared" si="42"/>
        <v>0</v>
      </c>
      <c r="X210" s="56">
        <f t="shared" si="43"/>
        <v>0</v>
      </c>
      <c r="Y210" s="174">
        <f t="shared" si="44"/>
        <v>0</v>
      </c>
      <c r="Z210" s="96"/>
      <c r="AA210" s="59">
        <v>254084.94</v>
      </c>
      <c r="AB210" s="56">
        <v>60479.06</v>
      </c>
      <c r="AC210" s="56">
        <f t="shared" si="47"/>
        <v>314564</v>
      </c>
      <c r="AD210" s="60" t="s">
        <v>279</v>
      </c>
      <c r="AE210" s="61">
        <v>46083</v>
      </c>
      <c r="AG210" s="59"/>
      <c r="AH210" s="56"/>
      <c r="AI210" s="52">
        <f t="shared" si="48"/>
        <v>0</v>
      </c>
      <c r="AJ210" s="62"/>
      <c r="AK210" s="61"/>
    </row>
    <row r="211" spans="1:37" x14ac:dyDescent="0.25">
      <c r="A211" s="40">
        <v>203</v>
      </c>
      <c r="B211" s="41">
        <v>3432</v>
      </c>
      <c r="C211" s="41">
        <v>70695121</v>
      </c>
      <c r="D211" s="82">
        <v>600078329</v>
      </c>
      <c r="E211" s="41">
        <v>3117</v>
      </c>
      <c r="F211" s="42" t="s">
        <v>280</v>
      </c>
      <c r="G211" s="54"/>
      <c r="H211" s="52"/>
      <c r="I211" s="52"/>
      <c r="J211" s="52"/>
      <c r="K211" s="52"/>
      <c r="L211" s="53">
        <f t="shared" si="45"/>
        <v>0</v>
      </c>
      <c r="M211" s="188"/>
      <c r="N211" s="55"/>
      <c r="O211" s="56"/>
      <c r="P211" s="56"/>
      <c r="Q211" s="56"/>
      <c r="R211" s="56"/>
      <c r="S211" s="53">
        <f t="shared" si="46"/>
        <v>0</v>
      </c>
      <c r="T211" s="59">
        <f t="shared" si="39"/>
        <v>0</v>
      </c>
      <c r="U211" s="56">
        <f t="shared" si="40"/>
        <v>0</v>
      </c>
      <c r="V211" s="56">
        <f t="shared" si="41"/>
        <v>0</v>
      </c>
      <c r="W211" s="56">
        <f t="shared" si="42"/>
        <v>0</v>
      </c>
      <c r="X211" s="56">
        <f t="shared" si="43"/>
        <v>0</v>
      </c>
      <c r="Y211" s="174">
        <f t="shared" si="44"/>
        <v>0</v>
      </c>
      <c r="Z211" s="96"/>
      <c r="AA211" s="59">
        <v>315070.84000000003</v>
      </c>
      <c r="AB211" s="56">
        <v>74995.360000000001</v>
      </c>
      <c r="AC211" s="56">
        <f t="shared" si="47"/>
        <v>390066.2</v>
      </c>
      <c r="AD211" s="60" t="s">
        <v>281</v>
      </c>
      <c r="AE211" s="61">
        <v>46083</v>
      </c>
      <c r="AG211" s="59"/>
      <c r="AH211" s="56"/>
      <c r="AI211" s="52">
        <f t="shared" si="48"/>
        <v>0</v>
      </c>
      <c r="AJ211" s="62"/>
      <c r="AK211" s="61"/>
    </row>
    <row r="212" spans="1:37" x14ac:dyDescent="0.25">
      <c r="A212" s="40">
        <v>204</v>
      </c>
      <c r="B212" s="64">
        <v>3435</v>
      </c>
      <c r="C212" s="64">
        <v>70981531</v>
      </c>
      <c r="D212" s="82">
        <v>650022131</v>
      </c>
      <c r="E212" s="41">
        <v>3113</v>
      </c>
      <c r="F212" s="42" t="s">
        <v>282</v>
      </c>
      <c r="G212" s="54"/>
      <c r="H212" s="52"/>
      <c r="I212" s="52"/>
      <c r="J212" s="52"/>
      <c r="K212" s="52"/>
      <c r="L212" s="53">
        <f t="shared" si="45"/>
        <v>0</v>
      </c>
      <c r="M212" s="188"/>
      <c r="N212" s="55"/>
      <c r="O212" s="56"/>
      <c r="P212" s="56"/>
      <c r="Q212" s="56"/>
      <c r="R212" s="56"/>
      <c r="S212" s="53">
        <f t="shared" si="46"/>
        <v>0</v>
      </c>
      <c r="T212" s="59">
        <f t="shared" si="39"/>
        <v>0</v>
      </c>
      <c r="U212" s="56">
        <f t="shared" si="40"/>
        <v>0</v>
      </c>
      <c r="V212" s="56">
        <f t="shared" si="41"/>
        <v>0</v>
      </c>
      <c r="W212" s="56">
        <f t="shared" si="42"/>
        <v>0</v>
      </c>
      <c r="X212" s="56">
        <f t="shared" si="43"/>
        <v>0</v>
      </c>
      <c r="Y212" s="174">
        <f t="shared" si="44"/>
        <v>0</v>
      </c>
      <c r="Z212" s="96"/>
      <c r="AA212" s="59"/>
      <c r="AB212" s="56"/>
      <c r="AC212" s="56">
        <f t="shared" si="47"/>
        <v>0</v>
      </c>
      <c r="AD212" s="60"/>
      <c r="AE212" s="61"/>
      <c r="AG212" s="59"/>
      <c r="AH212" s="56"/>
      <c r="AI212" s="52">
        <f t="shared" si="48"/>
        <v>0</v>
      </c>
      <c r="AJ212" s="62"/>
      <c r="AK212" s="61"/>
    </row>
    <row r="213" spans="1:37" x14ac:dyDescent="0.25">
      <c r="A213" s="40">
        <v>205</v>
      </c>
      <c r="B213" s="64">
        <v>3478</v>
      </c>
      <c r="C213" s="64">
        <v>22296816</v>
      </c>
      <c r="D213" s="82">
        <v>691019657</v>
      </c>
      <c r="E213" s="41"/>
      <c r="F213" s="42" t="s">
        <v>283</v>
      </c>
      <c r="G213" s="54"/>
      <c r="H213" s="52"/>
      <c r="I213" s="52"/>
      <c r="J213" s="52"/>
      <c r="K213" s="52"/>
      <c r="L213" s="53"/>
      <c r="M213" s="188"/>
      <c r="N213" s="55"/>
      <c r="O213" s="56"/>
      <c r="P213" s="56"/>
      <c r="Q213" s="56"/>
      <c r="R213" s="56"/>
      <c r="S213" s="53"/>
      <c r="T213" s="59">
        <f t="shared" si="39"/>
        <v>0</v>
      </c>
      <c r="U213" s="56">
        <f t="shared" si="40"/>
        <v>0</v>
      </c>
      <c r="V213" s="56">
        <f t="shared" si="41"/>
        <v>0</v>
      </c>
      <c r="W213" s="56">
        <f t="shared" si="42"/>
        <v>0</v>
      </c>
      <c r="X213" s="56">
        <f t="shared" si="43"/>
        <v>0</v>
      </c>
      <c r="Y213" s="174">
        <f t="shared" si="44"/>
        <v>0</v>
      </c>
      <c r="Z213" s="96"/>
      <c r="AA213" s="59"/>
      <c r="AB213" s="56"/>
      <c r="AC213" s="56">
        <f t="shared" si="47"/>
        <v>0</v>
      </c>
      <c r="AD213" s="60"/>
      <c r="AE213" s="61"/>
      <c r="AG213" s="59"/>
      <c r="AH213" s="56"/>
      <c r="AI213" s="52">
        <f t="shared" si="48"/>
        <v>0</v>
      </c>
      <c r="AJ213" s="62"/>
      <c r="AK213" s="61"/>
    </row>
    <row r="214" spans="1:37" x14ac:dyDescent="0.25">
      <c r="A214" s="40">
        <v>206</v>
      </c>
      <c r="B214" s="41">
        <v>3440</v>
      </c>
      <c r="C214" s="41">
        <v>72743441</v>
      </c>
      <c r="D214" s="82">
        <v>600078078</v>
      </c>
      <c r="E214" s="41">
        <v>3111</v>
      </c>
      <c r="F214" s="42" t="s">
        <v>284</v>
      </c>
      <c r="G214" s="54"/>
      <c r="H214" s="52"/>
      <c r="I214" s="52"/>
      <c r="J214" s="52"/>
      <c r="K214" s="52"/>
      <c r="L214" s="53">
        <f t="shared" ref="L214:L277" si="49">SUM(G214:K214)</f>
        <v>0</v>
      </c>
      <c r="M214" s="188"/>
      <c r="N214" s="55"/>
      <c r="O214" s="56"/>
      <c r="P214" s="56"/>
      <c r="Q214" s="56"/>
      <c r="R214" s="56"/>
      <c r="S214" s="53">
        <f t="shared" ref="S214:S277" si="50">SUM(N214:R214)</f>
        <v>0</v>
      </c>
      <c r="T214" s="59">
        <f t="shared" si="39"/>
        <v>0</v>
      </c>
      <c r="U214" s="56">
        <f t="shared" si="40"/>
        <v>0</v>
      </c>
      <c r="V214" s="56">
        <f t="shared" si="41"/>
        <v>0</v>
      </c>
      <c r="W214" s="56">
        <f t="shared" si="42"/>
        <v>0</v>
      </c>
      <c r="X214" s="56">
        <f t="shared" si="43"/>
        <v>0</v>
      </c>
      <c r="Y214" s="174">
        <f t="shared" si="44"/>
        <v>0</v>
      </c>
      <c r="Z214" s="96"/>
      <c r="AA214" s="59"/>
      <c r="AB214" s="56"/>
      <c r="AC214" s="56">
        <f t="shared" si="47"/>
        <v>0</v>
      </c>
      <c r="AD214" s="60"/>
      <c r="AE214" s="61"/>
      <c r="AG214" s="59"/>
      <c r="AH214" s="56"/>
      <c r="AI214" s="52">
        <f t="shared" si="48"/>
        <v>0</v>
      </c>
      <c r="AJ214" s="62"/>
      <c r="AK214" s="61"/>
    </row>
    <row r="215" spans="1:37" x14ac:dyDescent="0.25">
      <c r="A215" s="40">
        <v>207</v>
      </c>
      <c r="B215" s="64">
        <v>3458</v>
      </c>
      <c r="C215" s="64">
        <v>75121557</v>
      </c>
      <c r="D215" s="82">
        <v>600029069</v>
      </c>
      <c r="E215" s="41">
        <v>3233</v>
      </c>
      <c r="F215" s="42" t="s">
        <v>285</v>
      </c>
      <c r="G215" s="54"/>
      <c r="H215" s="52"/>
      <c r="I215" s="52"/>
      <c r="J215" s="52"/>
      <c r="K215" s="52"/>
      <c r="L215" s="53">
        <f t="shared" si="49"/>
        <v>0</v>
      </c>
      <c r="M215" s="188"/>
      <c r="N215" s="55"/>
      <c r="O215" s="56"/>
      <c r="P215" s="56"/>
      <c r="Q215" s="56"/>
      <c r="R215" s="56"/>
      <c r="S215" s="53">
        <f t="shared" si="50"/>
        <v>0</v>
      </c>
      <c r="T215" s="59">
        <f t="shared" si="39"/>
        <v>0</v>
      </c>
      <c r="U215" s="56">
        <f t="shared" si="40"/>
        <v>0</v>
      </c>
      <c r="V215" s="56">
        <f t="shared" si="41"/>
        <v>0</v>
      </c>
      <c r="W215" s="56">
        <f t="shared" si="42"/>
        <v>0</v>
      </c>
      <c r="X215" s="56">
        <f t="shared" si="43"/>
        <v>0</v>
      </c>
      <c r="Y215" s="174">
        <f t="shared" si="44"/>
        <v>0</v>
      </c>
      <c r="Z215" s="96"/>
      <c r="AA215" s="59"/>
      <c r="AB215" s="56"/>
      <c r="AC215" s="56">
        <f t="shared" si="47"/>
        <v>0</v>
      </c>
      <c r="AD215" s="60"/>
      <c r="AE215" s="61"/>
      <c r="AG215" s="59"/>
      <c r="AH215" s="56"/>
      <c r="AI215" s="52">
        <f t="shared" si="48"/>
        <v>0</v>
      </c>
      <c r="AJ215" s="62"/>
      <c r="AK215" s="61"/>
    </row>
    <row r="216" spans="1:37" x14ac:dyDescent="0.25">
      <c r="A216" s="40">
        <v>208</v>
      </c>
      <c r="B216" s="64">
        <v>3439</v>
      </c>
      <c r="C216" s="64">
        <v>43256791</v>
      </c>
      <c r="D216" s="82">
        <v>600010473</v>
      </c>
      <c r="E216" s="41">
        <v>3113</v>
      </c>
      <c r="F216" s="42" t="s">
        <v>286</v>
      </c>
      <c r="G216" s="54"/>
      <c r="H216" s="52"/>
      <c r="I216" s="52"/>
      <c r="J216" s="52"/>
      <c r="K216" s="52"/>
      <c r="L216" s="53">
        <f t="shared" si="49"/>
        <v>0</v>
      </c>
      <c r="M216" s="188"/>
      <c r="N216" s="55"/>
      <c r="O216" s="56"/>
      <c r="P216" s="56"/>
      <c r="Q216" s="56"/>
      <c r="R216" s="56"/>
      <c r="S216" s="53">
        <f t="shared" si="50"/>
        <v>0</v>
      </c>
      <c r="T216" s="59">
        <f t="shared" si="39"/>
        <v>0</v>
      </c>
      <c r="U216" s="56">
        <f t="shared" si="40"/>
        <v>0</v>
      </c>
      <c r="V216" s="56">
        <f t="shared" si="41"/>
        <v>0</v>
      </c>
      <c r="W216" s="56">
        <f t="shared" si="42"/>
        <v>0</v>
      </c>
      <c r="X216" s="56">
        <f t="shared" si="43"/>
        <v>0</v>
      </c>
      <c r="Y216" s="174">
        <f t="shared" si="44"/>
        <v>0</v>
      </c>
      <c r="Z216" s="96"/>
      <c r="AA216" s="59"/>
      <c r="AB216" s="56"/>
      <c r="AC216" s="56">
        <f t="shared" si="47"/>
        <v>0</v>
      </c>
      <c r="AD216" s="60"/>
      <c r="AE216" s="61"/>
      <c r="AG216" s="59">
        <v>18913.64</v>
      </c>
      <c r="AH216" s="56">
        <v>5734.36</v>
      </c>
      <c r="AI216" s="52">
        <f t="shared" si="48"/>
        <v>24648</v>
      </c>
      <c r="AJ216" s="62" t="s">
        <v>287</v>
      </c>
      <c r="AK216" s="61">
        <v>46037</v>
      </c>
    </row>
    <row r="217" spans="1:37" x14ac:dyDescent="0.25">
      <c r="A217" s="40">
        <v>209</v>
      </c>
      <c r="B217" s="41">
        <v>3438</v>
      </c>
      <c r="C217" s="41">
        <v>43257089</v>
      </c>
      <c r="D217" s="82">
        <v>600078493</v>
      </c>
      <c r="E217" s="41">
        <v>3113</v>
      </c>
      <c r="F217" s="42" t="s">
        <v>288</v>
      </c>
      <c r="G217" s="54"/>
      <c r="H217" s="52"/>
      <c r="I217" s="52"/>
      <c r="J217" s="52"/>
      <c r="K217" s="52"/>
      <c r="L217" s="53">
        <f t="shared" si="49"/>
        <v>0</v>
      </c>
      <c r="M217" s="188"/>
      <c r="N217" s="55"/>
      <c r="O217" s="56"/>
      <c r="P217" s="56"/>
      <c r="Q217" s="56"/>
      <c r="R217" s="56"/>
      <c r="S217" s="53">
        <f t="shared" si="50"/>
        <v>0</v>
      </c>
      <c r="T217" s="59">
        <f t="shared" si="39"/>
        <v>0</v>
      </c>
      <c r="U217" s="56">
        <f t="shared" si="40"/>
        <v>0</v>
      </c>
      <c r="V217" s="56">
        <f t="shared" si="41"/>
        <v>0</v>
      </c>
      <c r="W217" s="56">
        <f t="shared" si="42"/>
        <v>0</v>
      </c>
      <c r="X217" s="56">
        <f t="shared" si="43"/>
        <v>0</v>
      </c>
      <c r="Y217" s="174">
        <f t="shared" si="44"/>
        <v>0</v>
      </c>
      <c r="Z217" s="96"/>
      <c r="AA217" s="59"/>
      <c r="AB217" s="56"/>
      <c r="AC217" s="56">
        <f t="shared" si="47"/>
        <v>0</v>
      </c>
      <c r="AD217" s="60"/>
      <c r="AE217" s="61"/>
      <c r="AG217" s="59"/>
      <c r="AH217" s="56"/>
      <c r="AI217" s="52">
        <f t="shared" si="48"/>
        <v>0</v>
      </c>
      <c r="AJ217" s="62"/>
      <c r="AK217" s="61"/>
    </row>
    <row r="218" spans="1:37" x14ac:dyDescent="0.25">
      <c r="A218" s="40">
        <v>210</v>
      </c>
      <c r="B218" s="64">
        <v>3459</v>
      </c>
      <c r="C218" s="64">
        <v>75121531</v>
      </c>
      <c r="D218" s="82">
        <v>651040264</v>
      </c>
      <c r="E218" s="41">
        <v>3231</v>
      </c>
      <c r="F218" s="42" t="s">
        <v>289</v>
      </c>
      <c r="G218" s="54"/>
      <c r="H218" s="52"/>
      <c r="I218" s="52"/>
      <c r="J218" s="52"/>
      <c r="K218" s="52"/>
      <c r="L218" s="53">
        <f t="shared" si="49"/>
        <v>0</v>
      </c>
      <c r="M218" s="188"/>
      <c r="N218" s="55"/>
      <c r="O218" s="56"/>
      <c r="P218" s="56"/>
      <c r="Q218" s="56"/>
      <c r="R218" s="56"/>
      <c r="S218" s="53">
        <f t="shared" si="50"/>
        <v>0</v>
      </c>
      <c r="T218" s="59">
        <f t="shared" si="39"/>
        <v>0</v>
      </c>
      <c r="U218" s="56">
        <f t="shared" si="40"/>
        <v>0</v>
      </c>
      <c r="V218" s="56">
        <f t="shared" si="41"/>
        <v>0</v>
      </c>
      <c r="W218" s="56">
        <f t="shared" si="42"/>
        <v>0</v>
      </c>
      <c r="X218" s="56">
        <f t="shared" si="43"/>
        <v>0</v>
      </c>
      <c r="Y218" s="174">
        <f t="shared" si="44"/>
        <v>0</v>
      </c>
      <c r="Z218" s="96"/>
      <c r="AA218" s="59"/>
      <c r="AB218" s="56"/>
      <c r="AC218" s="56">
        <f t="shared" si="47"/>
        <v>0</v>
      </c>
      <c r="AD218" s="60"/>
      <c r="AE218" s="61"/>
      <c r="AG218" s="59"/>
      <c r="AH218" s="56"/>
      <c r="AI218" s="52">
        <f t="shared" si="48"/>
        <v>0</v>
      </c>
      <c r="AJ218" s="62"/>
      <c r="AK218" s="61"/>
    </row>
    <row r="219" spans="1:37" x14ac:dyDescent="0.25">
      <c r="A219" s="40">
        <v>211</v>
      </c>
      <c r="B219" s="64">
        <v>3401</v>
      </c>
      <c r="C219" s="64">
        <v>70981477</v>
      </c>
      <c r="D219" s="82">
        <v>650023404</v>
      </c>
      <c r="E219" s="41">
        <v>3117</v>
      </c>
      <c r="F219" s="42" t="s">
        <v>290</v>
      </c>
      <c r="G219" s="54"/>
      <c r="H219" s="52"/>
      <c r="I219" s="52"/>
      <c r="J219" s="52"/>
      <c r="K219" s="52"/>
      <c r="L219" s="53">
        <f t="shared" si="49"/>
        <v>0</v>
      </c>
      <c r="M219" s="188"/>
      <c r="N219" s="55"/>
      <c r="O219" s="56"/>
      <c r="P219" s="56"/>
      <c r="Q219" s="56"/>
      <c r="R219" s="56"/>
      <c r="S219" s="53">
        <f t="shared" si="50"/>
        <v>0</v>
      </c>
      <c r="T219" s="59">
        <f t="shared" si="39"/>
        <v>0</v>
      </c>
      <c r="U219" s="56">
        <f t="shared" si="40"/>
        <v>0</v>
      </c>
      <c r="V219" s="56">
        <f t="shared" si="41"/>
        <v>0</v>
      </c>
      <c r="W219" s="56">
        <f t="shared" si="42"/>
        <v>0</v>
      </c>
      <c r="X219" s="56">
        <f t="shared" si="43"/>
        <v>0</v>
      </c>
      <c r="Y219" s="174">
        <f t="shared" si="44"/>
        <v>0</v>
      </c>
      <c r="Z219" s="96"/>
      <c r="AA219" s="59"/>
      <c r="AB219" s="56"/>
      <c r="AC219" s="56">
        <f t="shared" si="47"/>
        <v>0</v>
      </c>
      <c r="AD219" s="60"/>
      <c r="AE219" s="61"/>
      <c r="AG219" s="59"/>
      <c r="AH219" s="56"/>
      <c r="AI219" s="52">
        <f t="shared" si="48"/>
        <v>0</v>
      </c>
      <c r="AJ219" s="62"/>
      <c r="AK219" s="61"/>
    </row>
    <row r="220" spans="1:37" x14ac:dyDescent="0.25">
      <c r="A220" s="40">
        <v>212</v>
      </c>
      <c r="B220" s="64">
        <v>3404</v>
      </c>
      <c r="C220" s="64">
        <v>70982597</v>
      </c>
      <c r="D220" s="82">
        <v>650023021</v>
      </c>
      <c r="E220" s="41">
        <v>3113</v>
      </c>
      <c r="F220" s="42" t="s">
        <v>291</v>
      </c>
      <c r="G220" s="54"/>
      <c r="H220" s="52"/>
      <c r="I220" s="52"/>
      <c r="J220" s="52"/>
      <c r="K220" s="52"/>
      <c r="L220" s="53">
        <f t="shared" si="49"/>
        <v>0</v>
      </c>
      <c r="M220" s="188"/>
      <c r="N220" s="55"/>
      <c r="O220" s="56"/>
      <c r="P220" s="56"/>
      <c r="Q220" s="56"/>
      <c r="R220" s="56"/>
      <c r="S220" s="53">
        <f t="shared" si="50"/>
        <v>0</v>
      </c>
      <c r="T220" s="59">
        <f t="shared" si="39"/>
        <v>0</v>
      </c>
      <c r="U220" s="56">
        <f t="shared" si="40"/>
        <v>0</v>
      </c>
      <c r="V220" s="56">
        <f t="shared" si="41"/>
        <v>0</v>
      </c>
      <c r="W220" s="56">
        <f t="shared" si="42"/>
        <v>0</v>
      </c>
      <c r="X220" s="56">
        <f t="shared" si="43"/>
        <v>0</v>
      </c>
      <c r="Y220" s="174">
        <f t="shared" si="44"/>
        <v>0</v>
      </c>
      <c r="Z220" s="96"/>
      <c r="AA220" s="59"/>
      <c r="AB220" s="56"/>
      <c r="AC220" s="56">
        <f t="shared" si="47"/>
        <v>0</v>
      </c>
      <c r="AD220" s="60"/>
      <c r="AE220" s="61"/>
      <c r="AG220" s="59">
        <v>7638.23</v>
      </c>
      <c r="AH220" s="56">
        <v>2315.77</v>
      </c>
      <c r="AI220" s="52">
        <f t="shared" si="48"/>
        <v>9954</v>
      </c>
      <c r="AJ220" s="62" t="s">
        <v>292</v>
      </c>
      <c r="AK220" s="61">
        <v>46030</v>
      </c>
    </row>
    <row r="221" spans="1:37" x14ac:dyDescent="0.25">
      <c r="A221" s="40">
        <v>213</v>
      </c>
      <c r="B221" s="64">
        <v>3477</v>
      </c>
      <c r="C221" s="64">
        <v>70695491</v>
      </c>
      <c r="D221" s="82">
        <v>600098451</v>
      </c>
      <c r="E221" s="41">
        <v>3111</v>
      </c>
      <c r="F221" s="42" t="s">
        <v>293</v>
      </c>
      <c r="G221" s="54"/>
      <c r="H221" s="52"/>
      <c r="I221" s="52"/>
      <c r="J221" s="52"/>
      <c r="K221" s="52"/>
      <c r="L221" s="53">
        <f t="shared" si="49"/>
        <v>0</v>
      </c>
      <c r="M221" s="188"/>
      <c r="N221" s="55"/>
      <c r="O221" s="56"/>
      <c r="P221" s="56"/>
      <c r="Q221" s="56"/>
      <c r="R221" s="56"/>
      <c r="S221" s="53">
        <f t="shared" si="50"/>
        <v>0</v>
      </c>
      <c r="T221" s="59">
        <f t="shared" si="39"/>
        <v>0</v>
      </c>
      <c r="U221" s="56">
        <f t="shared" si="40"/>
        <v>0</v>
      </c>
      <c r="V221" s="56">
        <f t="shared" si="41"/>
        <v>0</v>
      </c>
      <c r="W221" s="56">
        <f t="shared" si="42"/>
        <v>0</v>
      </c>
      <c r="X221" s="56">
        <f t="shared" si="43"/>
        <v>0</v>
      </c>
      <c r="Y221" s="174">
        <f t="shared" si="44"/>
        <v>0</v>
      </c>
      <c r="Z221" s="96"/>
      <c r="AA221" s="59"/>
      <c r="AB221" s="56"/>
      <c r="AC221" s="56">
        <f t="shared" si="47"/>
        <v>0</v>
      </c>
      <c r="AD221" s="60"/>
      <c r="AE221" s="61"/>
      <c r="AG221" s="59"/>
      <c r="AH221" s="56"/>
      <c r="AI221" s="52">
        <f t="shared" si="48"/>
        <v>0</v>
      </c>
      <c r="AJ221" s="62"/>
      <c r="AK221" s="61"/>
    </row>
    <row r="222" spans="1:37" x14ac:dyDescent="0.25">
      <c r="A222" s="40">
        <v>214</v>
      </c>
      <c r="B222" s="64">
        <v>3476</v>
      </c>
      <c r="C222" s="64">
        <v>854808</v>
      </c>
      <c r="D222" s="82">
        <v>600099164</v>
      </c>
      <c r="E222" s="41">
        <v>3113</v>
      </c>
      <c r="F222" s="42" t="s">
        <v>294</v>
      </c>
      <c r="G222" s="54"/>
      <c r="H222" s="52"/>
      <c r="I222" s="52"/>
      <c r="J222" s="52"/>
      <c r="K222" s="52"/>
      <c r="L222" s="53">
        <f t="shared" si="49"/>
        <v>0</v>
      </c>
      <c r="M222" s="188"/>
      <c r="N222" s="55"/>
      <c r="O222" s="56"/>
      <c r="P222" s="56"/>
      <c r="Q222" s="56"/>
      <c r="R222" s="56"/>
      <c r="S222" s="53">
        <f t="shared" si="50"/>
        <v>0</v>
      </c>
      <c r="T222" s="59">
        <f t="shared" si="39"/>
        <v>0</v>
      </c>
      <c r="U222" s="56">
        <f t="shared" si="40"/>
        <v>0</v>
      </c>
      <c r="V222" s="56">
        <f t="shared" si="41"/>
        <v>0</v>
      </c>
      <c r="W222" s="56">
        <f t="shared" si="42"/>
        <v>0</v>
      </c>
      <c r="X222" s="56">
        <f t="shared" si="43"/>
        <v>0</v>
      </c>
      <c r="Y222" s="174">
        <f t="shared" si="44"/>
        <v>0</v>
      </c>
      <c r="Z222" s="96"/>
      <c r="AA222" s="59"/>
      <c r="AB222" s="56"/>
      <c r="AC222" s="56">
        <f t="shared" si="47"/>
        <v>0</v>
      </c>
      <c r="AD222" s="60"/>
      <c r="AE222" s="61"/>
      <c r="AG222" s="59"/>
      <c r="AH222" s="56"/>
      <c r="AI222" s="52">
        <f t="shared" si="48"/>
        <v>0</v>
      </c>
      <c r="AJ222" s="62"/>
      <c r="AK222" s="61"/>
    </row>
    <row r="223" spans="1:37" x14ac:dyDescent="0.25">
      <c r="A223" s="40">
        <v>215</v>
      </c>
      <c r="B223" s="64">
        <v>3424</v>
      </c>
      <c r="C223" s="64">
        <v>72744561</v>
      </c>
      <c r="D223" s="82">
        <v>650040384</v>
      </c>
      <c r="E223" s="41">
        <v>3117</v>
      </c>
      <c r="F223" s="42" t="s">
        <v>295</v>
      </c>
      <c r="G223" s="54"/>
      <c r="H223" s="52"/>
      <c r="I223" s="52"/>
      <c r="J223" s="52"/>
      <c r="K223" s="52"/>
      <c r="L223" s="53">
        <f t="shared" si="49"/>
        <v>0</v>
      </c>
      <c r="M223" s="188"/>
      <c r="N223" s="55"/>
      <c r="O223" s="56"/>
      <c r="P223" s="56"/>
      <c r="Q223" s="56"/>
      <c r="R223" s="56"/>
      <c r="S223" s="53">
        <f t="shared" si="50"/>
        <v>0</v>
      </c>
      <c r="T223" s="59">
        <f t="shared" si="39"/>
        <v>0</v>
      </c>
      <c r="U223" s="56">
        <f t="shared" si="40"/>
        <v>0</v>
      </c>
      <c r="V223" s="56">
        <f t="shared" si="41"/>
        <v>0</v>
      </c>
      <c r="W223" s="56">
        <f t="shared" si="42"/>
        <v>0</v>
      </c>
      <c r="X223" s="56">
        <f t="shared" si="43"/>
        <v>0</v>
      </c>
      <c r="Y223" s="174">
        <f t="shared" si="44"/>
        <v>0</v>
      </c>
      <c r="Z223" s="96"/>
      <c r="AA223" s="59">
        <v>446415.08</v>
      </c>
      <c r="AB223" s="56">
        <v>106258.82</v>
      </c>
      <c r="AC223" s="56">
        <f t="shared" si="47"/>
        <v>552673.9</v>
      </c>
      <c r="AD223" s="60" t="s">
        <v>296</v>
      </c>
      <c r="AE223" s="61">
        <v>46083</v>
      </c>
      <c r="AG223" s="59"/>
      <c r="AH223" s="56"/>
      <c r="AI223" s="52">
        <f t="shared" si="48"/>
        <v>0</v>
      </c>
      <c r="AJ223" s="62"/>
      <c r="AK223" s="61"/>
    </row>
    <row r="224" spans="1:37" x14ac:dyDescent="0.25">
      <c r="A224" s="40">
        <v>216</v>
      </c>
      <c r="B224" s="64">
        <v>3430</v>
      </c>
      <c r="C224" s="64">
        <v>72744405</v>
      </c>
      <c r="D224" s="82">
        <v>600078183</v>
      </c>
      <c r="E224" s="41">
        <v>3111</v>
      </c>
      <c r="F224" s="42" t="s">
        <v>297</v>
      </c>
      <c r="G224" s="54"/>
      <c r="H224" s="52"/>
      <c r="I224" s="52"/>
      <c r="J224" s="52"/>
      <c r="K224" s="52"/>
      <c r="L224" s="53">
        <f t="shared" si="49"/>
        <v>0</v>
      </c>
      <c r="M224" s="188"/>
      <c r="N224" s="55"/>
      <c r="O224" s="56"/>
      <c r="P224" s="56"/>
      <c r="Q224" s="56"/>
      <c r="R224" s="56"/>
      <c r="S224" s="53">
        <f t="shared" si="50"/>
        <v>0</v>
      </c>
      <c r="T224" s="59">
        <f t="shared" si="39"/>
        <v>0</v>
      </c>
      <c r="U224" s="56">
        <f t="shared" si="40"/>
        <v>0</v>
      </c>
      <c r="V224" s="56">
        <f t="shared" si="41"/>
        <v>0</v>
      </c>
      <c r="W224" s="56">
        <f t="shared" si="42"/>
        <v>0</v>
      </c>
      <c r="X224" s="56">
        <f t="shared" si="43"/>
        <v>0</v>
      </c>
      <c r="Y224" s="174">
        <f t="shared" si="44"/>
        <v>0</v>
      </c>
      <c r="Z224" s="96"/>
      <c r="AA224" s="59"/>
      <c r="AB224" s="56"/>
      <c r="AC224" s="56">
        <f t="shared" si="47"/>
        <v>0</v>
      </c>
      <c r="AD224" s="60"/>
      <c r="AE224" s="61"/>
      <c r="AG224" s="59"/>
      <c r="AH224" s="56"/>
      <c r="AI224" s="52">
        <f t="shared" si="48"/>
        <v>0</v>
      </c>
      <c r="AJ224" s="62"/>
      <c r="AK224" s="61"/>
    </row>
    <row r="225" spans="1:37" x14ac:dyDescent="0.25">
      <c r="A225" s="40">
        <v>217</v>
      </c>
      <c r="B225" s="64">
        <v>3431</v>
      </c>
      <c r="C225" s="64">
        <v>72744162</v>
      </c>
      <c r="D225" s="82">
        <v>600078370</v>
      </c>
      <c r="E225" s="41">
        <v>3117</v>
      </c>
      <c r="F225" s="42" t="s">
        <v>298</v>
      </c>
      <c r="G225" s="54"/>
      <c r="H225" s="52"/>
      <c r="I225" s="52"/>
      <c r="J225" s="52"/>
      <c r="K225" s="52"/>
      <c r="L225" s="53">
        <f t="shared" si="49"/>
        <v>0</v>
      </c>
      <c r="M225" s="188"/>
      <c r="N225" s="55"/>
      <c r="O225" s="56"/>
      <c r="P225" s="56"/>
      <c r="Q225" s="56"/>
      <c r="R225" s="56"/>
      <c r="S225" s="53">
        <f t="shared" si="50"/>
        <v>0</v>
      </c>
      <c r="T225" s="59">
        <f t="shared" si="39"/>
        <v>0</v>
      </c>
      <c r="U225" s="56">
        <f t="shared" si="40"/>
        <v>0</v>
      </c>
      <c r="V225" s="56">
        <f t="shared" si="41"/>
        <v>0</v>
      </c>
      <c r="W225" s="56">
        <f t="shared" si="42"/>
        <v>0</v>
      </c>
      <c r="X225" s="56">
        <f t="shared" si="43"/>
        <v>0</v>
      </c>
      <c r="Y225" s="174">
        <f t="shared" si="44"/>
        <v>0</v>
      </c>
      <c r="Z225" s="96"/>
      <c r="AA225" s="59"/>
      <c r="AB225" s="56"/>
      <c r="AC225" s="56">
        <f t="shared" si="47"/>
        <v>0</v>
      </c>
      <c r="AD225" s="60"/>
      <c r="AE225" s="61"/>
      <c r="AG225" s="59"/>
      <c r="AH225" s="56"/>
      <c r="AI225" s="52">
        <f t="shared" si="48"/>
        <v>0</v>
      </c>
      <c r="AJ225" s="62"/>
      <c r="AK225" s="61"/>
    </row>
    <row r="226" spans="1:37" x14ac:dyDescent="0.25">
      <c r="A226" s="40">
        <v>218</v>
      </c>
      <c r="B226" s="64">
        <v>3437</v>
      </c>
      <c r="C226" s="64">
        <v>70695377</v>
      </c>
      <c r="D226" s="82">
        <v>600078051</v>
      </c>
      <c r="E226" s="41">
        <v>3111</v>
      </c>
      <c r="F226" s="42" t="s">
        <v>299</v>
      </c>
      <c r="G226" s="54"/>
      <c r="H226" s="52"/>
      <c r="I226" s="52"/>
      <c r="J226" s="52"/>
      <c r="K226" s="52"/>
      <c r="L226" s="53">
        <f t="shared" si="49"/>
        <v>0</v>
      </c>
      <c r="M226" s="188"/>
      <c r="N226" s="55"/>
      <c r="O226" s="56"/>
      <c r="P226" s="56"/>
      <c r="Q226" s="56"/>
      <c r="R226" s="56"/>
      <c r="S226" s="53">
        <f t="shared" si="50"/>
        <v>0</v>
      </c>
      <c r="T226" s="59">
        <f t="shared" si="39"/>
        <v>0</v>
      </c>
      <c r="U226" s="56">
        <f t="shared" si="40"/>
        <v>0</v>
      </c>
      <c r="V226" s="56">
        <f t="shared" si="41"/>
        <v>0</v>
      </c>
      <c r="W226" s="56">
        <f t="shared" si="42"/>
        <v>0</v>
      </c>
      <c r="X226" s="56">
        <f t="shared" si="43"/>
        <v>0</v>
      </c>
      <c r="Y226" s="174">
        <f t="shared" si="44"/>
        <v>0</v>
      </c>
      <c r="Z226" s="96"/>
      <c r="AA226" s="59"/>
      <c r="AB226" s="56"/>
      <c r="AC226" s="56">
        <f t="shared" si="47"/>
        <v>0</v>
      </c>
      <c r="AD226" s="60"/>
      <c r="AE226" s="61"/>
      <c r="AG226" s="59"/>
      <c r="AH226" s="56"/>
      <c r="AI226" s="52">
        <f t="shared" si="48"/>
        <v>0</v>
      </c>
      <c r="AJ226" s="62"/>
      <c r="AK226" s="61"/>
    </row>
    <row r="227" spans="1:37" x14ac:dyDescent="0.25">
      <c r="A227" s="40">
        <v>219</v>
      </c>
      <c r="B227" s="64">
        <v>3436</v>
      </c>
      <c r="C227" s="64">
        <v>70695385</v>
      </c>
      <c r="D227" s="82">
        <v>600078485</v>
      </c>
      <c r="E227" s="41">
        <v>3113</v>
      </c>
      <c r="F227" s="42" t="s">
        <v>300</v>
      </c>
      <c r="G227" s="54"/>
      <c r="H227" s="52"/>
      <c r="I227" s="52"/>
      <c r="J227" s="52"/>
      <c r="K227" s="52"/>
      <c r="L227" s="53">
        <f t="shared" si="49"/>
        <v>0</v>
      </c>
      <c r="M227" s="188"/>
      <c r="N227" s="55"/>
      <c r="O227" s="56"/>
      <c r="P227" s="56"/>
      <c r="Q227" s="56"/>
      <c r="R227" s="56"/>
      <c r="S227" s="53">
        <f t="shared" si="50"/>
        <v>0</v>
      </c>
      <c r="T227" s="59">
        <f t="shared" si="39"/>
        <v>0</v>
      </c>
      <c r="U227" s="56">
        <f t="shared" si="40"/>
        <v>0</v>
      </c>
      <c r="V227" s="56">
        <f t="shared" si="41"/>
        <v>0</v>
      </c>
      <c r="W227" s="56">
        <f t="shared" si="42"/>
        <v>0</v>
      </c>
      <c r="X227" s="56">
        <f t="shared" si="43"/>
        <v>0</v>
      </c>
      <c r="Y227" s="174">
        <f t="shared" si="44"/>
        <v>0</v>
      </c>
      <c r="Z227" s="96"/>
      <c r="AA227" s="59"/>
      <c r="AB227" s="56"/>
      <c r="AC227" s="56">
        <f t="shared" si="47"/>
        <v>0</v>
      </c>
      <c r="AD227" s="60"/>
      <c r="AE227" s="61"/>
      <c r="AG227" s="59"/>
      <c r="AH227" s="56"/>
      <c r="AI227" s="52">
        <f t="shared" si="48"/>
        <v>0</v>
      </c>
      <c r="AJ227" s="62"/>
      <c r="AK227" s="61"/>
    </row>
    <row r="228" spans="1:37" x14ac:dyDescent="0.25">
      <c r="A228" s="40">
        <v>220</v>
      </c>
      <c r="B228" s="64">
        <v>3442</v>
      </c>
      <c r="C228" s="64">
        <v>72743638</v>
      </c>
      <c r="D228" s="82">
        <v>600078205</v>
      </c>
      <c r="E228" s="41">
        <v>3111</v>
      </c>
      <c r="F228" s="42" t="s">
        <v>301</v>
      </c>
      <c r="G228" s="54"/>
      <c r="H228" s="52"/>
      <c r="I228" s="52"/>
      <c r="J228" s="52"/>
      <c r="K228" s="52"/>
      <c r="L228" s="53">
        <f t="shared" si="49"/>
        <v>0</v>
      </c>
      <c r="M228" s="188"/>
      <c r="N228" s="55"/>
      <c r="O228" s="56"/>
      <c r="P228" s="56"/>
      <c r="Q228" s="56"/>
      <c r="R228" s="56"/>
      <c r="S228" s="53">
        <f t="shared" si="50"/>
        <v>0</v>
      </c>
      <c r="T228" s="59">
        <f t="shared" si="39"/>
        <v>0</v>
      </c>
      <c r="U228" s="56">
        <f t="shared" si="40"/>
        <v>0</v>
      </c>
      <c r="V228" s="56">
        <f t="shared" si="41"/>
        <v>0</v>
      </c>
      <c r="W228" s="56">
        <f t="shared" si="42"/>
        <v>0</v>
      </c>
      <c r="X228" s="56">
        <f t="shared" si="43"/>
        <v>0</v>
      </c>
      <c r="Y228" s="174">
        <f t="shared" si="44"/>
        <v>0</v>
      </c>
      <c r="Z228" s="96"/>
      <c r="AA228" s="59"/>
      <c r="AB228" s="56"/>
      <c r="AC228" s="56">
        <f t="shared" si="47"/>
        <v>0</v>
      </c>
      <c r="AD228" s="60"/>
      <c r="AE228" s="61"/>
      <c r="AG228" s="59"/>
      <c r="AH228" s="56"/>
      <c r="AI228" s="52">
        <f t="shared" si="48"/>
        <v>0</v>
      </c>
      <c r="AJ228" s="62"/>
      <c r="AK228" s="61"/>
    </row>
    <row r="229" spans="1:37" x14ac:dyDescent="0.25">
      <c r="A229" s="40">
        <v>221</v>
      </c>
      <c r="B229" s="64">
        <v>3452</v>
      </c>
      <c r="C229" s="64">
        <v>72743557</v>
      </c>
      <c r="D229" s="82">
        <v>600078264</v>
      </c>
      <c r="E229" s="41">
        <v>3113</v>
      </c>
      <c r="F229" s="42" t="s">
        <v>302</v>
      </c>
      <c r="G229" s="54"/>
      <c r="H229" s="52"/>
      <c r="I229" s="52"/>
      <c r="J229" s="52"/>
      <c r="K229" s="52"/>
      <c r="L229" s="53">
        <f t="shared" si="49"/>
        <v>0</v>
      </c>
      <c r="M229" s="188"/>
      <c r="N229" s="55"/>
      <c r="O229" s="56"/>
      <c r="P229" s="56"/>
      <c r="Q229" s="56"/>
      <c r="R229" s="56"/>
      <c r="S229" s="53">
        <f t="shared" si="50"/>
        <v>0</v>
      </c>
      <c r="T229" s="59">
        <f t="shared" si="39"/>
        <v>0</v>
      </c>
      <c r="U229" s="56">
        <f t="shared" si="40"/>
        <v>0</v>
      </c>
      <c r="V229" s="56">
        <f t="shared" si="41"/>
        <v>0</v>
      </c>
      <c r="W229" s="56">
        <f t="shared" si="42"/>
        <v>0</v>
      </c>
      <c r="X229" s="56">
        <f t="shared" si="43"/>
        <v>0</v>
      </c>
      <c r="Y229" s="174">
        <f t="shared" si="44"/>
        <v>0</v>
      </c>
      <c r="Z229" s="96"/>
      <c r="AA229" s="59"/>
      <c r="AB229" s="56"/>
      <c r="AC229" s="56">
        <f t="shared" si="47"/>
        <v>0</v>
      </c>
      <c r="AD229" s="60"/>
      <c r="AE229" s="61"/>
      <c r="AG229" s="59"/>
      <c r="AH229" s="56"/>
      <c r="AI229" s="52">
        <f t="shared" si="48"/>
        <v>0</v>
      </c>
      <c r="AJ229" s="62"/>
      <c r="AK229" s="61"/>
    </row>
    <row r="230" spans="1:37" x14ac:dyDescent="0.25">
      <c r="A230" s="40">
        <v>222</v>
      </c>
      <c r="B230" s="41">
        <v>3445</v>
      </c>
      <c r="C230" s="41">
        <v>70695849</v>
      </c>
      <c r="D230" s="82">
        <v>600078604</v>
      </c>
      <c r="E230" s="41">
        <v>3117</v>
      </c>
      <c r="F230" s="42" t="s">
        <v>303</v>
      </c>
      <c r="G230" s="54"/>
      <c r="H230" s="52"/>
      <c r="I230" s="52"/>
      <c r="J230" s="52"/>
      <c r="K230" s="52"/>
      <c r="L230" s="53">
        <f t="shared" si="49"/>
        <v>0</v>
      </c>
      <c r="M230" s="188"/>
      <c r="N230" s="55"/>
      <c r="O230" s="56"/>
      <c r="P230" s="56"/>
      <c r="Q230" s="56"/>
      <c r="R230" s="56"/>
      <c r="S230" s="53">
        <f t="shared" si="50"/>
        <v>0</v>
      </c>
      <c r="T230" s="59">
        <f t="shared" si="39"/>
        <v>0</v>
      </c>
      <c r="U230" s="56">
        <f t="shared" si="40"/>
        <v>0</v>
      </c>
      <c r="V230" s="56">
        <f t="shared" si="41"/>
        <v>0</v>
      </c>
      <c r="W230" s="56">
        <f t="shared" si="42"/>
        <v>0</v>
      </c>
      <c r="X230" s="56">
        <f t="shared" si="43"/>
        <v>0</v>
      </c>
      <c r="Y230" s="174">
        <f t="shared" si="44"/>
        <v>0</v>
      </c>
      <c r="Z230" s="96"/>
      <c r="AA230" s="59"/>
      <c r="AB230" s="56"/>
      <c r="AC230" s="56">
        <f t="shared" si="47"/>
        <v>0</v>
      </c>
      <c r="AD230" s="60"/>
      <c r="AE230" s="61"/>
      <c r="AG230" s="59"/>
      <c r="AH230" s="56"/>
      <c r="AI230" s="52">
        <f t="shared" si="48"/>
        <v>0</v>
      </c>
      <c r="AJ230" s="62"/>
      <c r="AK230" s="61"/>
    </row>
    <row r="231" spans="1:37" x14ac:dyDescent="0.25">
      <c r="A231" s="40">
        <v>223</v>
      </c>
      <c r="B231" s="41">
        <v>3475</v>
      </c>
      <c r="C231" s="41">
        <v>4624548</v>
      </c>
      <c r="D231" s="82">
        <v>691008604</v>
      </c>
      <c r="E231" s="41">
        <v>3111</v>
      </c>
      <c r="F231" s="42" t="s">
        <v>304</v>
      </c>
      <c r="G231" s="54"/>
      <c r="H231" s="52"/>
      <c r="I231" s="52"/>
      <c r="J231" s="52"/>
      <c r="K231" s="52"/>
      <c r="L231" s="53">
        <f t="shared" si="49"/>
        <v>0</v>
      </c>
      <c r="M231" s="188"/>
      <c r="N231" s="55"/>
      <c r="O231" s="56"/>
      <c r="P231" s="56"/>
      <c r="Q231" s="56"/>
      <c r="R231" s="56"/>
      <c r="S231" s="53">
        <f t="shared" si="50"/>
        <v>0</v>
      </c>
      <c r="T231" s="59">
        <f t="shared" si="39"/>
        <v>0</v>
      </c>
      <c r="U231" s="56">
        <f t="shared" si="40"/>
        <v>0</v>
      </c>
      <c r="V231" s="56">
        <f t="shared" si="41"/>
        <v>0</v>
      </c>
      <c r="W231" s="56">
        <f t="shared" si="42"/>
        <v>0</v>
      </c>
      <c r="X231" s="56">
        <f t="shared" si="43"/>
        <v>0</v>
      </c>
      <c r="Y231" s="174">
        <f t="shared" si="44"/>
        <v>0</v>
      </c>
      <c r="Z231" s="96"/>
      <c r="AA231" s="59"/>
      <c r="AB231" s="56"/>
      <c r="AC231" s="56">
        <f t="shared" si="47"/>
        <v>0</v>
      </c>
      <c r="AD231" s="60"/>
      <c r="AE231" s="61"/>
      <c r="AG231" s="59"/>
      <c r="AH231" s="56"/>
      <c r="AI231" s="52">
        <f t="shared" si="48"/>
        <v>0</v>
      </c>
      <c r="AJ231" s="62"/>
      <c r="AK231" s="61"/>
    </row>
    <row r="232" spans="1:37" x14ac:dyDescent="0.25">
      <c r="A232" s="40">
        <v>224</v>
      </c>
      <c r="B232" s="41">
        <v>3449</v>
      </c>
      <c r="C232" s="41">
        <v>70695016</v>
      </c>
      <c r="D232" s="82">
        <v>600078116</v>
      </c>
      <c r="E232" s="41">
        <v>3111</v>
      </c>
      <c r="F232" s="42" t="s">
        <v>305</v>
      </c>
      <c r="G232" s="54"/>
      <c r="H232" s="52"/>
      <c r="I232" s="52"/>
      <c r="J232" s="52"/>
      <c r="K232" s="52"/>
      <c r="L232" s="53">
        <f t="shared" si="49"/>
        <v>0</v>
      </c>
      <c r="M232" s="188"/>
      <c r="N232" s="55"/>
      <c r="O232" s="56"/>
      <c r="P232" s="56"/>
      <c r="Q232" s="56"/>
      <c r="R232" s="56"/>
      <c r="S232" s="53">
        <f t="shared" si="50"/>
        <v>0</v>
      </c>
      <c r="T232" s="59">
        <f t="shared" si="39"/>
        <v>0</v>
      </c>
      <c r="U232" s="56">
        <f t="shared" si="40"/>
        <v>0</v>
      </c>
      <c r="V232" s="56">
        <f t="shared" si="41"/>
        <v>0</v>
      </c>
      <c r="W232" s="56">
        <f t="shared" si="42"/>
        <v>0</v>
      </c>
      <c r="X232" s="56">
        <f t="shared" si="43"/>
        <v>0</v>
      </c>
      <c r="Y232" s="174">
        <f t="shared" si="44"/>
        <v>0</v>
      </c>
      <c r="Z232" s="96"/>
      <c r="AA232" s="59"/>
      <c r="AB232" s="56"/>
      <c r="AC232" s="56">
        <f t="shared" si="47"/>
        <v>0</v>
      </c>
      <c r="AD232" s="60"/>
      <c r="AE232" s="61"/>
      <c r="AG232" s="59"/>
      <c r="AH232" s="56"/>
      <c r="AI232" s="52">
        <f t="shared" si="48"/>
        <v>0</v>
      </c>
      <c r="AJ232" s="62"/>
      <c r="AK232" s="61"/>
    </row>
    <row r="233" spans="1:37" x14ac:dyDescent="0.25">
      <c r="A233" s="40">
        <v>225</v>
      </c>
      <c r="B233" s="41">
        <v>3451</v>
      </c>
      <c r="C233" s="41">
        <v>70694991</v>
      </c>
      <c r="D233" s="82">
        <v>600078621</v>
      </c>
      <c r="E233" s="41">
        <v>3111</v>
      </c>
      <c r="F233" s="42" t="s">
        <v>306</v>
      </c>
      <c r="G233" s="54"/>
      <c r="H233" s="52"/>
      <c r="I233" s="52"/>
      <c r="J233" s="52"/>
      <c r="K233" s="52"/>
      <c r="L233" s="53">
        <f t="shared" si="49"/>
        <v>0</v>
      </c>
      <c r="M233" s="188"/>
      <c r="N233" s="55"/>
      <c r="O233" s="56"/>
      <c r="P233" s="56"/>
      <c r="Q233" s="56"/>
      <c r="R233" s="56"/>
      <c r="S233" s="53">
        <f t="shared" si="50"/>
        <v>0</v>
      </c>
      <c r="T233" s="59">
        <f t="shared" si="39"/>
        <v>0</v>
      </c>
      <c r="U233" s="56">
        <f t="shared" si="40"/>
        <v>0</v>
      </c>
      <c r="V233" s="56">
        <f t="shared" si="41"/>
        <v>0</v>
      </c>
      <c r="W233" s="56">
        <f t="shared" si="42"/>
        <v>0</v>
      </c>
      <c r="X233" s="56">
        <f t="shared" si="43"/>
        <v>0</v>
      </c>
      <c r="Y233" s="174">
        <f t="shared" si="44"/>
        <v>0</v>
      </c>
      <c r="Z233" s="96"/>
      <c r="AA233" s="59"/>
      <c r="AB233" s="56"/>
      <c r="AC233" s="56">
        <f t="shared" si="47"/>
        <v>0</v>
      </c>
      <c r="AD233" s="60"/>
      <c r="AE233" s="61"/>
      <c r="AG233" s="59"/>
      <c r="AH233" s="56"/>
      <c r="AI233" s="52">
        <f t="shared" si="48"/>
        <v>0</v>
      </c>
      <c r="AJ233" s="62"/>
      <c r="AK233" s="61"/>
    </row>
    <row r="234" spans="1:37" x14ac:dyDescent="0.25">
      <c r="A234" s="40">
        <v>226</v>
      </c>
      <c r="B234" s="41">
        <v>3456</v>
      </c>
      <c r="C234" s="41">
        <v>75125439</v>
      </c>
      <c r="D234" s="82">
        <v>600029051</v>
      </c>
      <c r="E234" s="41">
        <v>3233</v>
      </c>
      <c r="F234" s="42" t="s">
        <v>307</v>
      </c>
      <c r="G234" s="54"/>
      <c r="H234" s="52"/>
      <c r="I234" s="52"/>
      <c r="J234" s="52"/>
      <c r="K234" s="52"/>
      <c r="L234" s="53">
        <f t="shared" si="49"/>
        <v>0</v>
      </c>
      <c r="M234" s="188"/>
      <c r="N234" s="55"/>
      <c r="O234" s="56"/>
      <c r="P234" s="56"/>
      <c r="Q234" s="56"/>
      <c r="R234" s="56"/>
      <c r="S234" s="53">
        <f t="shared" si="50"/>
        <v>0</v>
      </c>
      <c r="T234" s="59">
        <f t="shared" si="39"/>
        <v>0</v>
      </c>
      <c r="U234" s="56">
        <f t="shared" si="40"/>
        <v>0</v>
      </c>
      <c r="V234" s="56">
        <f t="shared" si="41"/>
        <v>0</v>
      </c>
      <c r="W234" s="56">
        <f t="shared" si="42"/>
        <v>0</v>
      </c>
      <c r="X234" s="56">
        <f t="shared" si="43"/>
        <v>0</v>
      </c>
      <c r="Y234" s="174">
        <f t="shared" si="44"/>
        <v>0</v>
      </c>
      <c r="Z234" s="96"/>
      <c r="AA234" s="59"/>
      <c r="AB234" s="56"/>
      <c r="AC234" s="56">
        <f t="shared" si="47"/>
        <v>0</v>
      </c>
      <c r="AD234" s="60"/>
      <c r="AE234" s="61"/>
      <c r="AG234" s="59"/>
      <c r="AH234" s="56"/>
      <c r="AI234" s="52">
        <f t="shared" si="48"/>
        <v>0</v>
      </c>
      <c r="AJ234" s="62"/>
      <c r="AK234" s="61"/>
    </row>
    <row r="235" spans="1:37" x14ac:dyDescent="0.25">
      <c r="A235" s="40">
        <v>227</v>
      </c>
      <c r="B235" s="41">
        <v>3447</v>
      </c>
      <c r="C235" s="41">
        <v>70694982</v>
      </c>
      <c r="D235" s="82">
        <v>600078531</v>
      </c>
      <c r="E235" s="41">
        <v>3113</v>
      </c>
      <c r="F235" s="42" t="s">
        <v>308</v>
      </c>
      <c r="G235" s="54"/>
      <c r="H235" s="52"/>
      <c r="I235" s="52"/>
      <c r="J235" s="52"/>
      <c r="K235" s="52"/>
      <c r="L235" s="53">
        <f t="shared" si="49"/>
        <v>0</v>
      </c>
      <c r="M235" s="188"/>
      <c r="N235" s="55"/>
      <c r="O235" s="56"/>
      <c r="P235" s="56"/>
      <c r="Q235" s="56"/>
      <c r="R235" s="56"/>
      <c r="S235" s="53">
        <f t="shared" si="50"/>
        <v>0</v>
      </c>
      <c r="T235" s="59">
        <f t="shared" si="39"/>
        <v>0</v>
      </c>
      <c r="U235" s="56">
        <f t="shared" si="40"/>
        <v>0</v>
      </c>
      <c r="V235" s="56">
        <f t="shared" si="41"/>
        <v>0</v>
      </c>
      <c r="W235" s="56">
        <f t="shared" si="42"/>
        <v>0</v>
      </c>
      <c r="X235" s="56">
        <f t="shared" si="43"/>
        <v>0</v>
      </c>
      <c r="Y235" s="174">
        <f t="shared" si="44"/>
        <v>0</v>
      </c>
      <c r="Z235" s="96"/>
      <c r="AA235" s="59"/>
      <c r="AB235" s="56"/>
      <c r="AC235" s="56">
        <f t="shared" si="47"/>
        <v>0</v>
      </c>
      <c r="AD235" s="60"/>
      <c r="AE235" s="61"/>
      <c r="AG235" s="59"/>
      <c r="AH235" s="56"/>
      <c r="AI235" s="52">
        <f t="shared" si="48"/>
        <v>0</v>
      </c>
      <c r="AJ235" s="62"/>
      <c r="AK235" s="61"/>
    </row>
    <row r="236" spans="1:37" x14ac:dyDescent="0.25">
      <c r="A236" s="40">
        <v>228</v>
      </c>
      <c r="B236" s="41">
        <v>3446</v>
      </c>
      <c r="C236" s="41">
        <v>70694974</v>
      </c>
      <c r="D236" s="82">
        <v>600078515</v>
      </c>
      <c r="E236" s="41">
        <v>3113</v>
      </c>
      <c r="F236" s="42" t="s">
        <v>309</v>
      </c>
      <c r="G236" s="54"/>
      <c r="H236" s="52"/>
      <c r="I236" s="52"/>
      <c r="J236" s="52"/>
      <c r="K236" s="52"/>
      <c r="L236" s="53">
        <f t="shared" si="49"/>
        <v>0</v>
      </c>
      <c r="M236" s="188"/>
      <c r="N236" s="55"/>
      <c r="O236" s="56"/>
      <c r="P236" s="56"/>
      <c r="Q236" s="56"/>
      <c r="R236" s="56"/>
      <c r="S236" s="53">
        <f t="shared" si="50"/>
        <v>0</v>
      </c>
      <c r="T236" s="59">
        <f t="shared" si="39"/>
        <v>0</v>
      </c>
      <c r="U236" s="56">
        <f t="shared" si="40"/>
        <v>0</v>
      </c>
      <c r="V236" s="56">
        <f t="shared" si="41"/>
        <v>0</v>
      </c>
      <c r="W236" s="56">
        <f t="shared" si="42"/>
        <v>0</v>
      </c>
      <c r="X236" s="56">
        <f t="shared" si="43"/>
        <v>0</v>
      </c>
      <c r="Y236" s="174">
        <f t="shared" si="44"/>
        <v>0</v>
      </c>
      <c r="Z236" s="96"/>
      <c r="AA236" s="59"/>
      <c r="AB236" s="56"/>
      <c r="AC236" s="56">
        <f t="shared" si="47"/>
        <v>0</v>
      </c>
      <c r="AD236" s="60"/>
      <c r="AE236" s="61"/>
      <c r="AG236" s="59"/>
      <c r="AH236" s="56"/>
      <c r="AI236" s="52">
        <f t="shared" si="48"/>
        <v>0</v>
      </c>
      <c r="AJ236" s="62"/>
      <c r="AK236" s="61"/>
    </row>
    <row r="237" spans="1:37" x14ac:dyDescent="0.25">
      <c r="A237" s="40">
        <v>229</v>
      </c>
      <c r="B237" s="41">
        <v>3457</v>
      </c>
      <c r="C237" s="41">
        <v>75125412</v>
      </c>
      <c r="D237" s="82">
        <v>651040230</v>
      </c>
      <c r="E237" s="41">
        <v>3231</v>
      </c>
      <c r="F237" s="42" t="s">
        <v>310</v>
      </c>
      <c r="G237" s="54"/>
      <c r="H237" s="52"/>
      <c r="I237" s="52"/>
      <c r="J237" s="52"/>
      <c r="K237" s="52"/>
      <c r="L237" s="53">
        <f t="shared" si="49"/>
        <v>0</v>
      </c>
      <c r="M237" s="188"/>
      <c r="N237" s="55"/>
      <c r="O237" s="56"/>
      <c r="P237" s="56"/>
      <c r="Q237" s="56"/>
      <c r="R237" s="56"/>
      <c r="S237" s="53">
        <f t="shared" si="50"/>
        <v>0</v>
      </c>
      <c r="T237" s="59">
        <f t="shared" si="39"/>
        <v>0</v>
      </c>
      <c r="U237" s="56">
        <f t="shared" si="40"/>
        <v>0</v>
      </c>
      <c r="V237" s="56">
        <f t="shared" si="41"/>
        <v>0</v>
      </c>
      <c r="W237" s="56">
        <f t="shared" si="42"/>
        <v>0</v>
      </c>
      <c r="X237" s="56">
        <f t="shared" si="43"/>
        <v>0</v>
      </c>
      <c r="Y237" s="174">
        <f t="shared" si="44"/>
        <v>0</v>
      </c>
      <c r="Z237" s="96"/>
      <c r="AA237" s="59"/>
      <c r="AB237" s="56"/>
      <c r="AC237" s="56">
        <f t="shared" si="47"/>
        <v>0</v>
      </c>
      <c r="AD237" s="60"/>
      <c r="AE237" s="61"/>
      <c r="AG237" s="59"/>
      <c r="AH237" s="56"/>
      <c r="AI237" s="52">
        <f t="shared" si="48"/>
        <v>0</v>
      </c>
      <c r="AJ237" s="62"/>
      <c r="AK237" s="61"/>
    </row>
    <row r="238" spans="1:37" s="95" customFormat="1" x14ac:dyDescent="0.25">
      <c r="A238" s="84">
        <v>230</v>
      </c>
      <c r="B238" s="85">
        <v>3423</v>
      </c>
      <c r="C238" s="85">
        <v>70695059</v>
      </c>
      <c r="D238" s="86">
        <v>600078108</v>
      </c>
      <c r="E238" s="85">
        <v>3111</v>
      </c>
      <c r="F238" s="87" t="s">
        <v>311</v>
      </c>
      <c r="G238" s="90"/>
      <c r="H238" s="88"/>
      <c r="I238" s="88"/>
      <c r="J238" s="88"/>
      <c r="K238" s="88"/>
      <c r="L238" s="89">
        <f t="shared" si="49"/>
        <v>0</v>
      </c>
      <c r="M238" s="190"/>
      <c r="N238" s="123"/>
      <c r="O238" s="92"/>
      <c r="P238" s="92"/>
      <c r="Q238" s="92"/>
      <c r="R238" s="92"/>
      <c r="S238" s="89">
        <f t="shared" si="50"/>
        <v>0</v>
      </c>
      <c r="T238" s="91">
        <f t="shared" si="39"/>
        <v>0</v>
      </c>
      <c r="U238" s="92">
        <f t="shared" si="40"/>
        <v>0</v>
      </c>
      <c r="V238" s="92">
        <f t="shared" si="41"/>
        <v>0</v>
      </c>
      <c r="W238" s="92">
        <f t="shared" si="42"/>
        <v>0</v>
      </c>
      <c r="X238" s="92">
        <f t="shared" si="43"/>
        <v>0</v>
      </c>
      <c r="Y238" s="93">
        <f t="shared" si="44"/>
        <v>0</v>
      </c>
      <c r="Z238" s="94"/>
      <c r="AA238" s="57"/>
      <c r="AB238" s="58"/>
      <c r="AC238" s="92">
        <f t="shared" si="47"/>
        <v>0</v>
      </c>
      <c r="AD238" s="181"/>
      <c r="AE238" s="182"/>
      <c r="AG238" s="57"/>
      <c r="AH238" s="58"/>
      <c r="AI238" s="43">
        <f t="shared" si="48"/>
        <v>0</v>
      </c>
      <c r="AJ238" s="183"/>
      <c r="AK238" s="182"/>
    </row>
    <row r="239" spans="1:37" x14ac:dyDescent="0.25">
      <c r="A239" s="40">
        <v>230</v>
      </c>
      <c r="B239" s="41">
        <v>3448</v>
      </c>
      <c r="C239" s="41">
        <v>70695041</v>
      </c>
      <c r="D239" s="82">
        <v>600078299</v>
      </c>
      <c r="E239" s="41">
        <v>3117</v>
      </c>
      <c r="F239" s="98" t="s">
        <v>312</v>
      </c>
      <c r="G239" s="54"/>
      <c r="H239" s="52"/>
      <c r="I239" s="52"/>
      <c r="J239" s="52"/>
      <c r="K239" s="52"/>
      <c r="L239" s="53">
        <f t="shared" si="49"/>
        <v>0</v>
      </c>
      <c r="M239" s="188"/>
      <c r="N239" s="55"/>
      <c r="O239" s="56"/>
      <c r="P239" s="56"/>
      <c r="Q239" s="56"/>
      <c r="R239" s="56"/>
      <c r="S239" s="53">
        <f t="shared" si="50"/>
        <v>0</v>
      </c>
      <c r="T239" s="59">
        <f t="shared" si="39"/>
        <v>0</v>
      </c>
      <c r="U239" s="56">
        <f t="shared" si="40"/>
        <v>0</v>
      </c>
      <c r="V239" s="56">
        <f t="shared" si="41"/>
        <v>0</v>
      </c>
      <c r="W239" s="56">
        <f t="shared" si="42"/>
        <v>0</v>
      </c>
      <c r="X239" s="56">
        <f t="shared" si="43"/>
        <v>0</v>
      </c>
      <c r="Y239" s="174">
        <f t="shared" si="44"/>
        <v>0</v>
      </c>
      <c r="Z239" s="96"/>
      <c r="AA239" s="59"/>
      <c r="AB239" s="56"/>
      <c r="AC239" s="56">
        <f t="shared" si="47"/>
        <v>0</v>
      </c>
      <c r="AD239" s="60"/>
      <c r="AE239" s="61"/>
      <c r="AG239" s="59"/>
      <c r="AH239" s="56"/>
      <c r="AI239" s="52">
        <f t="shared" si="48"/>
        <v>0</v>
      </c>
      <c r="AJ239" s="62"/>
      <c r="AK239" s="61"/>
    </row>
    <row r="240" spans="1:37" x14ac:dyDescent="0.25">
      <c r="A240" s="40">
        <v>231</v>
      </c>
      <c r="B240" s="41">
        <v>3402</v>
      </c>
      <c r="C240" s="41">
        <v>70982643</v>
      </c>
      <c r="D240" s="82">
        <v>600078124</v>
      </c>
      <c r="E240" s="41">
        <v>3111</v>
      </c>
      <c r="F240" s="42" t="s">
        <v>313</v>
      </c>
      <c r="G240" s="54"/>
      <c r="H240" s="52"/>
      <c r="I240" s="52"/>
      <c r="J240" s="52"/>
      <c r="K240" s="52"/>
      <c r="L240" s="53">
        <f t="shared" si="49"/>
        <v>0</v>
      </c>
      <c r="M240" s="188"/>
      <c r="N240" s="55"/>
      <c r="O240" s="56"/>
      <c r="P240" s="56"/>
      <c r="Q240" s="56"/>
      <c r="R240" s="56"/>
      <c r="S240" s="53">
        <f t="shared" si="50"/>
        <v>0</v>
      </c>
      <c r="T240" s="59">
        <f t="shared" si="39"/>
        <v>0</v>
      </c>
      <c r="U240" s="56">
        <f t="shared" si="40"/>
        <v>0</v>
      </c>
      <c r="V240" s="56">
        <f t="shared" si="41"/>
        <v>0</v>
      </c>
      <c r="W240" s="56">
        <f t="shared" si="42"/>
        <v>0</v>
      </c>
      <c r="X240" s="56">
        <f t="shared" si="43"/>
        <v>0</v>
      </c>
      <c r="Y240" s="174">
        <f t="shared" si="44"/>
        <v>0</v>
      </c>
      <c r="Z240" s="96"/>
      <c r="AA240" s="59"/>
      <c r="AB240" s="56"/>
      <c r="AC240" s="56">
        <f t="shared" si="47"/>
        <v>0</v>
      </c>
      <c r="AD240" s="60"/>
      <c r="AE240" s="61"/>
      <c r="AG240" s="59"/>
      <c r="AH240" s="56"/>
      <c r="AI240" s="52">
        <f t="shared" si="48"/>
        <v>0</v>
      </c>
      <c r="AJ240" s="62"/>
      <c r="AK240" s="61"/>
    </row>
    <row r="241" spans="1:37" x14ac:dyDescent="0.25">
      <c r="A241" s="40">
        <v>232</v>
      </c>
      <c r="B241" s="41">
        <v>3429</v>
      </c>
      <c r="C241" s="41">
        <v>43257151</v>
      </c>
      <c r="D241" s="82">
        <v>600078256</v>
      </c>
      <c r="E241" s="41">
        <v>3113</v>
      </c>
      <c r="F241" s="42" t="s">
        <v>314</v>
      </c>
      <c r="G241" s="54"/>
      <c r="H241" s="52"/>
      <c r="I241" s="52"/>
      <c r="J241" s="52"/>
      <c r="K241" s="52"/>
      <c r="L241" s="53">
        <f t="shared" si="49"/>
        <v>0</v>
      </c>
      <c r="M241" s="188"/>
      <c r="N241" s="55"/>
      <c r="O241" s="56"/>
      <c r="P241" s="56"/>
      <c r="Q241" s="56"/>
      <c r="R241" s="56"/>
      <c r="S241" s="53">
        <f t="shared" si="50"/>
        <v>0</v>
      </c>
      <c r="T241" s="59">
        <f t="shared" si="39"/>
        <v>0</v>
      </c>
      <c r="U241" s="56">
        <f t="shared" si="40"/>
        <v>0</v>
      </c>
      <c r="V241" s="56">
        <f t="shared" si="41"/>
        <v>0</v>
      </c>
      <c r="W241" s="56">
        <f t="shared" si="42"/>
        <v>0</v>
      </c>
      <c r="X241" s="56">
        <f t="shared" si="43"/>
        <v>0</v>
      </c>
      <c r="Y241" s="174">
        <f t="shared" si="44"/>
        <v>0</v>
      </c>
      <c r="Z241" s="96"/>
      <c r="AA241" s="59"/>
      <c r="AB241" s="56"/>
      <c r="AC241" s="56">
        <f t="shared" si="47"/>
        <v>0</v>
      </c>
      <c r="AD241" s="60"/>
      <c r="AE241" s="61"/>
      <c r="AG241" s="59"/>
      <c r="AH241" s="56"/>
      <c r="AI241" s="52">
        <f t="shared" si="48"/>
        <v>0</v>
      </c>
      <c r="AJ241" s="62"/>
      <c r="AK241" s="61"/>
    </row>
    <row r="242" spans="1:37" x14ac:dyDescent="0.25">
      <c r="A242" s="40">
        <v>233</v>
      </c>
      <c r="B242" s="41">
        <v>3405</v>
      </c>
      <c r="C242" s="41">
        <v>70698325</v>
      </c>
      <c r="D242" s="82">
        <v>600078337</v>
      </c>
      <c r="E242" s="41">
        <v>3117</v>
      </c>
      <c r="F242" s="42" t="s">
        <v>315</v>
      </c>
      <c r="G242" s="54"/>
      <c r="H242" s="52"/>
      <c r="I242" s="52"/>
      <c r="J242" s="52"/>
      <c r="K242" s="52"/>
      <c r="L242" s="53">
        <f t="shared" si="49"/>
        <v>0</v>
      </c>
      <c r="M242" s="188"/>
      <c r="N242" s="55"/>
      <c r="O242" s="56"/>
      <c r="P242" s="56"/>
      <c r="Q242" s="56"/>
      <c r="R242" s="56"/>
      <c r="S242" s="53">
        <f t="shared" si="50"/>
        <v>0</v>
      </c>
      <c r="T242" s="59">
        <f t="shared" si="39"/>
        <v>0</v>
      </c>
      <c r="U242" s="56">
        <f t="shared" si="40"/>
        <v>0</v>
      </c>
      <c r="V242" s="56">
        <f t="shared" si="41"/>
        <v>0</v>
      </c>
      <c r="W242" s="56">
        <f t="shared" si="42"/>
        <v>0</v>
      </c>
      <c r="X242" s="56">
        <f t="shared" si="43"/>
        <v>0</v>
      </c>
      <c r="Y242" s="174">
        <f t="shared" si="44"/>
        <v>0</v>
      </c>
      <c r="Z242" s="96"/>
      <c r="AA242" s="59">
        <v>354356.1</v>
      </c>
      <c r="AB242" s="56">
        <v>84346.3</v>
      </c>
      <c r="AC242" s="56">
        <f t="shared" si="47"/>
        <v>438702.39999999997</v>
      </c>
      <c r="AD242" s="60" t="s">
        <v>316</v>
      </c>
      <c r="AE242" s="61">
        <v>46083</v>
      </c>
      <c r="AG242" s="59"/>
      <c r="AH242" s="56"/>
      <c r="AI242" s="52">
        <f t="shared" si="48"/>
        <v>0</v>
      </c>
      <c r="AJ242" s="62"/>
      <c r="AK242" s="61"/>
    </row>
    <row r="243" spans="1:37" x14ac:dyDescent="0.25">
      <c r="A243" s="40">
        <v>234</v>
      </c>
      <c r="B243" s="41">
        <v>3444</v>
      </c>
      <c r="C243" s="41">
        <v>16389573</v>
      </c>
      <c r="D243" s="82">
        <v>600078086</v>
      </c>
      <c r="E243" s="41">
        <v>3111</v>
      </c>
      <c r="F243" s="42" t="s">
        <v>317</v>
      </c>
      <c r="G243" s="54"/>
      <c r="H243" s="52"/>
      <c r="I243" s="52"/>
      <c r="J243" s="52"/>
      <c r="K243" s="52"/>
      <c r="L243" s="53">
        <f t="shared" si="49"/>
        <v>0</v>
      </c>
      <c r="M243" s="188"/>
      <c r="N243" s="55"/>
      <c r="O243" s="56"/>
      <c r="P243" s="56"/>
      <c r="Q243" s="56"/>
      <c r="R243" s="56"/>
      <c r="S243" s="53">
        <f t="shared" si="50"/>
        <v>0</v>
      </c>
      <c r="T243" s="59">
        <f t="shared" si="39"/>
        <v>0</v>
      </c>
      <c r="U243" s="56">
        <f t="shared" si="40"/>
        <v>0</v>
      </c>
      <c r="V243" s="56">
        <f t="shared" si="41"/>
        <v>0</v>
      </c>
      <c r="W243" s="56">
        <f t="shared" si="42"/>
        <v>0</v>
      </c>
      <c r="X243" s="56">
        <f t="shared" si="43"/>
        <v>0</v>
      </c>
      <c r="Y243" s="174">
        <f t="shared" si="44"/>
        <v>0</v>
      </c>
      <c r="Z243" s="96"/>
      <c r="AA243" s="59"/>
      <c r="AB243" s="56"/>
      <c r="AC243" s="56">
        <f t="shared" si="47"/>
        <v>0</v>
      </c>
      <c r="AD243" s="60"/>
      <c r="AE243" s="61"/>
      <c r="AG243" s="59"/>
      <c r="AH243" s="56"/>
      <c r="AI243" s="52">
        <f t="shared" si="48"/>
        <v>0</v>
      </c>
      <c r="AJ243" s="62"/>
      <c r="AK243" s="61"/>
    </row>
    <row r="244" spans="1:37" x14ac:dyDescent="0.25">
      <c r="A244" s="40">
        <v>235</v>
      </c>
      <c r="B244" s="41">
        <v>3443</v>
      </c>
      <c r="C244" s="41">
        <v>16389581</v>
      </c>
      <c r="D244" s="82">
        <v>600078582</v>
      </c>
      <c r="E244" s="41">
        <v>3113</v>
      </c>
      <c r="F244" s="42" t="s">
        <v>318</v>
      </c>
      <c r="G244" s="54"/>
      <c r="H244" s="52"/>
      <c r="I244" s="52"/>
      <c r="J244" s="52"/>
      <c r="K244" s="52"/>
      <c r="L244" s="53">
        <f t="shared" si="49"/>
        <v>0</v>
      </c>
      <c r="M244" s="188"/>
      <c r="N244" s="55"/>
      <c r="O244" s="56"/>
      <c r="P244" s="56"/>
      <c r="Q244" s="56"/>
      <c r="R244" s="56"/>
      <c r="S244" s="53">
        <f t="shared" si="50"/>
        <v>0</v>
      </c>
      <c r="T244" s="59">
        <f t="shared" si="39"/>
        <v>0</v>
      </c>
      <c r="U244" s="56">
        <f t="shared" si="40"/>
        <v>0</v>
      </c>
      <c r="V244" s="56">
        <f t="shared" si="41"/>
        <v>0</v>
      </c>
      <c r="W244" s="56">
        <f t="shared" si="42"/>
        <v>0</v>
      </c>
      <c r="X244" s="56">
        <f t="shared" si="43"/>
        <v>0</v>
      </c>
      <c r="Y244" s="174">
        <f t="shared" si="44"/>
        <v>0</v>
      </c>
      <c r="Z244" s="96"/>
      <c r="AA244" s="59"/>
      <c r="AB244" s="56"/>
      <c r="AC244" s="56">
        <f t="shared" si="47"/>
        <v>0</v>
      </c>
      <c r="AD244" s="60"/>
      <c r="AE244" s="61"/>
      <c r="AG244" s="59"/>
      <c r="AH244" s="56"/>
      <c r="AI244" s="52">
        <f t="shared" si="48"/>
        <v>0</v>
      </c>
      <c r="AJ244" s="62"/>
      <c r="AK244" s="61"/>
    </row>
    <row r="245" spans="1:37" x14ac:dyDescent="0.25">
      <c r="A245" s="40">
        <v>236</v>
      </c>
      <c r="B245" s="41">
        <v>4476</v>
      </c>
      <c r="C245" s="41">
        <v>70200815</v>
      </c>
      <c r="D245" s="82">
        <v>600075184</v>
      </c>
      <c r="E245" s="41">
        <v>3233</v>
      </c>
      <c r="F245" s="42" t="s">
        <v>319</v>
      </c>
      <c r="G245" s="54"/>
      <c r="H245" s="52"/>
      <c r="I245" s="52"/>
      <c r="J245" s="52"/>
      <c r="K245" s="52"/>
      <c r="L245" s="53">
        <f t="shared" si="49"/>
        <v>0</v>
      </c>
      <c r="M245" s="188"/>
      <c r="N245" s="55"/>
      <c r="O245" s="56"/>
      <c r="P245" s="56"/>
      <c r="Q245" s="56"/>
      <c r="R245" s="56"/>
      <c r="S245" s="53">
        <f t="shared" si="50"/>
        <v>0</v>
      </c>
      <c r="T245" s="59">
        <f t="shared" si="39"/>
        <v>0</v>
      </c>
      <c r="U245" s="56">
        <f t="shared" si="40"/>
        <v>0</v>
      </c>
      <c r="V245" s="56">
        <f t="shared" si="41"/>
        <v>0</v>
      </c>
      <c r="W245" s="56">
        <f t="shared" si="42"/>
        <v>0</v>
      </c>
      <c r="X245" s="56">
        <f t="shared" si="43"/>
        <v>0</v>
      </c>
      <c r="Y245" s="174">
        <f t="shared" si="44"/>
        <v>0</v>
      </c>
      <c r="Z245" s="96"/>
      <c r="AA245" s="59"/>
      <c r="AB245" s="56"/>
      <c r="AC245" s="56">
        <f t="shared" si="47"/>
        <v>0</v>
      </c>
      <c r="AD245" s="60"/>
      <c r="AE245" s="61"/>
      <c r="AG245" s="59"/>
      <c r="AH245" s="56"/>
      <c r="AI245" s="52">
        <f t="shared" si="48"/>
        <v>0</v>
      </c>
      <c r="AJ245" s="62"/>
      <c r="AK245" s="61"/>
    </row>
    <row r="246" spans="1:37" x14ac:dyDescent="0.25">
      <c r="A246" s="40">
        <v>237</v>
      </c>
      <c r="B246" s="41">
        <v>4411</v>
      </c>
      <c r="C246" s="41">
        <v>70982121</v>
      </c>
      <c r="D246" s="82">
        <v>600074340</v>
      </c>
      <c r="E246" s="41">
        <v>3111</v>
      </c>
      <c r="F246" s="42" t="s">
        <v>320</v>
      </c>
      <c r="G246" s="54"/>
      <c r="H246" s="52"/>
      <c r="I246" s="52"/>
      <c r="J246" s="52"/>
      <c r="K246" s="52"/>
      <c r="L246" s="53">
        <f t="shared" si="49"/>
        <v>0</v>
      </c>
      <c r="M246" s="188"/>
      <c r="N246" s="55"/>
      <c r="O246" s="56"/>
      <c r="P246" s="56"/>
      <c r="Q246" s="56"/>
      <c r="R246" s="56"/>
      <c r="S246" s="53">
        <f t="shared" si="50"/>
        <v>0</v>
      </c>
      <c r="T246" s="59">
        <f t="shared" si="39"/>
        <v>0</v>
      </c>
      <c r="U246" s="56">
        <f t="shared" si="40"/>
        <v>0</v>
      </c>
      <c r="V246" s="56">
        <f t="shared" si="41"/>
        <v>0</v>
      </c>
      <c r="W246" s="56">
        <f t="shared" si="42"/>
        <v>0</v>
      </c>
      <c r="X246" s="56">
        <f t="shared" si="43"/>
        <v>0</v>
      </c>
      <c r="Y246" s="174">
        <f t="shared" si="44"/>
        <v>0</v>
      </c>
      <c r="Z246" s="96"/>
      <c r="AA246" s="59"/>
      <c r="AB246" s="56"/>
      <c r="AC246" s="56">
        <f t="shared" si="47"/>
        <v>0</v>
      </c>
      <c r="AD246" s="60"/>
      <c r="AE246" s="61"/>
      <c r="AG246" s="59"/>
      <c r="AH246" s="56"/>
      <c r="AI246" s="52">
        <f t="shared" si="48"/>
        <v>0</v>
      </c>
      <c r="AJ246" s="62"/>
      <c r="AK246" s="61"/>
    </row>
    <row r="247" spans="1:37" x14ac:dyDescent="0.25">
      <c r="A247" s="40">
        <v>238</v>
      </c>
      <c r="B247" s="41">
        <v>4409</v>
      </c>
      <c r="C247" s="41">
        <v>70982104</v>
      </c>
      <c r="D247" s="82">
        <v>600074358</v>
      </c>
      <c r="E247" s="41">
        <v>3111</v>
      </c>
      <c r="F247" s="42" t="s">
        <v>321</v>
      </c>
      <c r="G247" s="54"/>
      <c r="H247" s="52"/>
      <c r="I247" s="52"/>
      <c r="J247" s="52"/>
      <c r="K247" s="52"/>
      <c r="L247" s="53">
        <f t="shared" si="49"/>
        <v>0</v>
      </c>
      <c r="M247" s="188"/>
      <c r="N247" s="55"/>
      <c r="O247" s="56"/>
      <c r="P247" s="56"/>
      <c r="Q247" s="56"/>
      <c r="R247" s="56"/>
      <c r="S247" s="53">
        <f t="shared" si="50"/>
        <v>0</v>
      </c>
      <c r="T247" s="59">
        <f t="shared" si="39"/>
        <v>0</v>
      </c>
      <c r="U247" s="56">
        <f t="shared" si="40"/>
        <v>0</v>
      </c>
      <c r="V247" s="56">
        <f t="shared" si="41"/>
        <v>0</v>
      </c>
      <c r="W247" s="56">
        <f t="shared" si="42"/>
        <v>0</v>
      </c>
      <c r="X247" s="56">
        <f t="shared" si="43"/>
        <v>0</v>
      </c>
      <c r="Y247" s="174">
        <f t="shared" si="44"/>
        <v>0</v>
      </c>
      <c r="Z247" s="96"/>
      <c r="AA247" s="59"/>
      <c r="AB247" s="56"/>
      <c r="AC247" s="56">
        <f t="shared" si="47"/>
        <v>0</v>
      </c>
      <c r="AD247" s="60"/>
      <c r="AE247" s="61"/>
      <c r="AG247" s="59"/>
      <c r="AH247" s="56"/>
      <c r="AI247" s="52">
        <f t="shared" si="48"/>
        <v>0</v>
      </c>
      <c r="AJ247" s="62"/>
      <c r="AK247" s="61"/>
    </row>
    <row r="248" spans="1:37" x14ac:dyDescent="0.25">
      <c r="A248" s="40">
        <v>239</v>
      </c>
      <c r="B248" s="41">
        <v>4407</v>
      </c>
      <c r="C248" s="41">
        <v>70982201</v>
      </c>
      <c r="D248" s="82">
        <v>600074552</v>
      </c>
      <c r="E248" s="41">
        <v>3111</v>
      </c>
      <c r="F248" s="42" t="s">
        <v>322</v>
      </c>
      <c r="G248" s="54"/>
      <c r="H248" s="52"/>
      <c r="I248" s="52"/>
      <c r="J248" s="52"/>
      <c r="K248" s="52"/>
      <c r="L248" s="53">
        <f t="shared" si="49"/>
        <v>0</v>
      </c>
      <c r="M248" s="188"/>
      <c r="N248" s="55"/>
      <c r="O248" s="56"/>
      <c r="P248" s="56"/>
      <c r="Q248" s="56"/>
      <c r="R248" s="56"/>
      <c r="S248" s="53">
        <f t="shared" si="50"/>
        <v>0</v>
      </c>
      <c r="T248" s="59">
        <f t="shared" si="39"/>
        <v>0</v>
      </c>
      <c r="U248" s="56">
        <f t="shared" si="40"/>
        <v>0</v>
      </c>
      <c r="V248" s="56">
        <f t="shared" si="41"/>
        <v>0</v>
      </c>
      <c r="W248" s="56">
        <f t="shared" si="42"/>
        <v>0</v>
      </c>
      <c r="X248" s="56">
        <f t="shared" si="43"/>
        <v>0</v>
      </c>
      <c r="Y248" s="174">
        <f t="shared" si="44"/>
        <v>0</v>
      </c>
      <c r="Z248" s="96"/>
      <c r="AA248" s="59"/>
      <c r="AB248" s="56"/>
      <c r="AC248" s="56">
        <f t="shared" si="47"/>
        <v>0</v>
      </c>
      <c r="AD248" s="60"/>
      <c r="AE248" s="61"/>
      <c r="AG248" s="59"/>
      <c r="AH248" s="56"/>
      <c r="AI248" s="52">
        <f t="shared" si="48"/>
        <v>0</v>
      </c>
      <c r="AJ248" s="62"/>
      <c r="AK248" s="61"/>
    </row>
    <row r="249" spans="1:37" x14ac:dyDescent="0.25">
      <c r="A249" s="40">
        <v>240</v>
      </c>
      <c r="B249" s="41">
        <v>4492</v>
      </c>
      <c r="C249" s="41">
        <v>71173838</v>
      </c>
      <c r="D249" s="82">
        <v>650065221</v>
      </c>
      <c r="E249" s="41">
        <v>3111</v>
      </c>
      <c r="F249" s="42" t="s">
        <v>323</v>
      </c>
      <c r="G249" s="54"/>
      <c r="H249" s="52"/>
      <c r="I249" s="52"/>
      <c r="J249" s="52"/>
      <c r="K249" s="52"/>
      <c r="L249" s="53">
        <f t="shared" si="49"/>
        <v>0</v>
      </c>
      <c r="M249" s="188"/>
      <c r="N249" s="55"/>
      <c r="O249" s="56"/>
      <c r="P249" s="56"/>
      <c r="Q249" s="56"/>
      <c r="R249" s="56"/>
      <c r="S249" s="53">
        <f t="shared" si="50"/>
        <v>0</v>
      </c>
      <c r="T249" s="59">
        <f t="shared" si="39"/>
        <v>0</v>
      </c>
      <c r="U249" s="56">
        <f t="shared" si="40"/>
        <v>0</v>
      </c>
      <c r="V249" s="56">
        <f t="shared" si="41"/>
        <v>0</v>
      </c>
      <c r="W249" s="56">
        <f t="shared" si="42"/>
        <v>0</v>
      </c>
      <c r="X249" s="56">
        <f t="shared" si="43"/>
        <v>0</v>
      </c>
      <c r="Y249" s="174">
        <f t="shared" si="44"/>
        <v>0</v>
      </c>
      <c r="Z249" s="96"/>
      <c r="AA249" s="59"/>
      <c r="AB249" s="56"/>
      <c r="AC249" s="56">
        <f t="shared" si="47"/>
        <v>0</v>
      </c>
      <c r="AD249" s="60"/>
      <c r="AE249" s="61"/>
      <c r="AG249" s="59"/>
      <c r="AH249" s="56"/>
      <c r="AI249" s="52">
        <f t="shared" si="48"/>
        <v>0</v>
      </c>
      <c r="AJ249" s="62"/>
      <c r="AK249" s="61"/>
    </row>
    <row r="250" spans="1:37" x14ac:dyDescent="0.25">
      <c r="A250" s="40">
        <v>241</v>
      </c>
      <c r="B250" s="41">
        <v>4408</v>
      </c>
      <c r="C250" s="41">
        <v>70982163</v>
      </c>
      <c r="D250" s="82">
        <v>600074528</v>
      </c>
      <c r="E250" s="41">
        <v>3111</v>
      </c>
      <c r="F250" s="42" t="s">
        <v>324</v>
      </c>
      <c r="G250" s="54"/>
      <c r="H250" s="52"/>
      <c r="I250" s="52"/>
      <c r="J250" s="52"/>
      <c r="K250" s="52"/>
      <c r="L250" s="53">
        <f t="shared" si="49"/>
        <v>0</v>
      </c>
      <c r="M250" s="188"/>
      <c r="N250" s="55"/>
      <c r="O250" s="56"/>
      <c r="P250" s="56"/>
      <c r="Q250" s="56"/>
      <c r="R250" s="56"/>
      <c r="S250" s="53">
        <f t="shared" si="50"/>
        <v>0</v>
      </c>
      <c r="T250" s="59">
        <f t="shared" si="39"/>
        <v>0</v>
      </c>
      <c r="U250" s="56">
        <f t="shared" si="40"/>
        <v>0</v>
      </c>
      <c r="V250" s="56">
        <f t="shared" si="41"/>
        <v>0</v>
      </c>
      <c r="W250" s="56">
        <f t="shared" si="42"/>
        <v>0</v>
      </c>
      <c r="X250" s="56">
        <f t="shared" si="43"/>
        <v>0</v>
      </c>
      <c r="Y250" s="174">
        <f t="shared" si="44"/>
        <v>0</v>
      </c>
      <c r="Z250" s="96"/>
      <c r="AA250" s="59"/>
      <c r="AB250" s="56"/>
      <c r="AC250" s="56">
        <f t="shared" si="47"/>
        <v>0</v>
      </c>
      <c r="AD250" s="60"/>
      <c r="AE250" s="61"/>
      <c r="AG250" s="59"/>
      <c r="AH250" s="56"/>
      <c r="AI250" s="52">
        <f t="shared" si="48"/>
        <v>0</v>
      </c>
      <c r="AJ250" s="62"/>
      <c r="AK250" s="61"/>
    </row>
    <row r="251" spans="1:37" x14ac:dyDescent="0.25">
      <c r="A251" s="40">
        <v>242</v>
      </c>
      <c r="B251" s="41">
        <v>4423</v>
      </c>
      <c r="C251" s="41">
        <v>70982155</v>
      </c>
      <c r="D251" s="82">
        <v>600074439</v>
      </c>
      <c r="E251" s="41">
        <v>3111</v>
      </c>
      <c r="F251" s="42" t="s">
        <v>325</v>
      </c>
      <c r="G251" s="54"/>
      <c r="H251" s="52"/>
      <c r="I251" s="52"/>
      <c r="J251" s="52"/>
      <c r="K251" s="52"/>
      <c r="L251" s="53">
        <f t="shared" si="49"/>
        <v>0</v>
      </c>
      <c r="M251" s="188"/>
      <c r="N251" s="55"/>
      <c r="O251" s="56"/>
      <c r="P251" s="56"/>
      <c r="Q251" s="56"/>
      <c r="R251" s="56"/>
      <c r="S251" s="53">
        <f t="shared" si="50"/>
        <v>0</v>
      </c>
      <c r="T251" s="59">
        <f t="shared" si="39"/>
        <v>0</v>
      </c>
      <c r="U251" s="56">
        <f t="shared" si="40"/>
        <v>0</v>
      </c>
      <c r="V251" s="56">
        <f t="shared" si="41"/>
        <v>0</v>
      </c>
      <c r="W251" s="56">
        <f t="shared" si="42"/>
        <v>0</v>
      </c>
      <c r="X251" s="56">
        <f t="shared" si="43"/>
        <v>0</v>
      </c>
      <c r="Y251" s="174">
        <f t="shared" si="44"/>
        <v>0</v>
      </c>
      <c r="Z251" s="96"/>
      <c r="AA251" s="59"/>
      <c r="AB251" s="56"/>
      <c r="AC251" s="56">
        <f t="shared" si="47"/>
        <v>0</v>
      </c>
      <c r="AD251" s="60"/>
      <c r="AE251" s="61"/>
      <c r="AG251" s="59"/>
      <c r="AH251" s="56"/>
      <c r="AI251" s="52">
        <f t="shared" si="48"/>
        <v>0</v>
      </c>
      <c r="AJ251" s="62"/>
      <c r="AK251" s="61"/>
    </row>
    <row r="252" spans="1:37" x14ac:dyDescent="0.25">
      <c r="A252" s="40">
        <v>243</v>
      </c>
      <c r="B252" s="41">
        <v>4404</v>
      </c>
      <c r="C252" s="41">
        <v>831298</v>
      </c>
      <c r="D252" s="82">
        <v>600074331</v>
      </c>
      <c r="E252" s="41">
        <v>3111</v>
      </c>
      <c r="F252" s="42" t="s">
        <v>326</v>
      </c>
      <c r="G252" s="54"/>
      <c r="H252" s="52"/>
      <c r="I252" s="52"/>
      <c r="J252" s="52"/>
      <c r="K252" s="52"/>
      <c r="L252" s="53">
        <f t="shared" si="49"/>
        <v>0</v>
      </c>
      <c r="M252" s="188"/>
      <c r="N252" s="55"/>
      <c r="O252" s="56"/>
      <c r="P252" s="56"/>
      <c r="Q252" s="56"/>
      <c r="R252" s="56"/>
      <c r="S252" s="53">
        <f t="shared" si="50"/>
        <v>0</v>
      </c>
      <c r="T252" s="59">
        <f t="shared" si="39"/>
        <v>0</v>
      </c>
      <c r="U252" s="56">
        <f t="shared" si="40"/>
        <v>0</v>
      </c>
      <c r="V252" s="56">
        <f t="shared" si="41"/>
        <v>0</v>
      </c>
      <c r="W252" s="56">
        <f t="shared" si="42"/>
        <v>0</v>
      </c>
      <c r="X252" s="56">
        <f t="shared" si="43"/>
        <v>0</v>
      </c>
      <c r="Y252" s="174">
        <f t="shared" si="44"/>
        <v>0</v>
      </c>
      <c r="Z252" s="96"/>
      <c r="AA252" s="59"/>
      <c r="AB252" s="56"/>
      <c r="AC252" s="56">
        <f t="shared" si="47"/>
        <v>0</v>
      </c>
      <c r="AD252" s="60"/>
      <c r="AE252" s="61"/>
      <c r="AG252" s="59"/>
      <c r="AH252" s="56"/>
      <c r="AI252" s="52">
        <f t="shared" si="48"/>
        <v>0</v>
      </c>
      <c r="AJ252" s="62"/>
      <c r="AK252" s="61"/>
    </row>
    <row r="253" spans="1:37" x14ac:dyDescent="0.25">
      <c r="A253" s="40">
        <v>244</v>
      </c>
      <c r="B253" s="41">
        <v>4480</v>
      </c>
      <c r="C253" s="41">
        <v>49864548</v>
      </c>
      <c r="D253" s="82">
        <v>600075249</v>
      </c>
      <c r="E253" s="41">
        <v>3141</v>
      </c>
      <c r="F253" s="42" t="s">
        <v>327</v>
      </c>
      <c r="G253" s="54"/>
      <c r="H253" s="52"/>
      <c r="I253" s="52"/>
      <c r="J253" s="52"/>
      <c r="K253" s="52"/>
      <c r="L253" s="53">
        <f t="shared" si="49"/>
        <v>0</v>
      </c>
      <c r="M253" s="188"/>
      <c r="N253" s="55"/>
      <c r="O253" s="56"/>
      <c r="P253" s="56"/>
      <c r="Q253" s="56"/>
      <c r="R253" s="56"/>
      <c r="S253" s="53">
        <f t="shared" si="50"/>
        <v>0</v>
      </c>
      <c r="T253" s="59">
        <f t="shared" si="39"/>
        <v>0</v>
      </c>
      <c r="U253" s="56">
        <f t="shared" si="40"/>
        <v>0</v>
      </c>
      <c r="V253" s="56">
        <f t="shared" si="41"/>
        <v>0</v>
      </c>
      <c r="W253" s="56">
        <f t="shared" si="42"/>
        <v>0</v>
      </c>
      <c r="X253" s="56">
        <f t="shared" si="43"/>
        <v>0</v>
      </c>
      <c r="Y253" s="174">
        <f t="shared" si="44"/>
        <v>0</v>
      </c>
      <c r="Z253" s="96"/>
      <c r="AA253" s="59"/>
      <c r="AB253" s="56"/>
      <c r="AC253" s="56">
        <f t="shared" si="47"/>
        <v>0</v>
      </c>
      <c r="AD253" s="60"/>
      <c r="AE253" s="61"/>
      <c r="AG253" s="59"/>
      <c r="AH253" s="56"/>
      <c r="AI253" s="52">
        <f t="shared" si="48"/>
        <v>0</v>
      </c>
      <c r="AJ253" s="62"/>
      <c r="AK253" s="61"/>
    </row>
    <row r="254" spans="1:37" x14ac:dyDescent="0.25">
      <c r="A254" s="40">
        <v>245</v>
      </c>
      <c r="B254" s="41">
        <v>4439</v>
      </c>
      <c r="C254" s="41">
        <v>48283088</v>
      </c>
      <c r="D254" s="82">
        <v>600074951</v>
      </c>
      <c r="E254" s="41">
        <v>3113</v>
      </c>
      <c r="F254" s="42" t="s">
        <v>328</v>
      </c>
      <c r="G254" s="54"/>
      <c r="H254" s="52"/>
      <c r="I254" s="52"/>
      <c r="J254" s="52"/>
      <c r="K254" s="52"/>
      <c r="L254" s="53">
        <f t="shared" si="49"/>
        <v>0</v>
      </c>
      <c r="M254" s="188"/>
      <c r="N254" s="55"/>
      <c r="O254" s="56"/>
      <c r="P254" s="56"/>
      <c r="Q254" s="56"/>
      <c r="R254" s="56"/>
      <c r="S254" s="53">
        <f t="shared" si="50"/>
        <v>0</v>
      </c>
      <c r="T254" s="59">
        <f t="shared" si="39"/>
        <v>0</v>
      </c>
      <c r="U254" s="56">
        <f t="shared" si="40"/>
        <v>0</v>
      </c>
      <c r="V254" s="56">
        <f t="shared" si="41"/>
        <v>0</v>
      </c>
      <c r="W254" s="56">
        <f t="shared" si="42"/>
        <v>0</v>
      </c>
      <c r="X254" s="56">
        <f t="shared" si="43"/>
        <v>0</v>
      </c>
      <c r="Y254" s="174">
        <f t="shared" si="44"/>
        <v>0</v>
      </c>
      <c r="Z254" s="96"/>
      <c r="AA254" s="59">
        <v>1103627.33</v>
      </c>
      <c r="AB254" s="56">
        <v>262693.07</v>
      </c>
      <c r="AC254" s="56">
        <f t="shared" si="47"/>
        <v>1366320.4000000001</v>
      </c>
      <c r="AD254" s="60" t="s">
        <v>329</v>
      </c>
      <c r="AE254" s="61">
        <v>46083</v>
      </c>
      <c r="AG254" s="59">
        <v>90514.3</v>
      </c>
      <c r="AH254" s="56">
        <v>27442.7</v>
      </c>
      <c r="AI254" s="52">
        <f t="shared" si="48"/>
        <v>117957</v>
      </c>
      <c r="AJ254" s="62" t="s">
        <v>330</v>
      </c>
      <c r="AK254" s="61">
        <v>46157</v>
      </c>
    </row>
    <row r="255" spans="1:37" x14ac:dyDescent="0.25">
      <c r="A255" s="40">
        <v>246</v>
      </c>
      <c r="B255" s="41">
        <v>4443</v>
      </c>
      <c r="C255" s="41">
        <v>46750045</v>
      </c>
      <c r="D255" s="82">
        <v>600074994</v>
      </c>
      <c r="E255" s="41">
        <v>3113</v>
      </c>
      <c r="F255" s="42" t="s">
        <v>331</v>
      </c>
      <c r="G255" s="54"/>
      <c r="H255" s="52"/>
      <c r="I255" s="52"/>
      <c r="J255" s="52"/>
      <c r="K255" s="52"/>
      <c r="L255" s="53">
        <f t="shared" si="49"/>
        <v>0</v>
      </c>
      <c r="M255" s="188"/>
      <c r="N255" s="55"/>
      <c r="O255" s="56"/>
      <c r="P255" s="56"/>
      <c r="Q255" s="56"/>
      <c r="R255" s="56"/>
      <c r="S255" s="53">
        <f t="shared" si="50"/>
        <v>0</v>
      </c>
      <c r="T255" s="59">
        <f t="shared" si="39"/>
        <v>0</v>
      </c>
      <c r="U255" s="56">
        <f t="shared" si="40"/>
        <v>0</v>
      </c>
      <c r="V255" s="56">
        <f t="shared" si="41"/>
        <v>0</v>
      </c>
      <c r="W255" s="56">
        <f t="shared" si="42"/>
        <v>0</v>
      </c>
      <c r="X255" s="56">
        <f t="shared" si="43"/>
        <v>0</v>
      </c>
      <c r="Y255" s="174">
        <f t="shared" si="44"/>
        <v>0</v>
      </c>
      <c r="Z255" s="96"/>
      <c r="AA255" s="59"/>
      <c r="AB255" s="56"/>
      <c r="AC255" s="56">
        <f t="shared" si="47"/>
        <v>0</v>
      </c>
      <c r="AD255" s="60"/>
      <c r="AE255" s="61"/>
      <c r="AG255" s="59"/>
      <c r="AH255" s="56"/>
      <c r="AI255" s="52">
        <f t="shared" si="48"/>
        <v>0</v>
      </c>
      <c r="AJ255" s="62"/>
      <c r="AK255" s="61"/>
    </row>
    <row r="256" spans="1:37" x14ac:dyDescent="0.25">
      <c r="A256" s="40">
        <v>247</v>
      </c>
      <c r="B256" s="41">
        <v>4438</v>
      </c>
      <c r="C256" s="41">
        <v>49864599</v>
      </c>
      <c r="D256" s="82">
        <v>600074871</v>
      </c>
      <c r="E256" s="41">
        <v>3113</v>
      </c>
      <c r="F256" s="42" t="s">
        <v>332</v>
      </c>
      <c r="G256" s="54"/>
      <c r="H256" s="52"/>
      <c r="I256" s="52"/>
      <c r="J256" s="52"/>
      <c r="K256" s="52"/>
      <c r="L256" s="53">
        <f t="shared" si="49"/>
        <v>0</v>
      </c>
      <c r="M256" s="188"/>
      <c r="N256" s="55"/>
      <c r="O256" s="56"/>
      <c r="P256" s="56"/>
      <c r="Q256" s="56"/>
      <c r="R256" s="56"/>
      <c r="S256" s="53">
        <f t="shared" si="50"/>
        <v>0</v>
      </c>
      <c r="T256" s="59">
        <f t="shared" si="39"/>
        <v>0</v>
      </c>
      <c r="U256" s="56">
        <f t="shared" si="40"/>
        <v>0</v>
      </c>
      <c r="V256" s="56">
        <f t="shared" si="41"/>
        <v>0</v>
      </c>
      <c r="W256" s="56">
        <f t="shared" si="42"/>
        <v>0</v>
      </c>
      <c r="X256" s="56">
        <f t="shared" si="43"/>
        <v>0</v>
      </c>
      <c r="Y256" s="174">
        <f t="shared" si="44"/>
        <v>0</v>
      </c>
      <c r="Z256" s="96"/>
      <c r="AA256" s="59"/>
      <c r="AB256" s="56"/>
      <c r="AC256" s="56">
        <f t="shared" si="47"/>
        <v>0</v>
      </c>
      <c r="AD256" s="60"/>
      <c r="AE256" s="61"/>
      <c r="AG256" s="59"/>
      <c r="AH256" s="56"/>
      <c r="AI256" s="52">
        <f t="shared" si="48"/>
        <v>0</v>
      </c>
      <c r="AJ256" s="62"/>
      <c r="AK256" s="61"/>
    </row>
    <row r="257" spans="1:37" x14ac:dyDescent="0.25">
      <c r="A257" s="40">
        <v>248</v>
      </c>
      <c r="B257" s="41">
        <v>4455</v>
      </c>
      <c r="C257" s="41">
        <v>49864611</v>
      </c>
      <c r="D257" s="82">
        <v>600074889</v>
      </c>
      <c r="E257" s="41">
        <v>3113</v>
      </c>
      <c r="F257" s="42" t="s">
        <v>333</v>
      </c>
      <c r="G257" s="54"/>
      <c r="H257" s="52"/>
      <c r="I257" s="52"/>
      <c r="J257" s="52"/>
      <c r="K257" s="52"/>
      <c r="L257" s="53">
        <f t="shared" si="49"/>
        <v>0</v>
      </c>
      <c r="M257" s="188"/>
      <c r="N257" s="55"/>
      <c r="O257" s="56"/>
      <c r="P257" s="56"/>
      <c r="Q257" s="56"/>
      <c r="R257" s="56"/>
      <c r="S257" s="53">
        <f t="shared" si="50"/>
        <v>0</v>
      </c>
      <c r="T257" s="59">
        <f t="shared" ref="T257:T320" si="51">+G257+N257</f>
        <v>0</v>
      </c>
      <c r="U257" s="56">
        <f t="shared" ref="U257:U320" si="52">H257+O257</f>
        <v>0</v>
      </c>
      <c r="V257" s="56">
        <f t="shared" ref="V257:V320" si="53">I257+P257</f>
        <v>0</v>
      </c>
      <c r="W257" s="56">
        <f t="shared" ref="W257:W320" si="54">J257+Q257</f>
        <v>0</v>
      </c>
      <c r="X257" s="56">
        <f t="shared" ref="X257:X320" si="55">K257+R257</f>
        <v>0</v>
      </c>
      <c r="Y257" s="174">
        <f t="shared" ref="Y257:Y320" si="56">SUM(T257:X257)</f>
        <v>0</v>
      </c>
      <c r="Z257" s="96"/>
      <c r="AA257" s="59"/>
      <c r="AB257" s="56"/>
      <c r="AC257" s="56">
        <f t="shared" si="47"/>
        <v>0</v>
      </c>
      <c r="AD257" s="60"/>
      <c r="AE257" s="61"/>
      <c r="AG257" s="59"/>
      <c r="AH257" s="56"/>
      <c r="AI257" s="52">
        <f t="shared" si="48"/>
        <v>0</v>
      </c>
      <c r="AJ257" s="62"/>
      <c r="AK257" s="61"/>
    </row>
    <row r="258" spans="1:37" x14ac:dyDescent="0.25">
      <c r="A258" s="40">
        <v>249</v>
      </c>
      <c r="B258" s="41">
        <v>4440</v>
      </c>
      <c r="C258" s="41">
        <v>48283029</v>
      </c>
      <c r="D258" s="82">
        <v>600074897</v>
      </c>
      <c r="E258" s="41">
        <v>3113</v>
      </c>
      <c r="F258" s="42" t="s">
        <v>334</v>
      </c>
      <c r="G258" s="54"/>
      <c r="H258" s="52"/>
      <c r="I258" s="52"/>
      <c r="J258" s="52"/>
      <c r="K258" s="52"/>
      <c r="L258" s="53">
        <f t="shared" si="49"/>
        <v>0</v>
      </c>
      <c r="M258" s="188"/>
      <c r="N258" s="55"/>
      <c r="O258" s="56"/>
      <c r="P258" s="56"/>
      <c r="Q258" s="56"/>
      <c r="R258" s="56"/>
      <c r="S258" s="53">
        <f t="shared" si="50"/>
        <v>0</v>
      </c>
      <c r="T258" s="59">
        <f t="shared" si="51"/>
        <v>0</v>
      </c>
      <c r="U258" s="56">
        <f t="shared" si="52"/>
        <v>0</v>
      </c>
      <c r="V258" s="56">
        <f t="shared" si="53"/>
        <v>0</v>
      </c>
      <c r="W258" s="56">
        <f t="shared" si="54"/>
        <v>0</v>
      </c>
      <c r="X258" s="56">
        <f t="shared" si="55"/>
        <v>0</v>
      </c>
      <c r="Y258" s="174">
        <f t="shared" si="56"/>
        <v>0</v>
      </c>
      <c r="Z258" s="96"/>
      <c r="AA258" s="59"/>
      <c r="AB258" s="56"/>
      <c r="AC258" s="56">
        <f t="shared" ref="AC258:AC321" si="57">SUM(AA258:AB258)</f>
        <v>0</v>
      </c>
      <c r="AD258" s="60"/>
      <c r="AE258" s="61"/>
      <c r="AG258" s="59">
        <v>303238.28999999998</v>
      </c>
      <c r="AH258" s="56">
        <v>91937.71</v>
      </c>
      <c r="AI258" s="52">
        <f t="shared" ref="AI258:AI321" si="58">SUM(AG258:AH258)</f>
        <v>395176</v>
      </c>
      <c r="AJ258" s="62" t="s">
        <v>335</v>
      </c>
      <c r="AK258" s="61">
        <v>46055</v>
      </c>
    </row>
    <row r="259" spans="1:37" x14ac:dyDescent="0.25">
      <c r="A259" s="40">
        <v>250</v>
      </c>
      <c r="B259" s="41">
        <v>4442</v>
      </c>
      <c r="C259" s="41">
        <v>48283061</v>
      </c>
      <c r="D259" s="82">
        <v>600074901</v>
      </c>
      <c r="E259" s="41">
        <v>3113</v>
      </c>
      <c r="F259" s="42" t="s">
        <v>336</v>
      </c>
      <c r="G259" s="54"/>
      <c r="H259" s="52"/>
      <c r="I259" s="52"/>
      <c r="J259" s="52"/>
      <c r="K259" s="52"/>
      <c r="L259" s="53">
        <f t="shared" si="49"/>
        <v>0</v>
      </c>
      <c r="M259" s="188"/>
      <c r="N259" s="55"/>
      <c r="O259" s="56"/>
      <c r="P259" s="56"/>
      <c r="Q259" s="56"/>
      <c r="R259" s="56"/>
      <c r="S259" s="53">
        <f t="shared" si="50"/>
        <v>0</v>
      </c>
      <c r="T259" s="59">
        <f t="shared" si="51"/>
        <v>0</v>
      </c>
      <c r="U259" s="56">
        <f t="shared" si="52"/>
        <v>0</v>
      </c>
      <c r="V259" s="56">
        <f t="shared" si="53"/>
        <v>0</v>
      </c>
      <c r="W259" s="56">
        <f t="shared" si="54"/>
        <v>0</v>
      </c>
      <c r="X259" s="56">
        <f t="shared" si="55"/>
        <v>0</v>
      </c>
      <c r="Y259" s="174">
        <f t="shared" si="56"/>
        <v>0</v>
      </c>
      <c r="Z259" s="96"/>
      <c r="AA259" s="59">
        <v>670212.71</v>
      </c>
      <c r="AB259" s="56">
        <v>159528.69</v>
      </c>
      <c r="AC259" s="56">
        <f t="shared" si="57"/>
        <v>829741.39999999991</v>
      </c>
      <c r="AD259" s="60" t="s">
        <v>337</v>
      </c>
      <c r="AE259" s="61">
        <v>46083</v>
      </c>
      <c r="AG259" s="59"/>
      <c r="AH259" s="56"/>
      <c r="AI259" s="52">
        <f t="shared" si="58"/>
        <v>0</v>
      </c>
      <c r="AJ259" s="62"/>
      <c r="AK259" s="61"/>
    </row>
    <row r="260" spans="1:37" x14ac:dyDescent="0.25">
      <c r="A260" s="40">
        <v>251</v>
      </c>
      <c r="B260" s="41">
        <v>4436</v>
      </c>
      <c r="C260" s="41">
        <v>70982198</v>
      </c>
      <c r="D260" s="82">
        <v>600074986</v>
      </c>
      <c r="E260" s="41">
        <v>3113</v>
      </c>
      <c r="F260" s="42" t="s">
        <v>338</v>
      </c>
      <c r="G260" s="54"/>
      <c r="H260" s="52"/>
      <c r="I260" s="52"/>
      <c r="J260" s="52"/>
      <c r="K260" s="52"/>
      <c r="L260" s="53">
        <f t="shared" si="49"/>
        <v>0</v>
      </c>
      <c r="M260" s="188"/>
      <c r="N260" s="55"/>
      <c r="O260" s="56"/>
      <c r="P260" s="56"/>
      <c r="Q260" s="56"/>
      <c r="R260" s="56"/>
      <c r="S260" s="53">
        <f t="shared" si="50"/>
        <v>0</v>
      </c>
      <c r="T260" s="59">
        <f t="shared" si="51"/>
        <v>0</v>
      </c>
      <c r="U260" s="56">
        <f t="shared" si="52"/>
        <v>0</v>
      </c>
      <c r="V260" s="56">
        <f t="shared" si="53"/>
        <v>0</v>
      </c>
      <c r="W260" s="56">
        <f t="shared" si="54"/>
        <v>0</v>
      </c>
      <c r="X260" s="56">
        <f t="shared" si="55"/>
        <v>0</v>
      </c>
      <c r="Y260" s="174">
        <f t="shared" si="56"/>
        <v>0</v>
      </c>
      <c r="Z260" s="96"/>
      <c r="AA260" s="59"/>
      <c r="AB260" s="56"/>
      <c r="AC260" s="56">
        <f t="shared" si="57"/>
        <v>0</v>
      </c>
      <c r="AD260" s="60"/>
      <c r="AE260" s="61"/>
      <c r="AG260" s="59"/>
      <c r="AH260" s="56"/>
      <c r="AI260" s="52">
        <f t="shared" si="58"/>
        <v>0</v>
      </c>
      <c r="AJ260" s="62"/>
      <c r="AK260" s="61"/>
    </row>
    <row r="261" spans="1:37" x14ac:dyDescent="0.25">
      <c r="A261" s="40">
        <v>252</v>
      </c>
      <c r="B261" s="41">
        <v>4454</v>
      </c>
      <c r="C261" s="41">
        <v>48283070</v>
      </c>
      <c r="D261" s="82">
        <v>600074811</v>
      </c>
      <c r="E261" s="41">
        <v>3113</v>
      </c>
      <c r="F261" s="42" t="s">
        <v>339</v>
      </c>
      <c r="G261" s="54"/>
      <c r="H261" s="52"/>
      <c r="I261" s="52"/>
      <c r="J261" s="52"/>
      <c r="K261" s="52"/>
      <c r="L261" s="53">
        <f t="shared" si="49"/>
        <v>0</v>
      </c>
      <c r="M261" s="188"/>
      <c r="N261" s="55"/>
      <c r="O261" s="56"/>
      <c r="P261" s="56"/>
      <c r="Q261" s="56"/>
      <c r="R261" s="56"/>
      <c r="S261" s="53">
        <f t="shared" si="50"/>
        <v>0</v>
      </c>
      <c r="T261" s="59">
        <f t="shared" si="51"/>
        <v>0</v>
      </c>
      <c r="U261" s="56">
        <f t="shared" si="52"/>
        <v>0</v>
      </c>
      <c r="V261" s="56">
        <f t="shared" si="53"/>
        <v>0</v>
      </c>
      <c r="W261" s="56">
        <f t="shared" si="54"/>
        <v>0</v>
      </c>
      <c r="X261" s="56">
        <f t="shared" si="55"/>
        <v>0</v>
      </c>
      <c r="Y261" s="174">
        <f t="shared" si="56"/>
        <v>0</v>
      </c>
      <c r="Z261" s="96"/>
      <c r="AA261" s="59">
        <v>903410.37</v>
      </c>
      <c r="AB261" s="56">
        <v>215036.03</v>
      </c>
      <c r="AC261" s="56">
        <f t="shared" si="57"/>
        <v>1118446.3999999999</v>
      </c>
      <c r="AD261" s="60" t="s">
        <v>340</v>
      </c>
      <c r="AE261" s="61">
        <v>46083</v>
      </c>
      <c r="AG261" s="59"/>
      <c r="AH261" s="56"/>
      <c r="AI261" s="52">
        <f t="shared" si="58"/>
        <v>0</v>
      </c>
      <c r="AJ261" s="62"/>
      <c r="AK261" s="61"/>
    </row>
    <row r="262" spans="1:37" s="71" customFormat="1" ht="24" x14ac:dyDescent="0.2">
      <c r="A262" s="40">
        <v>253</v>
      </c>
      <c r="B262" s="64">
        <v>4479</v>
      </c>
      <c r="C262" s="64">
        <v>70982228</v>
      </c>
      <c r="D262" s="82">
        <v>600075150</v>
      </c>
      <c r="E262" s="41">
        <v>3114</v>
      </c>
      <c r="F262" s="127" t="s">
        <v>341</v>
      </c>
      <c r="G262" s="54"/>
      <c r="H262" s="52"/>
      <c r="I262" s="52"/>
      <c r="J262" s="52"/>
      <c r="K262" s="65"/>
      <c r="L262" s="66">
        <f t="shared" si="49"/>
        <v>0</v>
      </c>
      <c r="M262" s="188"/>
      <c r="N262" s="68"/>
      <c r="O262" s="69"/>
      <c r="P262" s="69"/>
      <c r="Q262" s="69"/>
      <c r="R262" s="69"/>
      <c r="S262" s="66">
        <f t="shared" si="50"/>
        <v>0</v>
      </c>
      <c r="T262" s="115">
        <f t="shared" si="51"/>
        <v>0</v>
      </c>
      <c r="U262" s="69">
        <f t="shared" si="52"/>
        <v>0</v>
      </c>
      <c r="V262" s="69">
        <f t="shared" si="53"/>
        <v>0</v>
      </c>
      <c r="W262" s="69">
        <f t="shared" si="54"/>
        <v>0</v>
      </c>
      <c r="X262" s="69">
        <f t="shared" si="55"/>
        <v>0</v>
      </c>
      <c r="Y262" s="175">
        <f t="shared" si="56"/>
        <v>0</v>
      </c>
      <c r="Z262" s="176"/>
      <c r="AA262" s="111">
        <v>1017285.11</v>
      </c>
      <c r="AB262" s="112">
        <v>242141.28999999998</v>
      </c>
      <c r="AC262" s="112">
        <f t="shared" si="57"/>
        <v>1259426.3999999999</v>
      </c>
      <c r="AD262" s="113" t="s">
        <v>342</v>
      </c>
      <c r="AE262" s="114" t="s">
        <v>343</v>
      </c>
      <c r="AF262" s="70"/>
      <c r="AG262" s="115">
        <v>6023.7</v>
      </c>
      <c r="AH262" s="69">
        <v>1826.3</v>
      </c>
      <c r="AI262" s="65">
        <f t="shared" si="58"/>
        <v>7850</v>
      </c>
      <c r="AJ262" s="116" t="s">
        <v>344</v>
      </c>
      <c r="AK262" s="117">
        <v>46097</v>
      </c>
    </row>
    <row r="263" spans="1:37" x14ac:dyDescent="0.25">
      <c r="A263" s="40">
        <v>254</v>
      </c>
      <c r="B263" s="41">
        <v>4473</v>
      </c>
      <c r="C263" s="41">
        <v>62237021</v>
      </c>
      <c r="D263" s="82">
        <v>600075117</v>
      </c>
      <c r="E263" s="41">
        <v>3231</v>
      </c>
      <c r="F263" s="42" t="s">
        <v>345</v>
      </c>
      <c r="G263" s="54"/>
      <c r="H263" s="52"/>
      <c r="I263" s="52"/>
      <c r="J263" s="52"/>
      <c r="K263" s="52"/>
      <c r="L263" s="53">
        <f t="shared" si="49"/>
        <v>0</v>
      </c>
      <c r="M263" s="188"/>
      <c r="N263" s="55"/>
      <c r="O263" s="56"/>
      <c r="P263" s="56"/>
      <c r="Q263" s="56"/>
      <c r="R263" s="56"/>
      <c r="S263" s="53">
        <f t="shared" si="50"/>
        <v>0</v>
      </c>
      <c r="T263" s="59">
        <f t="shared" si="51"/>
        <v>0</v>
      </c>
      <c r="U263" s="56">
        <f t="shared" si="52"/>
        <v>0</v>
      </c>
      <c r="V263" s="56">
        <f t="shared" si="53"/>
        <v>0</v>
      </c>
      <c r="W263" s="56">
        <f t="shared" si="54"/>
        <v>0</v>
      </c>
      <c r="X263" s="56">
        <f t="shared" si="55"/>
        <v>0</v>
      </c>
      <c r="Y263" s="174">
        <f t="shared" si="56"/>
        <v>0</v>
      </c>
      <c r="Z263" s="96"/>
      <c r="AA263" s="59"/>
      <c r="AB263" s="56"/>
      <c r="AC263" s="56">
        <f t="shared" si="57"/>
        <v>0</v>
      </c>
      <c r="AD263" s="60"/>
      <c r="AE263" s="61"/>
      <c r="AG263" s="59"/>
      <c r="AH263" s="56"/>
      <c r="AI263" s="52">
        <f t="shared" si="58"/>
        <v>0</v>
      </c>
      <c r="AJ263" s="62"/>
      <c r="AK263" s="61"/>
    </row>
    <row r="264" spans="1:37" x14ac:dyDescent="0.25">
      <c r="A264" s="40">
        <v>255</v>
      </c>
      <c r="B264" s="41">
        <v>4485</v>
      </c>
      <c r="C264" s="41">
        <v>70695113</v>
      </c>
      <c r="D264" s="82">
        <v>600074102</v>
      </c>
      <c r="E264" s="41">
        <v>3111</v>
      </c>
      <c r="F264" s="42" t="s">
        <v>346</v>
      </c>
      <c r="G264" s="54"/>
      <c r="H264" s="52"/>
      <c r="I264" s="52"/>
      <c r="J264" s="52"/>
      <c r="K264" s="52"/>
      <c r="L264" s="53">
        <f t="shared" si="49"/>
        <v>0</v>
      </c>
      <c r="M264" s="188"/>
      <c r="N264" s="55"/>
      <c r="O264" s="56"/>
      <c r="P264" s="56"/>
      <c r="Q264" s="56"/>
      <c r="R264" s="56"/>
      <c r="S264" s="53">
        <f t="shared" si="50"/>
        <v>0</v>
      </c>
      <c r="T264" s="59">
        <f t="shared" si="51"/>
        <v>0</v>
      </c>
      <c r="U264" s="56">
        <f t="shared" si="52"/>
        <v>0</v>
      </c>
      <c r="V264" s="56">
        <f t="shared" si="53"/>
        <v>0</v>
      </c>
      <c r="W264" s="56">
        <f t="shared" si="54"/>
        <v>0</v>
      </c>
      <c r="X264" s="56">
        <f t="shared" si="55"/>
        <v>0</v>
      </c>
      <c r="Y264" s="174">
        <f t="shared" si="56"/>
        <v>0</v>
      </c>
      <c r="Z264" s="96"/>
      <c r="AA264" s="59"/>
      <c r="AB264" s="56"/>
      <c r="AC264" s="56">
        <f t="shared" si="57"/>
        <v>0</v>
      </c>
      <c r="AD264" s="60"/>
      <c r="AE264" s="61"/>
      <c r="AG264" s="59"/>
      <c r="AH264" s="56"/>
      <c r="AI264" s="52">
        <f t="shared" si="58"/>
        <v>0</v>
      </c>
      <c r="AJ264" s="62"/>
      <c r="AK264" s="61"/>
    </row>
    <row r="265" spans="1:37" x14ac:dyDescent="0.25">
      <c r="A265" s="40">
        <v>256</v>
      </c>
      <c r="B265" s="41">
        <v>4435</v>
      </c>
      <c r="C265" s="41">
        <v>72744669</v>
      </c>
      <c r="D265" s="82">
        <v>650034295</v>
      </c>
      <c r="E265" s="41">
        <v>3117</v>
      </c>
      <c r="F265" s="42" t="s">
        <v>347</v>
      </c>
      <c r="G265" s="54"/>
      <c r="H265" s="52"/>
      <c r="I265" s="52"/>
      <c r="J265" s="52"/>
      <c r="K265" s="52"/>
      <c r="L265" s="53">
        <f t="shared" si="49"/>
        <v>0</v>
      </c>
      <c r="M265" s="188"/>
      <c r="N265" s="55"/>
      <c r="O265" s="56"/>
      <c r="P265" s="56"/>
      <c r="Q265" s="56"/>
      <c r="R265" s="56"/>
      <c r="S265" s="53">
        <f t="shared" si="50"/>
        <v>0</v>
      </c>
      <c r="T265" s="59">
        <f t="shared" si="51"/>
        <v>0</v>
      </c>
      <c r="U265" s="56">
        <f t="shared" si="52"/>
        <v>0</v>
      </c>
      <c r="V265" s="56">
        <f t="shared" si="53"/>
        <v>0</v>
      </c>
      <c r="W265" s="56">
        <f t="shared" si="54"/>
        <v>0</v>
      </c>
      <c r="X265" s="56">
        <f t="shared" si="55"/>
        <v>0</v>
      </c>
      <c r="Y265" s="174">
        <f t="shared" si="56"/>
        <v>0</v>
      </c>
      <c r="Z265" s="96"/>
      <c r="AA265" s="59"/>
      <c r="AB265" s="56"/>
      <c r="AC265" s="56">
        <f t="shared" si="57"/>
        <v>0</v>
      </c>
      <c r="AD265" s="60"/>
      <c r="AE265" s="61"/>
      <c r="AG265" s="59"/>
      <c r="AH265" s="56"/>
      <c r="AI265" s="52">
        <f t="shared" si="58"/>
        <v>0</v>
      </c>
      <c r="AJ265" s="62"/>
      <c r="AK265" s="61"/>
    </row>
    <row r="266" spans="1:37" x14ac:dyDescent="0.25">
      <c r="A266" s="40">
        <v>257</v>
      </c>
      <c r="B266" s="41">
        <v>4412</v>
      </c>
      <c r="C266" s="41">
        <v>70698554</v>
      </c>
      <c r="D266" s="82">
        <v>600074447</v>
      </c>
      <c r="E266" s="41">
        <v>3111</v>
      </c>
      <c r="F266" s="42" t="s">
        <v>348</v>
      </c>
      <c r="G266" s="54"/>
      <c r="H266" s="52"/>
      <c r="I266" s="52"/>
      <c r="J266" s="52"/>
      <c r="K266" s="52"/>
      <c r="L266" s="53">
        <f t="shared" si="49"/>
        <v>0</v>
      </c>
      <c r="M266" s="188"/>
      <c r="N266" s="55"/>
      <c r="O266" s="56"/>
      <c r="P266" s="56"/>
      <c r="Q266" s="56"/>
      <c r="R266" s="56"/>
      <c r="S266" s="53">
        <f t="shared" si="50"/>
        <v>0</v>
      </c>
      <c r="T266" s="59">
        <f t="shared" si="51"/>
        <v>0</v>
      </c>
      <c r="U266" s="56">
        <f t="shared" si="52"/>
        <v>0</v>
      </c>
      <c r="V266" s="56">
        <f t="shared" si="53"/>
        <v>0</v>
      </c>
      <c r="W266" s="56">
        <f t="shared" si="54"/>
        <v>0</v>
      </c>
      <c r="X266" s="56">
        <f t="shared" si="55"/>
        <v>0</v>
      </c>
      <c r="Y266" s="174">
        <f t="shared" si="56"/>
        <v>0</v>
      </c>
      <c r="Z266" s="96"/>
      <c r="AA266" s="59"/>
      <c r="AB266" s="56"/>
      <c r="AC266" s="56">
        <f t="shared" si="57"/>
        <v>0</v>
      </c>
      <c r="AD266" s="60"/>
      <c r="AE266" s="61"/>
      <c r="AG266" s="59"/>
      <c r="AH266" s="56"/>
      <c r="AI266" s="52">
        <f t="shared" si="58"/>
        <v>0</v>
      </c>
      <c r="AJ266" s="62"/>
      <c r="AK266" s="61"/>
    </row>
    <row r="267" spans="1:37" x14ac:dyDescent="0.25">
      <c r="A267" s="40">
        <v>258</v>
      </c>
      <c r="B267" s="41">
        <v>4413</v>
      </c>
      <c r="C267" s="41">
        <v>70695369</v>
      </c>
      <c r="D267" s="82">
        <v>600074455</v>
      </c>
      <c r="E267" s="41">
        <v>3111</v>
      </c>
      <c r="F267" s="42" t="s">
        <v>349</v>
      </c>
      <c r="G267" s="54"/>
      <c r="H267" s="52"/>
      <c r="I267" s="52"/>
      <c r="J267" s="52"/>
      <c r="K267" s="52"/>
      <c r="L267" s="53">
        <f t="shared" si="49"/>
        <v>0</v>
      </c>
      <c r="M267" s="188"/>
      <c r="N267" s="55"/>
      <c r="O267" s="56"/>
      <c r="P267" s="56"/>
      <c r="Q267" s="56"/>
      <c r="R267" s="56"/>
      <c r="S267" s="53">
        <f t="shared" si="50"/>
        <v>0</v>
      </c>
      <c r="T267" s="59">
        <f t="shared" si="51"/>
        <v>0</v>
      </c>
      <c r="U267" s="56">
        <f t="shared" si="52"/>
        <v>0</v>
      </c>
      <c r="V267" s="56">
        <f t="shared" si="53"/>
        <v>0</v>
      </c>
      <c r="W267" s="56">
        <f t="shared" si="54"/>
        <v>0</v>
      </c>
      <c r="X267" s="56">
        <f t="shared" si="55"/>
        <v>0</v>
      </c>
      <c r="Y267" s="174">
        <f t="shared" si="56"/>
        <v>0</v>
      </c>
      <c r="Z267" s="96"/>
      <c r="AA267" s="59"/>
      <c r="AB267" s="56"/>
      <c r="AC267" s="56">
        <f t="shared" si="57"/>
        <v>0</v>
      </c>
      <c r="AD267" s="60"/>
      <c r="AE267" s="61"/>
      <c r="AG267" s="59"/>
      <c r="AH267" s="56"/>
      <c r="AI267" s="52">
        <f t="shared" si="58"/>
        <v>0</v>
      </c>
      <c r="AJ267" s="62"/>
      <c r="AK267" s="61"/>
    </row>
    <row r="268" spans="1:37" x14ac:dyDescent="0.25">
      <c r="A268" s="40">
        <v>259</v>
      </c>
      <c r="B268" s="41">
        <v>4429</v>
      </c>
      <c r="C268" s="41">
        <v>70698520</v>
      </c>
      <c r="D268" s="82">
        <v>600074595</v>
      </c>
      <c r="E268" s="41">
        <v>3117</v>
      </c>
      <c r="F268" s="42" t="s">
        <v>350</v>
      </c>
      <c r="G268" s="54"/>
      <c r="H268" s="52"/>
      <c r="I268" s="52"/>
      <c r="J268" s="52"/>
      <c r="K268" s="52"/>
      <c r="L268" s="53">
        <f t="shared" si="49"/>
        <v>0</v>
      </c>
      <c r="M268" s="188"/>
      <c r="N268" s="55"/>
      <c r="O268" s="56"/>
      <c r="P268" s="56"/>
      <c r="Q268" s="56"/>
      <c r="R268" s="56"/>
      <c r="S268" s="53">
        <f t="shared" si="50"/>
        <v>0</v>
      </c>
      <c r="T268" s="59">
        <f t="shared" si="51"/>
        <v>0</v>
      </c>
      <c r="U268" s="56">
        <f t="shared" si="52"/>
        <v>0</v>
      </c>
      <c r="V268" s="56">
        <f t="shared" si="53"/>
        <v>0</v>
      </c>
      <c r="W268" s="56">
        <f t="shared" si="54"/>
        <v>0</v>
      </c>
      <c r="X268" s="56">
        <f t="shared" si="55"/>
        <v>0</v>
      </c>
      <c r="Y268" s="174">
        <f t="shared" si="56"/>
        <v>0</v>
      </c>
      <c r="Z268" s="96"/>
      <c r="AA268" s="59"/>
      <c r="AB268" s="56"/>
      <c r="AC268" s="56">
        <f t="shared" si="57"/>
        <v>0</v>
      </c>
      <c r="AD268" s="60"/>
      <c r="AE268" s="61"/>
      <c r="AG268" s="59"/>
      <c r="AH268" s="56"/>
      <c r="AI268" s="52">
        <f t="shared" si="58"/>
        <v>0</v>
      </c>
      <c r="AJ268" s="62"/>
      <c r="AK268" s="61"/>
    </row>
    <row r="269" spans="1:37" x14ac:dyDescent="0.25">
      <c r="A269" s="40">
        <v>260</v>
      </c>
      <c r="B269" s="41">
        <v>4452</v>
      </c>
      <c r="C269" s="41">
        <v>70698511</v>
      </c>
      <c r="D269" s="82">
        <v>600074919</v>
      </c>
      <c r="E269" s="41">
        <v>3113</v>
      </c>
      <c r="F269" s="42" t="s">
        <v>351</v>
      </c>
      <c r="G269" s="54"/>
      <c r="H269" s="52"/>
      <c r="I269" s="52"/>
      <c r="J269" s="52"/>
      <c r="K269" s="52"/>
      <c r="L269" s="53">
        <f t="shared" si="49"/>
        <v>0</v>
      </c>
      <c r="M269" s="188"/>
      <c r="N269" s="55"/>
      <c r="O269" s="56"/>
      <c r="P269" s="56"/>
      <c r="Q269" s="56"/>
      <c r="R269" s="56"/>
      <c r="S269" s="53">
        <f t="shared" si="50"/>
        <v>0</v>
      </c>
      <c r="T269" s="59">
        <f t="shared" si="51"/>
        <v>0</v>
      </c>
      <c r="U269" s="56">
        <f t="shared" si="52"/>
        <v>0</v>
      </c>
      <c r="V269" s="56">
        <f t="shared" si="53"/>
        <v>0</v>
      </c>
      <c r="W269" s="56">
        <f t="shared" si="54"/>
        <v>0</v>
      </c>
      <c r="X269" s="56">
        <f t="shared" si="55"/>
        <v>0</v>
      </c>
      <c r="Y269" s="174">
        <f t="shared" si="56"/>
        <v>0</v>
      </c>
      <c r="Z269" s="96"/>
      <c r="AA269" s="59"/>
      <c r="AB269" s="56"/>
      <c r="AC269" s="56">
        <f t="shared" si="57"/>
        <v>0</v>
      </c>
      <c r="AD269" s="60"/>
      <c r="AE269" s="61"/>
      <c r="AG269" s="59"/>
      <c r="AH269" s="56"/>
      <c r="AI269" s="52">
        <f t="shared" si="58"/>
        <v>0</v>
      </c>
      <c r="AJ269" s="62"/>
      <c r="AK269" s="61"/>
    </row>
    <row r="270" spans="1:37" x14ac:dyDescent="0.25">
      <c r="A270" s="40">
        <v>261</v>
      </c>
      <c r="B270" s="41">
        <v>4468</v>
      </c>
      <c r="C270" s="41">
        <v>70698546</v>
      </c>
      <c r="D270" s="82">
        <v>600075052</v>
      </c>
      <c r="E270" s="41">
        <v>3231</v>
      </c>
      <c r="F270" s="42" t="s">
        <v>352</v>
      </c>
      <c r="G270" s="54"/>
      <c r="H270" s="52"/>
      <c r="I270" s="52"/>
      <c r="J270" s="52"/>
      <c r="K270" s="52"/>
      <c r="L270" s="53">
        <f t="shared" si="49"/>
        <v>0</v>
      </c>
      <c r="M270" s="188"/>
      <c r="N270" s="55"/>
      <c r="O270" s="56"/>
      <c r="P270" s="56"/>
      <c r="Q270" s="56"/>
      <c r="R270" s="56"/>
      <c r="S270" s="53">
        <f t="shared" si="50"/>
        <v>0</v>
      </c>
      <c r="T270" s="59">
        <f t="shared" si="51"/>
        <v>0</v>
      </c>
      <c r="U270" s="56">
        <f t="shared" si="52"/>
        <v>0</v>
      </c>
      <c r="V270" s="56">
        <f t="shared" si="53"/>
        <v>0</v>
      </c>
      <c r="W270" s="56">
        <f t="shared" si="54"/>
        <v>0</v>
      </c>
      <c r="X270" s="56">
        <f t="shared" si="55"/>
        <v>0</v>
      </c>
      <c r="Y270" s="174">
        <f t="shared" si="56"/>
        <v>0</v>
      </c>
      <c r="Z270" s="96"/>
      <c r="AA270" s="59"/>
      <c r="AB270" s="56"/>
      <c r="AC270" s="56">
        <f t="shared" si="57"/>
        <v>0</v>
      </c>
      <c r="AD270" s="60"/>
      <c r="AE270" s="61"/>
      <c r="AG270" s="59"/>
      <c r="AH270" s="56"/>
      <c r="AI270" s="52">
        <f t="shared" si="58"/>
        <v>0</v>
      </c>
      <c r="AJ270" s="62"/>
      <c r="AK270" s="61"/>
    </row>
    <row r="271" spans="1:37" x14ac:dyDescent="0.25">
      <c r="A271" s="40">
        <v>262</v>
      </c>
      <c r="B271" s="41">
        <v>4414</v>
      </c>
      <c r="C271" s="41">
        <v>70695831</v>
      </c>
      <c r="D271" s="82">
        <v>600074307</v>
      </c>
      <c r="E271" s="41">
        <v>3111</v>
      </c>
      <c r="F271" s="42" t="s">
        <v>353</v>
      </c>
      <c r="G271" s="54"/>
      <c r="H271" s="52"/>
      <c r="I271" s="52"/>
      <c r="J271" s="52"/>
      <c r="K271" s="52"/>
      <c r="L271" s="53">
        <f t="shared" si="49"/>
        <v>0</v>
      </c>
      <c r="M271" s="188"/>
      <c r="N271" s="55"/>
      <c r="O271" s="56"/>
      <c r="P271" s="56"/>
      <c r="Q271" s="56"/>
      <c r="R271" s="56"/>
      <c r="S271" s="53">
        <f t="shared" si="50"/>
        <v>0</v>
      </c>
      <c r="T271" s="59">
        <f t="shared" si="51"/>
        <v>0</v>
      </c>
      <c r="U271" s="56">
        <f t="shared" si="52"/>
        <v>0</v>
      </c>
      <c r="V271" s="56">
        <f t="shared" si="53"/>
        <v>0</v>
      </c>
      <c r="W271" s="56">
        <f t="shared" si="54"/>
        <v>0</v>
      </c>
      <c r="X271" s="56">
        <f t="shared" si="55"/>
        <v>0</v>
      </c>
      <c r="Y271" s="174">
        <f t="shared" si="56"/>
        <v>0</v>
      </c>
      <c r="Z271" s="96"/>
      <c r="AA271" s="59"/>
      <c r="AB271" s="56"/>
      <c r="AC271" s="56">
        <f t="shared" si="57"/>
        <v>0</v>
      </c>
      <c r="AD271" s="60"/>
      <c r="AE271" s="61"/>
      <c r="AG271" s="59"/>
      <c r="AH271" s="56"/>
      <c r="AI271" s="52">
        <f t="shared" si="58"/>
        <v>0</v>
      </c>
      <c r="AJ271" s="62"/>
      <c r="AK271" s="61"/>
    </row>
    <row r="272" spans="1:37" x14ac:dyDescent="0.25">
      <c r="A272" s="40">
        <v>263</v>
      </c>
      <c r="B272" s="41">
        <v>4444</v>
      </c>
      <c r="C272" s="41">
        <v>48282979</v>
      </c>
      <c r="D272" s="82">
        <v>600074731</v>
      </c>
      <c r="E272" s="41">
        <v>3113</v>
      </c>
      <c r="F272" s="42" t="s">
        <v>354</v>
      </c>
      <c r="G272" s="54"/>
      <c r="H272" s="52"/>
      <c r="I272" s="52"/>
      <c r="J272" s="52"/>
      <c r="K272" s="52"/>
      <c r="L272" s="53">
        <f t="shared" si="49"/>
        <v>0</v>
      </c>
      <c r="M272" s="188"/>
      <c r="N272" s="55"/>
      <c r="O272" s="56"/>
      <c r="P272" s="56"/>
      <c r="Q272" s="56"/>
      <c r="R272" s="56"/>
      <c r="S272" s="53">
        <f t="shared" si="50"/>
        <v>0</v>
      </c>
      <c r="T272" s="59">
        <f t="shared" si="51"/>
        <v>0</v>
      </c>
      <c r="U272" s="56">
        <f t="shared" si="52"/>
        <v>0</v>
      </c>
      <c r="V272" s="56">
        <f t="shared" si="53"/>
        <v>0</v>
      </c>
      <c r="W272" s="56">
        <f t="shared" si="54"/>
        <v>0</v>
      </c>
      <c r="X272" s="56">
        <f t="shared" si="55"/>
        <v>0</v>
      </c>
      <c r="Y272" s="174">
        <f t="shared" si="56"/>
        <v>0</v>
      </c>
      <c r="Z272" s="96"/>
      <c r="AA272" s="59"/>
      <c r="AB272" s="56"/>
      <c r="AC272" s="56">
        <f t="shared" si="57"/>
        <v>0</v>
      </c>
      <c r="AD272" s="60"/>
      <c r="AE272" s="61"/>
      <c r="AG272" s="59"/>
      <c r="AH272" s="56"/>
      <c r="AI272" s="52">
        <f t="shared" si="58"/>
        <v>0</v>
      </c>
      <c r="AJ272" s="62"/>
      <c r="AK272" s="61"/>
    </row>
    <row r="273" spans="1:38" x14ac:dyDescent="0.25">
      <c r="A273" s="40">
        <v>264</v>
      </c>
      <c r="B273" s="41">
        <v>4445</v>
      </c>
      <c r="C273" s="41">
        <v>72742631</v>
      </c>
      <c r="D273" s="82">
        <v>600075044</v>
      </c>
      <c r="E273" s="41">
        <v>3117</v>
      </c>
      <c r="F273" s="42" t="s">
        <v>355</v>
      </c>
      <c r="G273" s="54"/>
      <c r="H273" s="52"/>
      <c r="I273" s="52"/>
      <c r="J273" s="52"/>
      <c r="K273" s="52"/>
      <c r="L273" s="53">
        <f t="shared" si="49"/>
        <v>0</v>
      </c>
      <c r="M273" s="188"/>
      <c r="N273" s="55"/>
      <c r="O273" s="56"/>
      <c r="P273" s="56"/>
      <c r="Q273" s="56"/>
      <c r="R273" s="56"/>
      <c r="S273" s="53">
        <f t="shared" si="50"/>
        <v>0</v>
      </c>
      <c r="T273" s="59">
        <f t="shared" si="51"/>
        <v>0</v>
      </c>
      <c r="U273" s="56">
        <f t="shared" si="52"/>
        <v>0</v>
      </c>
      <c r="V273" s="56">
        <f t="shared" si="53"/>
        <v>0</v>
      </c>
      <c r="W273" s="56">
        <f t="shared" si="54"/>
        <v>0</v>
      </c>
      <c r="X273" s="56">
        <f t="shared" si="55"/>
        <v>0</v>
      </c>
      <c r="Y273" s="174">
        <f t="shared" si="56"/>
        <v>0</v>
      </c>
      <c r="Z273" s="96"/>
      <c r="AA273" s="59"/>
      <c r="AB273" s="56"/>
      <c r="AC273" s="56">
        <f t="shared" si="57"/>
        <v>0</v>
      </c>
      <c r="AD273" s="60"/>
      <c r="AE273" s="61"/>
      <c r="AG273" s="59"/>
      <c r="AH273" s="56"/>
      <c r="AI273" s="52">
        <f t="shared" si="58"/>
        <v>0</v>
      </c>
      <c r="AJ273" s="62"/>
      <c r="AK273" s="61"/>
    </row>
    <row r="274" spans="1:38" x14ac:dyDescent="0.25">
      <c r="A274" s="40">
        <v>265</v>
      </c>
      <c r="B274" s="41">
        <v>4446</v>
      </c>
      <c r="C274" s="41">
        <v>70695504</v>
      </c>
      <c r="D274" s="82">
        <v>600074587</v>
      </c>
      <c r="E274" s="41">
        <v>3117</v>
      </c>
      <c r="F274" s="42" t="s">
        <v>356</v>
      </c>
      <c r="G274" s="54"/>
      <c r="H274" s="52"/>
      <c r="I274" s="52"/>
      <c r="J274" s="52"/>
      <c r="K274" s="52"/>
      <c r="L274" s="53">
        <f t="shared" si="49"/>
        <v>0</v>
      </c>
      <c r="M274" s="188"/>
      <c r="N274" s="55"/>
      <c r="O274" s="56"/>
      <c r="P274" s="56"/>
      <c r="Q274" s="56"/>
      <c r="R274" s="56"/>
      <c r="S274" s="53">
        <f t="shared" si="50"/>
        <v>0</v>
      </c>
      <c r="T274" s="59">
        <f t="shared" si="51"/>
        <v>0</v>
      </c>
      <c r="U274" s="56">
        <f t="shared" si="52"/>
        <v>0</v>
      </c>
      <c r="V274" s="56">
        <f t="shared" si="53"/>
        <v>0</v>
      </c>
      <c r="W274" s="56">
        <f t="shared" si="54"/>
        <v>0</v>
      </c>
      <c r="X274" s="56">
        <f t="shared" si="55"/>
        <v>0</v>
      </c>
      <c r="Y274" s="174">
        <f t="shared" si="56"/>
        <v>0</v>
      </c>
      <c r="Z274" s="96"/>
      <c r="AA274" s="59"/>
      <c r="AB274" s="56"/>
      <c r="AC274" s="56">
        <f t="shared" si="57"/>
        <v>0</v>
      </c>
      <c r="AD274" s="60"/>
      <c r="AE274" s="61"/>
      <c r="AG274" s="59"/>
      <c r="AH274" s="56"/>
      <c r="AI274" s="52">
        <f t="shared" si="58"/>
        <v>0</v>
      </c>
      <c r="AJ274" s="62"/>
      <c r="AK274" s="61"/>
    </row>
    <row r="275" spans="1:38" x14ac:dyDescent="0.25">
      <c r="A275" s="40">
        <v>266</v>
      </c>
      <c r="B275" s="41">
        <v>4431</v>
      </c>
      <c r="C275" s="41">
        <v>70981515</v>
      </c>
      <c r="D275" s="82">
        <v>600074820</v>
      </c>
      <c r="E275" s="41">
        <v>3117</v>
      </c>
      <c r="F275" s="42" t="s">
        <v>357</v>
      </c>
      <c r="G275" s="54"/>
      <c r="H275" s="52"/>
      <c r="I275" s="52"/>
      <c r="J275" s="52"/>
      <c r="K275" s="52"/>
      <c r="L275" s="53">
        <f t="shared" si="49"/>
        <v>0</v>
      </c>
      <c r="M275" s="188"/>
      <c r="N275" s="55"/>
      <c r="O275" s="56"/>
      <c r="P275" s="56"/>
      <c r="Q275" s="56"/>
      <c r="R275" s="56"/>
      <c r="S275" s="53">
        <f t="shared" si="50"/>
        <v>0</v>
      </c>
      <c r="T275" s="59">
        <f t="shared" si="51"/>
        <v>0</v>
      </c>
      <c r="U275" s="56">
        <f t="shared" si="52"/>
        <v>0</v>
      </c>
      <c r="V275" s="56">
        <f t="shared" si="53"/>
        <v>0</v>
      </c>
      <c r="W275" s="56">
        <f t="shared" si="54"/>
        <v>0</v>
      </c>
      <c r="X275" s="56">
        <f t="shared" si="55"/>
        <v>0</v>
      </c>
      <c r="Y275" s="174">
        <f t="shared" si="56"/>
        <v>0</v>
      </c>
      <c r="Z275" s="96"/>
      <c r="AA275" s="59"/>
      <c r="AB275" s="56"/>
      <c r="AC275" s="56">
        <f t="shared" si="57"/>
        <v>0</v>
      </c>
      <c r="AD275" s="60"/>
      <c r="AE275" s="61"/>
      <c r="AG275" s="59"/>
      <c r="AH275" s="56"/>
      <c r="AI275" s="52">
        <f t="shared" si="58"/>
        <v>0</v>
      </c>
      <c r="AJ275" s="62"/>
      <c r="AK275" s="61"/>
    </row>
    <row r="276" spans="1:38" x14ac:dyDescent="0.25">
      <c r="A276" s="40">
        <v>267</v>
      </c>
      <c r="B276" s="41">
        <v>4416</v>
      </c>
      <c r="C276" s="41">
        <v>71013105</v>
      </c>
      <c r="D276" s="82">
        <v>600074153</v>
      </c>
      <c r="E276" s="41">
        <v>3111</v>
      </c>
      <c r="F276" s="42" t="s">
        <v>358</v>
      </c>
      <c r="G276" s="54"/>
      <c r="H276" s="52"/>
      <c r="I276" s="52"/>
      <c r="J276" s="52"/>
      <c r="K276" s="52"/>
      <c r="L276" s="53">
        <f t="shared" si="49"/>
        <v>0</v>
      </c>
      <c r="M276" s="188"/>
      <c r="N276" s="55"/>
      <c r="O276" s="56"/>
      <c r="P276" s="56"/>
      <c r="Q276" s="56"/>
      <c r="R276" s="56"/>
      <c r="S276" s="53">
        <f t="shared" si="50"/>
        <v>0</v>
      </c>
      <c r="T276" s="59">
        <f t="shared" si="51"/>
        <v>0</v>
      </c>
      <c r="U276" s="56">
        <f t="shared" si="52"/>
        <v>0</v>
      </c>
      <c r="V276" s="56">
        <f t="shared" si="53"/>
        <v>0</v>
      </c>
      <c r="W276" s="56">
        <f t="shared" si="54"/>
        <v>0</v>
      </c>
      <c r="X276" s="56">
        <f t="shared" si="55"/>
        <v>0</v>
      </c>
      <c r="Y276" s="174">
        <f t="shared" si="56"/>
        <v>0</v>
      </c>
      <c r="Z276" s="96"/>
      <c r="AA276" s="59"/>
      <c r="AB276" s="56"/>
      <c r="AC276" s="56">
        <f t="shared" si="57"/>
        <v>0</v>
      </c>
      <c r="AD276" s="60"/>
      <c r="AE276" s="61"/>
      <c r="AG276" s="59"/>
      <c r="AH276" s="56"/>
      <c r="AI276" s="52">
        <f t="shared" si="58"/>
        <v>0</v>
      </c>
      <c r="AJ276" s="62"/>
      <c r="AK276" s="61"/>
    </row>
    <row r="277" spans="1:38" x14ac:dyDescent="0.25">
      <c r="A277" s="40">
        <v>268</v>
      </c>
      <c r="B277" s="41">
        <v>4447</v>
      </c>
      <c r="C277" s="41">
        <v>70695962</v>
      </c>
      <c r="D277" s="82">
        <v>600074749</v>
      </c>
      <c r="E277" s="41">
        <v>3113</v>
      </c>
      <c r="F277" s="42" t="s">
        <v>359</v>
      </c>
      <c r="G277" s="54"/>
      <c r="H277" s="52"/>
      <c r="I277" s="52"/>
      <c r="J277" s="52"/>
      <c r="K277" s="52"/>
      <c r="L277" s="53">
        <f t="shared" si="49"/>
        <v>0</v>
      </c>
      <c r="M277" s="188"/>
      <c r="N277" s="55"/>
      <c r="O277" s="56"/>
      <c r="P277" s="56"/>
      <c r="Q277" s="56"/>
      <c r="R277" s="56"/>
      <c r="S277" s="53">
        <f t="shared" si="50"/>
        <v>0</v>
      </c>
      <c r="T277" s="59">
        <f t="shared" si="51"/>
        <v>0</v>
      </c>
      <c r="U277" s="56">
        <f t="shared" si="52"/>
        <v>0</v>
      </c>
      <c r="V277" s="56">
        <f t="shared" si="53"/>
        <v>0</v>
      </c>
      <c r="W277" s="56">
        <f t="shared" si="54"/>
        <v>0</v>
      </c>
      <c r="X277" s="56">
        <f t="shared" si="55"/>
        <v>0</v>
      </c>
      <c r="Y277" s="174">
        <f t="shared" si="56"/>
        <v>0</v>
      </c>
      <c r="Z277" s="96"/>
      <c r="AA277" s="59">
        <v>457242.38</v>
      </c>
      <c r="AB277" s="56">
        <v>108836.03</v>
      </c>
      <c r="AC277" s="56">
        <f t="shared" si="57"/>
        <v>566078.41</v>
      </c>
      <c r="AD277" s="60" t="s">
        <v>360</v>
      </c>
      <c r="AE277" s="61">
        <v>46083</v>
      </c>
      <c r="AG277" s="59"/>
      <c r="AH277" s="56"/>
      <c r="AI277" s="52">
        <f t="shared" si="58"/>
        <v>0</v>
      </c>
      <c r="AJ277" s="62"/>
      <c r="AK277" s="61"/>
    </row>
    <row r="278" spans="1:38" x14ac:dyDescent="0.25">
      <c r="A278" s="40">
        <v>269</v>
      </c>
      <c r="B278" s="41">
        <v>4449</v>
      </c>
      <c r="C278" s="41">
        <v>72744171</v>
      </c>
      <c r="D278" s="82">
        <v>650037090</v>
      </c>
      <c r="E278" s="41">
        <v>3113</v>
      </c>
      <c r="F278" s="42" t="s">
        <v>361</v>
      </c>
      <c r="G278" s="54"/>
      <c r="H278" s="52"/>
      <c r="I278" s="52"/>
      <c r="J278" s="52"/>
      <c r="K278" s="52"/>
      <c r="L278" s="53">
        <f t="shared" ref="L278:L341" si="59">SUM(G278:K278)</f>
        <v>0</v>
      </c>
      <c r="M278" s="188"/>
      <c r="N278" s="55"/>
      <c r="O278" s="56"/>
      <c r="P278" s="56"/>
      <c r="Q278" s="56"/>
      <c r="R278" s="56"/>
      <c r="S278" s="53">
        <f t="shared" ref="S278:S341" si="60">SUM(N278:R278)</f>
        <v>0</v>
      </c>
      <c r="T278" s="59">
        <f t="shared" si="51"/>
        <v>0</v>
      </c>
      <c r="U278" s="56">
        <f t="shared" si="52"/>
        <v>0</v>
      </c>
      <c r="V278" s="56">
        <f t="shared" si="53"/>
        <v>0</v>
      </c>
      <c r="W278" s="56">
        <f t="shared" si="54"/>
        <v>0</v>
      </c>
      <c r="X278" s="56">
        <f t="shared" si="55"/>
        <v>0</v>
      </c>
      <c r="Y278" s="174">
        <f t="shared" si="56"/>
        <v>0</v>
      </c>
      <c r="Z278" s="96"/>
      <c r="AA278" s="59"/>
      <c r="AB278" s="56"/>
      <c r="AC278" s="56">
        <f t="shared" si="57"/>
        <v>0</v>
      </c>
      <c r="AD278" s="60"/>
      <c r="AE278" s="61"/>
      <c r="AG278" s="59"/>
      <c r="AH278" s="56"/>
      <c r="AI278" s="52">
        <f t="shared" si="58"/>
        <v>0</v>
      </c>
      <c r="AJ278" s="62"/>
      <c r="AK278" s="61"/>
    </row>
    <row r="279" spans="1:38" x14ac:dyDescent="0.25">
      <c r="A279" s="40">
        <v>270</v>
      </c>
      <c r="B279" s="41">
        <v>4401</v>
      </c>
      <c r="C279" s="41">
        <v>71011129</v>
      </c>
      <c r="D279" s="82">
        <v>600074196</v>
      </c>
      <c r="E279" s="41">
        <v>3111</v>
      </c>
      <c r="F279" s="42" t="s">
        <v>362</v>
      </c>
      <c r="G279" s="54"/>
      <c r="H279" s="52"/>
      <c r="I279" s="52"/>
      <c r="J279" s="52"/>
      <c r="K279" s="52"/>
      <c r="L279" s="53">
        <f t="shared" si="59"/>
        <v>0</v>
      </c>
      <c r="M279" s="188"/>
      <c r="N279" s="55"/>
      <c r="O279" s="56"/>
      <c r="P279" s="56"/>
      <c r="Q279" s="56"/>
      <c r="R279" s="56"/>
      <c r="S279" s="53">
        <f t="shared" si="60"/>
        <v>0</v>
      </c>
      <c r="T279" s="59">
        <f t="shared" si="51"/>
        <v>0</v>
      </c>
      <c r="U279" s="56">
        <f t="shared" si="52"/>
        <v>0</v>
      </c>
      <c r="V279" s="56">
        <f t="shared" si="53"/>
        <v>0</v>
      </c>
      <c r="W279" s="56">
        <f t="shared" si="54"/>
        <v>0</v>
      </c>
      <c r="X279" s="56">
        <f t="shared" si="55"/>
        <v>0</v>
      </c>
      <c r="Y279" s="174">
        <f t="shared" si="56"/>
        <v>0</v>
      </c>
      <c r="Z279" s="96"/>
      <c r="AA279" s="59">
        <v>258971.41</v>
      </c>
      <c r="AB279" s="56">
        <v>61642.19</v>
      </c>
      <c r="AC279" s="56">
        <f t="shared" si="57"/>
        <v>320613.59999999998</v>
      </c>
      <c r="AD279" s="60" t="s">
        <v>363</v>
      </c>
      <c r="AE279" s="61">
        <v>46083</v>
      </c>
      <c r="AG279" s="59"/>
      <c r="AH279" s="56"/>
      <c r="AI279" s="52">
        <f t="shared" si="58"/>
        <v>0</v>
      </c>
      <c r="AJ279" s="62"/>
      <c r="AK279" s="61"/>
    </row>
    <row r="280" spans="1:38" x14ac:dyDescent="0.25">
      <c r="A280" s="40">
        <v>271</v>
      </c>
      <c r="B280" s="41">
        <v>4453</v>
      </c>
      <c r="C280" s="41">
        <v>71011111</v>
      </c>
      <c r="D280" s="82">
        <v>600074790</v>
      </c>
      <c r="E280" s="41">
        <v>3113</v>
      </c>
      <c r="F280" s="42" t="s">
        <v>364</v>
      </c>
      <c r="G280" s="54"/>
      <c r="H280" s="52"/>
      <c r="I280" s="52"/>
      <c r="J280" s="52"/>
      <c r="K280" s="52"/>
      <c r="L280" s="53">
        <f t="shared" si="59"/>
        <v>0</v>
      </c>
      <c r="M280" s="188"/>
      <c r="N280" s="55"/>
      <c r="O280" s="56"/>
      <c r="P280" s="56"/>
      <c r="Q280" s="56"/>
      <c r="R280" s="56"/>
      <c r="S280" s="53">
        <f t="shared" si="60"/>
        <v>0</v>
      </c>
      <c r="T280" s="59">
        <f t="shared" si="51"/>
        <v>0</v>
      </c>
      <c r="U280" s="56">
        <f t="shared" si="52"/>
        <v>0</v>
      </c>
      <c r="V280" s="56">
        <f t="shared" si="53"/>
        <v>0</v>
      </c>
      <c r="W280" s="56">
        <f t="shared" si="54"/>
        <v>0</v>
      </c>
      <c r="X280" s="56">
        <f t="shared" si="55"/>
        <v>0</v>
      </c>
      <c r="Y280" s="174">
        <f t="shared" si="56"/>
        <v>0</v>
      </c>
      <c r="Z280" s="96"/>
      <c r="AA280" s="59"/>
      <c r="AB280" s="56"/>
      <c r="AC280" s="56">
        <f t="shared" si="57"/>
        <v>0</v>
      </c>
      <c r="AD280" s="60"/>
      <c r="AE280" s="61"/>
      <c r="AG280" s="59"/>
      <c r="AH280" s="56"/>
      <c r="AI280" s="52">
        <f t="shared" si="58"/>
        <v>0</v>
      </c>
      <c r="AJ280" s="62"/>
      <c r="AK280" s="61"/>
    </row>
    <row r="281" spans="1:38" x14ac:dyDescent="0.25">
      <c r="A281" s="40">
        <v>272</v>
      </c>
      <c r="B281" s="41">
        <v>4467</v>
      </c>
      <c r="C281" s="41">
        <v>48282545</v>
      </c>
      <c r="D281" s="82">
        <v>600074935</v>
      </c>
      <c r="E281" s="41">
        <v>3113</v>
      </c>
      <c r="F281" s="42" t="s">
        <v>365</v>
      </c>
      <c r="G281" s="120"/>
      <c r="H281" s="118"/>
      <c r="I281" s="118"/>
      <c r="J281" s="118"/>
      <c r="K281" s="118"/>
      <c r="L281" s="119">
        <f t="shared" si="59"/>
        <v>0</v>
      </c>
      <c r="M281" s="192"/>
      <c r="N281" s="121"/>
      <c r="O281" s="112"/>
      <c r="P281" s="112"/>
      <c r="Q281" s="112"/>
      <c r="R281" s="112"/>
      <c r="S281" s="119">
        <f t="shared" si="60"/>
        <v>0</v>
      </c>
      <c r="T281" s="111">
        <f t="shared" si="51"/>
        <v>0</v>
      </c>
      <c r="U281" s="112">
        <f t="shared" si="52"/>
        <v>0</v>
      </c>
      <c r="V281" s="112">
        <f t="shared" si="53"/>
        <v>0</v>
      </c>
      <c r="W281" s="112">
        <f t="shared" si="54"/>
        <v>0</v>
      </c>
      <c r="X281" s="112">
        <f t="shared" si="55"/>
        <v>0</v>
      </c>
      <c r="Y281" s="180">
        <f t="shared" si="56"/>
        <v>0</v>
      </c>
      <c r="Z281" s="110"/>
      <c r="AA281" s="59"/>
      <c r="AB281" s="56"/>
      <c r="AC281" s="56">
        <f t="shared" si="57"/>
        <v>0</v>
      </c>
      <c r="AD281" s="60"/>
      <c r="AE281" s="61"/>
      <c r="AG281" s="59"/>
      <c r="AH281" s="56"/>
      <c r="AI281" s="52">
        <f t="shared" si="58"/>
        <v>0</v>
      </c>
      <c r="AJ281" s="62"/>
      <c r="AK281" s="61"/>
      <c r="AL281" s="122"/>
    </row>
    <row r="282" spans="1:38" x14ac:dyDescent="0.25">
      <c r="A282" s="40">
        <v>273</v>
      </c>
      <c r="B282" s="41">
        <v>4472</v>
      </c>
      <c r="C282" s="41">
        <v>48282561</v>
      </c>
      <c r="D282" s="82">
        <v>600075095</v>
      </c>
      <c r="E282" s="41">
        <v>3231</v>
      </c>
      <c r="F282" s="42" t="s">
        <v>366</v>
      </c>
      <c r="G282" s="54"/>
      <c r="H282" s="52"/>
      <c r="I282" s="52"/>
      <c r="J282" s="52"/>
      <c r="K282" s="52"/>
      <c r="L282" s="53">
        <f t="shared" si="59"/>
        <v>0</v>
      </c>
      <c r="M282" s="188"/>
      <c r="N282" s="55"/>
      <c r="O282" s="56"/>
      <c r="P282" s="56"/>
      <c r="Q282" s="56"/>
      <c r="R282" s="56"/>
      <c r="S282" s="53">
        <f t="shared" si="60"/>
        <v>0</v>
      </c>
      <c r="T282" s="59">
        <f t="shared" si="51"/>
        <v>0</v>
      </c>
      <c r="U282" s="56">
        <f t="shared" si="52"/>
        <v>0</v>
      </c>
      <c r="V282" s="56">
        <f t="shared" si="53"/>
        <v>0</v>
      </c>
      <c r="W282" s="56">
        <f t="shared" si="54"/>
        <v>0</v>
      </c>
      <c r="X282" s="56">
        <f t="shared" si="55"/>
        <v>0</v>
      </c>
      <c r="Y282" s="174">
        <f t="shared" si="56"/>
        <v>0</v>
      </c>
      <c r="Z282" s="96"/>
      <c r="AA282" s="59">
        <v>436182.46</v>
      </c>
      <c r="AB282" s="56">
        <v>103823.18</v>
      </c>
      <c r="AC282" s="56">
        <f t="shared" si="57"/>
        <v>540005.64</v>
      </c>
      <c r="AD282" s="60" t="s">
        <v>367</v>
      </c>
      <c r="AE282" s="61">
        <v>46083</v>
      </c>
      <c r="AG282" s="59"/>
      <c r="AH282" s="56"/>
      <c r="AI282" s="52">
        <f t="shared" si="58"/>
        <v>0</v>
      </c>
      <c r="AJ282" s="62"/>
      <c r="AK282" s="61"/>
    </row>
    <row r="283" spans="1:38" x14ac:dyDescent="0.25">
      <c r="A283" s="40">
        <v>274</v>
      </c>
      <c r="B283" s="41">
        <v>4418</v>
      </c>
      <c r="C283" s="41">
        <v>72742411</v>
      </c>
      <c r="D283" s="82">
        <v>600074048</v>
      </c>
      <c r="E283" s="41">
        <v>3111</v>
      </c>
      <c r="F283" s="42" t="s">
        <v>368</v>
      </c>
      <c r="G283" s="54"/>
      <c r="H283" s="52"/>
      <c r="I283" s="52"/>
      <c r="J283" s="52"/>
      <c r="K283" s="52"/>
      <c r="L283" s="53">
        <f t="shared" si="59"/>
        <v>0</v>
      </c>
      <c r="M283" s="188"/>
      <c r="N283" s="55"/>
      <c r="O283" s="56"/>
      <c r="P283" s="56"/>
      <c r="Q283" s="56"/>
      <c r="R283" s="56"/>
      <c r="S283" s="53">
        <f t="shared" si="60"/>
        <v>0</v>
      </c>
      <c r="T283" s="59">
        <f t="shared" si="51"/>
        <v>0</v>
      </c>
      <c r="U283" s="56">
        <f t="shared" si="52"/>
        <v>0</v>
      </c>
      <c r="V283" s="56">
        <f t="shared" si="53"/>
        <v>0</v>
      </c>
      <c r="W283" s="56">
        <f t="shared" si="54"/>
        <v>0</v>
      </c>
      <c r="X283" s="56">
        <f t="shared" si="55"/>
        <v>0</v>
      </c>
      <c r="Y283" s="174">
        <f t="shared" si="56"/>
        <v>0</v>
      </c>
      <c r="Z283" s="96"/>
      <c r="AA283" s="59"/>
      <c r="AB283" s="56"/>
      <c r="AC283" s="56">
        <f t="shared" si="57"/>
        <v>0</v>
      </c>
      <c r="AD283" s="60"/>
      <c r="AE283" s="61"/>
      <c r="AG283" s="59"/>
      <c r="AH283" s="56"/>
      <c r="AI283" s="52">
        <f t="shared" si="58"/>
        <v>0</v>
      </c>
      <c r="AJ283" s="62"/>
      <c r="AK283" s="61"/>
    </row>
    <row r="284" spans="1:38" x14ac:dyDescent="0.25">
      <c r="A284" s="40">
        <v>275</v>
      </c>
      <c r="B284" s="41">
        <v>4432</v>
      </c>
      <c r="C284" s="41">
        <v>70695903</v>
      </c>
      <c r="D284" s="82">
        <v>600074625</v>
      </c>
      <c r="E284" s="41">
        <v>3117</v>
      </c>
      <c r="F284" s="42" t="s">
        <v>369</v>
      </c>
      <c r="G284" s="54"/>
      <c r="H284" s="52"/>
      <c r="I284" s="52"/>
      <c r="J284" s="52"/>
      <c r="K284" s="52"/>
      <c r="L284" s="53">
        <f t="shared" si="59"/>
        <v>0</v>
      </c>
      <c r="M284" s="188"/>
      <c r="N284" s="55"/>
      <c r="O284" s="56"/>
      <c r="P284" s="56"/>
      <c r="Q284" s="56"/>
      <c r="R284" s="56"/>
      <c r="S284" s="53">
        <f t="shared" si="60"/>
        <v>0</v>
      </c>
      <c r="T284" s="59">
        <f t="shared" si="51"/>
        <v>0</v>
      </c>
      <c r="U284" s="56">
        <f t="shared" si="52"/>
        <v>0</v>
      </c>
      <c r="V284" s="56">
        <f t="shared" si="53"/>
        <v>0</v>
      </c>
      <c r="W284" s="56">
        <f t="shared" si="54"/>
        <v>0</v>
      </c>
      <c r="X284" s="56">
        <f t="shared" si="55"/>
        <v>0</v>
      </c>
      <c r="Y284" s="174">
        <f t="shared" si="56"/>
        <v>0</v>
      </c>
      <c r="Z284" s="96"/>
      <c r="AA284" s="59"/>
      <c r="AB284" s="56"/>
      <c r="AC284" s="56">
        <f t="shared" si="57"/>
        <v>0</v>
      </c>
      <c r="AD284" s="60"/>
      <c r="AE284" s="61"/>
      <c r="AG284" s="59"/>
      <c r="AH284" s="56"/>
      <c r="AI284" s="52">
        <f t="shared" si="58"/>
        <v>0</v>
      </c>
      <c r="AJ284" s="62"/>
      <c r="AK284" s="61"/>
    </row>
    <row r="285" spans="1:38" x14ac:dyDescent="0.25">
      <c r="A285" s="40">
        <v>276</v>
      </c>
      <c r="B285" s="41">
        <v>4459</v>
      </c>
      <c r="C285" s="41">
        <v>72742356</v>
      </c>
      <c r="D285" s="82">
        <v>650037171</v>
      </c>
      <c r="E285" s="41">
        <v>3113</v>
      </c>
      <c r="F285" s="42" t="s">
        <v>370</v>
      </c>
      <c r="G285" s="54"/>
      <c r="H285" s="52"/>
      <c r="I285" s="52"/>
      <c r="J285" s="52"/>
      <c r="K285" s="52"/>
      <c r="L285" s="53">
        <f t="shared" si="59"/>
        <v>0</v>
      </c>
      <c r="M285" s="188"/>
      <c r="N285" s="55"/>
      <c r="O285" s="56"/>
      <c r="P285" s="56"/>
      <c r="Q285" s="56"/>
      <c r="R285" s="56"/>
      <c r="S285" s="53">
        <f t="shared" si="60"/>
        <v>0</v>
      </c>
      <c r="T285" s="59">
        <f t="shared" si="51"/>
        <v>0</v>
      </c>
      <c r="U285" s="56">
        <f t="shared" si="52"/>
        <v>0</v>
      </c>
      <c r="V285" s="56">
        <f t="shared" si="53"/>
        <v>0</v>
      </c>
      <c r="W285" s="56">
        <f t="shared" si="54"/>
        <v>0</v>
      </c>
      <c r="X285" s="56">
        <f t="shared" si="55"/>
        <v>0</v>
      </c>
      <c r="Y285" s="174">
        <f t="shared" si="56"/>
        <v>0</v>
      </c>
      <c r="Z285" s="96"/>
      <c r="AA285" s="59"/>
      <c r="AB285" s="56"/>
      <c r="AC285" s="56">
        <f t="shared" si="57"/>
        <v>0</v>
      </c>
      <c r="AD285" s="60"/>
      <c r="AE285" s="61"/>
      <c r="AG285" s="59"/>
      <c r="AH285" s="56"/>
      <c r="AI285" s="52">
        <f t="shared" si="58"/>
        <v>0</v>
      </c>
      <c r="AJ285" s="62"/>
      <c r="AK285" s="61"/>
    </row>
    <row r="286" spans="1:38" x14ac:dyDescent="0.25">
      <c r="A286" s="40">
        <v>277</v>
      </c>
      <c r="B286" s="41">
        <v>4424</v>
      </c>
      <c r="C286" s="41">
        <v>72741562</v>
      </c>
      <c r="D286" s="82">
        <v>600074170</v>
      </c>
      <c r="E286" s="41">
        <v>3111</v>
      </c>
      <c r="F286" s="42" t="s">
        <v>371</v>
      </c>
      <c r="G286" s="54"/>
      <c r="H286" s="52"/>
      <c r="I286" s="52"/>
      <c r="J286" s="52"/>
      <c r="K286" s="52"/>
      <c r="L286" s="53">
        <f t="shared" si="59"/>
        <v>0</v>
      </c>
      <c r="M286" s="188"/>
      <c r="N286" s="55"/>
      <c r="O286" s="56"/>
      <c r="P286" s="56"/>
      <c r="Q286" s="56"/>
      <c r="R286" s="56"/>
      <c r="S286" s="53">
        <f t="shared" si="60"/>
        <v>0</v>
      </c>
      <c r="T286" s="59">
        <f t="shared" si="51"/>
        <v>0</v>
      </c>
      <c r="U286" s="56">
        <f t="shared" si="52"/>
        <v>0</v>
      </c>
      <c r="V286" s="56">
        <f t="shared" si="53"/>
        <v>0</v>
      </c>
      <c r="W286" s="56">
        <f t="shared" si="54"/>
        <v>0</v>
      </c>
      <c r="X286" s="56">
        <f t="shared" si="55"/>
        <v>0</v>
      </c>
      <c r="Y286" s="174">
        <f t="shared" si="56"/>
        <v>0</v>
      </c>
      <c r="Z286" s="96"/>
      <c r="AA286" s="59"/>
      <c r="AB286" s="56"/>
      <c r="AC286" s="56">
        <f t="shared" si="57"/>
        <v>0</v>
      </c>
      <c r="AD286" s="60"/>
      <c r="AE286" s="61"/>
      <c r="AG286" s="59"/>
      <c r="AH286" s="56"/>
      <c r="AI286" s="52">
        <f t="shared" si="58"/>
        <v>0</v>
      </c>
      <c r="AJ286" s="62"/>
      <c r="AK286" s="61"/>
    </row>
    <row r="287" spans="1:38" x14ac:dyDescent="0.25">
      <c r="A287" s="40">
        <v>278</v>
      </c>
      <c r="B287" s="41">
        <v>4489</v>
      </c>
      <c r="C287" s="41">
        <v>72742607</v>
      </c>
      <c r="D287" s="82">
        <v>600075036</v>
      </c>
      <c r="E287" s="41">
        <v>3117</v>
      </c>
      <c r="F287" s="42" t="s">
        <v>372</v>
      </c>
      <c r="G287" s="54"/>
      <c r="H287" s="52"/>
      <c r="I287" s="52"/>
      <c r="J287" s="52"/>
      <c r="K287" s="52"/>
      <c r="L287" s="53">
        <f t="shared" si="59"/>
        <v>0</v>
      </c>
      <c r="M287" s="188"/>
      <c r="N287" s="55"/>
      <c r="O287" s="56"/>
      <c r="P287" s="56"/>
      <c r="Q287" s="56"/>
      <c r="R287" s="56"/>
      <c r="S287" s="53">
        <f t="shared" si="60"/>
        <v>0</v>
      </c>
      <c r="T287" s="59">
        <f t="shared" si="51"/>
        <v>0</v>
      </c>
      <c r="U287" s="56">
        <f t="shared" si="52"/>
        <v>0</v>
      </c>
      <c r="V287" s="56">
        <f t="shared" si="53"/>
        <v>0</v>
      </c>
      <c r="W287" s="56">
        <f t="shared" si="54"/>
        <v>0</v>
      </c>
      <c r="X287" s="56">
        <f t="shared" si="55"/>
        <v>0</v>
      </c>
      <c r="Y287" s="174">
        <f t="shared" si="56"/>
        <v>0</v>
      </c>
      <c r="Z287" s="96"/>
      <c r="AA287" s="59"/>
      <c r="AB287" s="56"/>
      <c r="AC287" s="56">
        <f t="shared" si="57"/>
        <v>0</v>
      </c>
      <c r="AD287" s="60"/>
      <c r="AE287" s="61"/>
      <c r="AG287" s="59"/>
      <c r="AH287" s="56"/>
      <c r="AI287" s="52">
        <f t="shared" si="58"/>
        <v>0</v>
      </c>
      <c r="AJ287" s="62"/>
      <c r="AK287" s="61"/>
    </row>
    <row r="288" spans="1:38" x14ac:dyDescent="0.25">
      <c r="A288" s="40">
        <v>279</v>
      </c>
      <c r="B288" s="41">
        <v>4426</v>
      </c>
      <c r="C288" s="41">
        <v>72742160</v>
      </c>
      <c r="D288" s="82">
        <v>600074129</v>
      </c>
      <c r="E288" s="41">
        <v>3111</v>
      </c>
      <c r="F288" s="42" t="s">
        <v>373</v>
      </c>
      <c r="G288" s="54"/>
      <c r="H288" s="52"/>
      <c r="I288" s="52"/>
      <c r="J288" s="52"/>
      <c r="K288" s="52"/>
      <c r="L288" s="53">
        <f t="shared" si="59"/>
        <v>0</v>
      </c>
      <c r="M288" s="188"/>
      <c r="N288" s="55"/>
      <c r="O288" s="56"/>
      <c r="P288" s="56"/>
      <c r="Q288" s="56"/>
      <c r="R288" s="56"/>
      <c r="S288" s="53">
        <f t="shared" si="60"/>
        <v>0</v>
      </c>
      <c r="T288" s="59">
        <f t="shared" si="51"/>
        <v>0</v>
      </c>
      <c r="U288" s="56">
        <f t="shared" si="52"/>
        <v>0</v>
      </c>
      <c r="V288" s="56">
        <f t="shared" si="53"/>
        <v>0</v>
      </c>
      <c r="W288" s="56">
        <f t="shared" si="54"/>
        <v>0</v>
      </c>
      <c r="X288" s="56">
        <f t="shared" si="55"/>
        <v>0</v>
      </c>
      <c r="Y288" s="174">
        <f t="shared" si="56"/>
        <v>0</v>
      </c>
      <c r="Z288" s="96"/>
      <c r="AA288" s="59"/>
      <c r="AB288" s="56"/>
      <c r="AC288" s="56">
        <f t="shared" si="57"/>
        <v>0</v>
      </c>
      <c r="AD288" s="60"/>
      <c r="AE288" s="61"/>
      <c r="AG288" s="59"/>
      <c r="AH288" s="56"/>
      <c r="AI288" s="52">
        <f t="shared" si="58"/>
        <v>0</v>
      </c>
      <c r="AJ288" s="62"/>
      <c r="AK288" s="61"/>
    </row>
    <row r="289" spans="1:37" x14ac:dyDescent="0.25">
      <c r="A289" s="40">
        <v>280</v>
      </c>
      <c r="B289" s="41">
        <v>4461</v>
      </c>
      <c r="C289" s="41">
        <v>46750088</v>
      </c>
      <c r="D289" s="82">
        <v>600074765</v>
      </c>
      <c r="E289" s="41">
        <v>3113</v>
      </c>
      <c r="F289" s="42" t="s">
        <v>374</v>
      </c>
      <c r="G289" s="54"/>
      <c r="H289" s="52"/>
      <c r="I289" s="52"/>
      <c r="J289" s="52"/>
      <c r="K289" s="52"/>
      <c r="L289" s="53">
        <f t="shared" si="59"/>
        <v>0</v>
      </c>
      <c r="M289" s="188"/>
      <c r="N289" s="55"/>
      <c r="O289" s="56"/>
      <c r="P289" s="56"/>
      <c r="Q289" s="56"/>
      <c r="R289" s="56"/>
      <c r="S289" s="53">
        <f t="shared" si="60"/>
        <v>0</v>
      </c>
      <c r="T289" s="59">
        <f t="shared" si="51"/>
        <v>0</v>
      </c>
      <c r="U289" s="56">
        <f t="shared" si="52"/>
        <v>0</v>
      </c>
      <c r="V289" s="56">
        <f t="shared" si="53"/>
        <v>0</v>
      </c>
      <c r="W289" s="56">
        <f t="shared" si="54"/>
        <v>0</v>
      </c>
      <c r="X289" s="56">
        <f t="shared" si="55"/>
        <v>0</v>
      </c>
      <c r="Y289" s="174">
        <f t="shared" si="56"/>
        <v>0</v>
      </c>
      <c r="Z289" s="96"/>
      <c r="AA289" s="59"/>
      <c r="AB289" s="56"/>
      <c r="AC289" s="56">
        <f t="shared" si="57"/>
        <v>0</v>
      </c>
      <c r="AD289" s="60"/>
      <c r="AE289" s="61"/>
      <c r="AG289" s="59"/>
      <c r="AH289" s="56"/>
      <c r="AI289" s="52">
        <f t="shared" si="58"/>
        <v>0</v>
      </c>
      <c r="AJ289" s="62"/>
      <c r="AK289" s="61"/>
    </row>
    <row r="290" spans="1:37" x14ac:dyDescent="0.25">
      <c r="A290" s="40">
        <v>281</v>
      </c>
      <c r="B290" s="41">
        <v>4427</v>
      </c>
      <c r="C290" s="41">
        <v>70982678</v>
      </c>
      <c r="D290" s="82">
        <v>600074188</v>
      </c>
      <c r="E290" s="41">
        <v>3117</v>
      </c>
      <c r="F290" s="42" t="s">
        <v>375</v>
      </c>
      <c r="G290" s="54"/>
      <c r="H290" s="52"/>
      <c r="I290" s="52"/>
      <c r="J290" s="52"/>
      <c r="K290" s="52"/>
      <c r="L290" s="53">
        <f t="shared" si="59"/>
        <v>0</v>
      </c>
      <c r="M290" s="188"/>
      <c r="N290" s="55"/>
      <c r="O290" s="56"/>
      <c r="P290" s="56"/>
      <c r="Q290" s="56"/>
      <c r="R290" s="56"/>
      <c r="S290" s="53">
        <f t="shared" si="60"/>
        <v>0</v>
      </c>
      <c r="T290" s="59">
        <f t="shared" si="51"/>
        <v>0</v>
      </c>
      <c r="U290" s="56">
        <f t="shared" si="52"/>
        <v>0</v>
      </c>
      <c r="V290" s="56">
        <f t="shared" si="53"/>
        <v>0</v>
      </c>
      <c r="W290" s="56">
        <f t="shared" si="54"/>
        <v>0</v>
      </c>
      <c r="X290" s="56">
        <f t="shared" si="55"/>
        <v>0</v>
      </c>
      <c r="Y290" s="174">
        <f t="shared" si="56"/>
        <v>0</v>
      </c>
      <c r="Z290" s="96"/>
      <c r="AA290" s="59"/>
      <c r="AB290" s="56"/>
      <c r="AC290" s="56">
        <f t="shared" si="57"/>
        <v>0</v>
      </c>
      <c r="AD290" s="60"/>
      <c r="AE290" s="61"/>
      <c r="AG290" s="59"/>
      <c r="AH290" s="56"/>
      <c r="AI290" s="52">
        <f t="shared" si="58"/>
        <v>0</v>
      </c>
      <c r="AJ290" s="62"/>
      <c r="AK290" s="61"/>
    </row>
    <row r="291" spans="1:37" x14ac:dyDescent="0.25">
      <c r="A291" s="40">
        <v>282</v>
      </c>
      <c r="B291" s="41">
        <v>4490</v>
      </c>
      <c r="C291" s="41">
        <v>72745088</v>
      </c>
      <c r="D291" s="82">
        <v>600074692</v>
      </c>
      <c r="E291" s="41">
        <v>3117</v>
      </c>
      <c r="F291" s="42" t="s">
        <v>376</v>
      </c>
      <c r="G291" s="54"/>
      <c r="H291" s="52"/>
      <c r="I291" s="52"/>
      <c r="J291" s="52"/>
      <c r="K291" s="52"/>
      <c r="L291" s="53">
        <f t="shared" si="59"/>
        <v>0</v>
      </c>
      <c r="M291" s="188"/>
      <c r="N291" s="55"/>
      <c r="O291" s="56"/>
      <c r="P291" s="56"/>
      <c r="Q291" s="56"/>
      <c r="R291" s="56"/>
      <c r="S291" s="53">
        <f t="shared" si="60"/>
        <v>0</v>
      </c>
      <c r="T291" s="59">
        <f t="shared" si="51"/>
        <v>0</v>
      </c>
      <c r="U291" s="56">
        <f t="shared" si="52"/>
        <v>0</v>
      </c>
      <c r="V291" s="56">
        <f t="shared" si="53"/>
        <v>0</v>
      </c>
      <c r="W291" s="56">
        <f t="shared" si="54"/>
        <v>0</v>
      </c>
      <c r="X291" s="56">
        <f t="shared" si="55"/>
        <v>0</v>
      </c>
      <c r="Y291" s="174">
        <f t="shared" si="56"/>
        <v>0</v>
      </c>
      <c r="Z291" s="96"/>
      <c r="AA291" s="59"/>
      <c r="AB291" s="56"/>
      <c r="AC291" s="56">
        <f t="shared" si="57"/>
        <v>0</v>
      </c>
      <c r="AD291" s="60"/>
      <c r="AE291" s="61"/>
      <c r="AG291" s="59">
        <v>36087.72</v>
      </c>
      <c r="AH291" s="56">
        <v>10941.28</v>
      </c>
      <c r="AI291" s="52">
        <f t="shared" si="58"/>
        <v>47029</v>
      </c>
      <c r="AJ291" s="62" t="s">
        <v>377</v>
      </c>
      <c r="AK291" s="61">
        <v>46106</v>
      </c>
    </row>
    <row r="292" spans="1:37" x14ac:dyDescent="0.25">
      <c r="A292" s="40">
        <v>283</v>
      </c>
      <c r="B292" s="41">
        <v>4491</v>
      </c>
      <c r="C292" s="41">
        <v>72742437</v>
      </c>
      <c r="D292" s="82">
        <v>650050517</v>
      </c>
      <c r="E292" s="41">
        <v>3117</v>
      </c>
      <c r="F292" s="42" t="s">
        <v>378</v>
      </c>
      <c r="G292" s="54"/>
      <c r="H292" s="52"/>
      <c r="I292" s="52"/>
      <c r="J292" s="52"/>
      <c r="K292" s="52"/>
      <c r="L292" s="53">
        <f t="shared" si="59"/>
        <v>0</v>
      </c>
      <c r="M292" s="188"/>
      <c r="N292" s="55"/>
      <c r="O292" s="56"/>
      <c r="P292" s="56"/>
      <c r="Q292" s="56"/>
      <c r="R292" s="56"/>
      <c r="S292" s="53">
        <f t="shared" si="60"/>
        <v>0</v>
      </c>
      <c r="T292" s="59">
        <f t="shared" si="51"/>
        <v>0</v>
      </c>
      <c r="U292" s="56">
        <f t="shared" si="52"/>
        <v>0</v>
      </c>
      <c r="V292" s="56">
        <f t="shared" si="53"/>
        <v>0</v>
      </c>
      <c r="W292" s="56">
        <f t="shared" si="54"/>
        <v>0</v>
      </c>
      <c r="X292" s="56">
        <f t="shared" si="55"/>
        <v>0</v>
      </c>
      <c r="Y292" s="174">
        <f t="shared" si="56"/>
        <v>0</v>
      </c>
      <c r="Z292" s="96"/>
      <c r="AA292" s="59"/>
      <c r="AB292" s="56"/>
      <c r="AC292" s="56">
        <f t="shared" si="57"/>
        <v>0</v>
      </c>
      <c r="AD292" s="60"/>
      <c r="AE292" s="61"/>
      <c r="AG292" s="59"/>
      <c r="AH292" s="56"/>
      <c r="AI292" s="52">
        <f t="shared" si="58"/>
        <v>0</v>
      </c>
      <c r="AJ292" s="62"/>
      <c r="AK292" s="61"/>
    </row>
    <row r="293" spans="1:37" x14ac:dyDescent="0.25">
      <c r="A293" s="40">
        <v>284</v>
      </c>
      <c r="B293" s="41">
        <v>4465</v>
      </c>
      <c r="C293" s="41">
        <v>46750428</v>
      </c>
      <c r="D293" s="82">
        <v>600074757</v>
      </c>
      <c r="E293" s="41">
        <v>3113</v>
      </c>
      <c r="F293" s="42" t="s">
        <v>379</v>
      </c>
      <c r="G293" s="54"/>
      <c r="H293" s="52"/>
      <c r="I293" s="52"/>
      <c r="J293" s="52"/>
      <c r="K293" s="52"/>
      <c r="L293" s="53">
        <f t="shared" si="59"/>
        <v>0</v>
      </c>
      <c r="M293" s="188"/>
      <c r="N293" s="55"/>
      <c r="O293" s="56"/>
      <c r="P293" s="56"/>
      <c r="Q293" s="56"/>
      <c r="R293" s="56"/>
      <c r="S293" s="53">
        <f t="shared" si="60"/>
        <v>0</v>
      </c>
      <c r="T293" s="59">
        <f t="shared" si="51"/>
        <v>0</v>
      </c>
      <c r="U293" s="56">
        <f t="shared" si="52"/>
        <v>0</v>
      </c>
      <c r="V293" s="56">
        <f t="shared" si="53"/>
        <v>0</v>
      </c>
      <c r="W293" s="56">
        <f t="shared" si="54"/>
        <v>0</v>
      </c>
      <c r="X293" s="56">
        <f t="shared" si="55"/>
        <v>0</v>
      </c>
      <c r="Y293" s="174">
        <f t="shared" si="56"/>
        <v>0</v>
      </c>
      <c r="Z293" s="96"/>
      <c r="AA293" s="59"/>
      <c r="AB293" s="56"/>
      <c r="AC293" s="56">
        <f t="shared" si="57"/>
        <v>0</v>
      </c>
      <c r="AD293" s="60"/>
      <c r="AE293" s="61"/>
      <c r="AG293" s="59"/>
      <c r="AH293" s="56"/>
      <c r="AI293" s="52">
        <f t="shared" si="58"/>
        <v>0</v>
      </c>
      <c r="AJ293" s="62"/>
      <c r="AK293" s="61"/>
    </row>
    <row r="294" spans="1:37" x14ac:dyDescent="0.25">
      <c r="A294" s="40">
        <v>285</v>
      </c>
      <c r="B294" s="41">
        <v>4466</v>
      </c>
      <c r="C294" s="41">
        <v>70982074</v>
      </c>
      <c r="D294" s="82">
        <v>650039017</v>
      </c>
      <c r="E294" s="41">
        <v>3117</v>
      </c>
      <c r="F294" s="42" t="s">
        <v>380</v>
      </c>
      <c r="G294" s="54"/>
      <c r="H294" s="52"/>
      <c r="I294" s="52"/>
      <c r="J294" s="52"/>
      <c r="K294" s="52"/>
      <c r="L294" s="53">
        <f t="shared" si="59"/>
        <v>0</v>
      </c>
      <c r="M294" s="188"/>
      <c r="N294" s="55"/>
      <c r="O294" s="56"/>
      <c r="P294" s="56"/>
      <c r="Q294" s="56"/>
      <c r="R294" s="56"/>
      <c r="S294" s="53">
        <f t="shared" si="60"/>
        <v>0</v>
      </c>
      <c r="T294" s="59">
        <f t="shared" si="51"/>
        <v>0</v>
      </c>
      <c r="U294" s="56">
        <f t="shared" si="52"/>
        <v>0</v>
      </c>
      <c r="V294" s="56">
        <f t="shared" si="53"/>
        <v>0</v>
      </c>
      <c r="W294" s="56">
        <f t="shared" si="54"/>
        <v>0</v>
      </c>
      <c r="X294" s="56">
        <f t="shared" si="55"/>
        <v>0</v>
      </c>
      <c r="Y294" s="174">
        <f t="shared" si="56"/>
        <v>0</v>
      </c>
      <c r="Z294" s="96"/>
      <c r="AA294" s="59"/>
      <c r="AB294" s="56"/>
      <c r="AC294" s="56">
        <f t="shared" si="57"/>
        <v>0</v>
      </c>
      <c r="AD294" s="60"/>
      <c r="AE294" s="61"/>
      <c r="AG294" s="59"/>
      <c r="AH294" s="56"/>
      <c r="AI294" s="52">
        <f t="shared" si="58"/>
        <v>0</v>
      </c>
      <c r="AJ294" s="62"/>
      <c r="AK294" s="61"/>
    </row>
    <row r="295" spans="1:37" x14ac:dyDescent="0.25">
      <c r="A295" s="40">
        <v>286</v>
      </c>
      <c r="B295" s="41">
        <v>4470</v>
      </c>
      <c r="C295" s="41">
        <v>70982112</v>
      </c>
      <c r="D295" s="82">
        <v>600075109</v>
      </c>
      <c r="E295" s="41">
        <v>3231</v>
      </c>
      <c r="F295" s="42" t="s">
        <v>381</v>
      </c>
      <c r="G295" s="54"/>
      <c r="H295" s="52"/>
      <c r="I295" s="52"/>
      <c r="J295" s="52"/>
      <c r="K295" s="52"/>
      <c r="L295" s="53">
        <f t="shared" si="59"/>
        <v>0</v>
      </c>
      <c r="M295" s="188"/>
      <c r="N295" s="55"/>
      <c r="O295" s="56"/>
      <c r="P295" s="56"/>
      <c r="Q295" s="56"/>
      <c r="R295" s="56"/>
      <c r="S295" s="53">
        <f t="shared" si="60"/>
        <v>0</v>
      </c>
      <c r="T295" s="59">
        <f t="shared" si="51"/>
        <v>0</v>
      </c>
      <c r="U295" s="56">
        <f t="shared" si="52"/>
        <v>0</v>
      </c>
      <c r="V295" s="56">
        <f t="shared" si="53"/>
        <v>0</v>
      </c>
      <c r="W295" s="56">
        <f t="shared" si="54"/>
        <v>0</v>
      </c>
      <c r="X295" s="56">
        <f t="shared" si="55"/>
        <v>0</v>
      </c>
      <c r="Y295" s="174">
        <f t="shared" si="56"/>
        <v>0</v>
      </c>
      <c r="Z295" s="96"/>
      <c r="AA295" s="59"/>
      <c r="AB295" s="56"/>
      <c r="AC295" s="56">
        <f t="shared" si="57"/>
        <v>0</v>
      </c>
      <c r="AD295" s="60"/>
      <c r="AE295" s="61"/>
      <c r="AG295" s="59"/>
      <c r="AH295" s="56"/>
      <c r="AI295" s="52">
        <f t="shared" si="58"/>
        <v>0</v>
      </c>
      <c r="AJ295" s="62"/>
      <c r="AK295" s="61"/>
    </row>
    <row r="296" spans="1:37" x14ac:dyDescent="0.25">
      <c r="A296" s="40">
        <v>287</v>
      </c>
      <c r="B296" s="41">
        <v>4486</v>
      </c>
      <c r="C296" s="41">
        <v>46750401</v>
      </c>
      <c r="D296" s="82">
        <v>600075176</v>
      </c>
      <c r="E296" s="41">
        <v>3233</v>
      </c>
      <c r="F296" s="42" t="s">
        <v>382</v>
      </c>
      <c r="G296" s="54"/>
      <c r="H296" s="52"/>
      <c r="I296" s="52"/>
      <c r="J296" s="52"/>
      <c r="K296" s="52"/>
      <c r="L296" s="53">
        <f t="shared" si="59"/>
        <v>0</v>
      </c>
      <c r="M296" s="188"/>
      <c r="N296" s="55"/>
      <c r="O296" s="56"/>
      <c r="P296" s="56"/>
      <c r="Q296" s="56"/>
      <c r="R296" s="56"/>
      <c r="S296" s="53">
        <f t="shared" si="60"/>
        <v>0</v>
      </c>
      <c r="T296" s="59">
        <f t="shared" si="51"/>
        <v>0</v>
      </c>
      <c r="U296" s="56">
        <f t="shared" si="52"/>
        <v>0</v>
      </c>
      <c r="V296" s="56">
        <f t="shared" si="53"/>
        <v>0</v>
      </c>
      <c r="W296" s="56">
        <f t="shared" si="54"/>
        <v>0</v>
      </c>
      <c r="X296" s="56">
        <f t="shared" si="55"/>
        <v>0</v>
      </c>
      <c r="Y296" s="174">
        <f t="shared" si="56"/>
        <v>0</v>
      </c>
      <c r="Z296" s="96"/>
      <c r="AA296" s="59"/>
      <c r="AB296" s="56"/>
      <c r="AC296" s="56">
        <f t="shared" si="57"/>
        <v>0</v>
      </c>
      <c r="AD296" s="60"/>
      <c r="AE296" s="61"/>
      <c r="AG296" s="59"/>
      <c r="AH296" s="56"/>
      <c r="AI296" s="52">
        <f t="shared" si="58"/>
        <v>0</v>
      </c>
      <c r="AJ296" s="62"/>
      <c r="AK296" s="61"/>
    </row>
    <row r="297" spans="1:37" x14ac:dyDescent="0.25">
      <c r="A297" s="40">
        <v>288</v>
      </c>
      <c r="B297" s="41">
        <v>4419</v>
      </c>
      <c r="C297" s="41">
        <v>72744049</v>
      </c>
      <c r="D297" s="82">
        <v>600074056</v>
      </c>
      <c r="E297" s="41">
        <v>3111</v>
      </c>
      <c r="F297" s="42" t="s">
        <v>383</v>
      </c>
      <c r="G297" s="54"/>
      <c r="H297" s="52"/>
      <c r="I297" s="52"/>
      <c r="J297" s="52"/>
      <c r="K297" s="52"/>
      <c r="L297" s="53">
        <f t="shared" si="59"/>
        <v>0</v>
      </c>
      <c r="M297" s="188"/>
      <c r="N297" s="55"/>
      <c r="O297" s="56"/>
      <c r="P297" s="56"/>
      <c r="Q297" s="56"/>
      <c r="R297" s="56"/>
      <c r="S297" s="53">
        <f t="shared" si="60"/>
        <v>0</v>
      </c>
      <c r="T297" s="59">
        <f t="shared" si="51"/>
        <v>0</v>
      </c>
      <c r="U297" s="56">
        <f t="shared" si="52"/>
        <v>0</v>
      </c>
      <c r="V297" s="56">
        <f t="shared" si="53"/>
        <v>0</v>
      </c>
      <c r="W297" s="56">
        <f t="shared" si="54"/>
        <v>0</v>
      </c>
      <c r="X297" s="56">
        <f t="shared" si="55"/>
        <v>0</v>
      </c>
      <c r="Y297" s="174">
        <f t="shared" si="56"/>
        <v>0</v>
      </c>
      <c r="Z297" s="96"/>
      <c r="AA297" s="59"/>
      <c r="AB297" s="56"/>
      <c r="AC297" s="56">
        <f t="shared" si="57"/>
        <v>0</v>
      </c>
      <c r="AD297" s="60"/>
      <c r="AE297" s="61"/>
      <c r="AG297" s="59">
        <v>4490.53</v>
      </c>
      <c r="AH297" s="56">
        <v>1361.47</v>
      </c>
      <c r="AI297" s="52">
        <f t="shared" si="58"/>
        <v>5852</v>
      </c>
      <c r="AJ297" s="62" t="s">
        <v>384</v>
      </c>
      <c r="AK297" s="61">
        <v>46069</v>
      </c>
    </row>
    <row r="298" spans="1:37" x14ac:dyDescent="0.25">
      <c r="A298" s="40">
        <v>289</v>
      </c>
      <c r="B298" s="41">
        <v>4464</v>
      </c>
      <c r="C298" s="41">
        <v>46750461</v>
      </c>
      <c r="D298" s="82">
        <v>600074943</v>
      </c>
      <c r="E298" s="41">
        <v>3113</v>
      </c>
      <c r="F298" s="42" t="s">
        <v>385</v>
      </c>
      <c r="G298" s="54"/>
      <c r="H298" s="52"/>
      <c r="I298" s="52"/>
      <c r="J298" s="52"/>
      <c r="K298" s="52"/>
      <c r="L298" s="53">
        <f t="shared" si="59"/>
        <v>0</v>
      </c>
      <c r="M298" s="188"/>
      <c r="N298" s="55"/>
      <c r="O298" s="56"/>
      <c r="P298" s="56"/>
      <c r="Q298" s="56"/>
      <c r="R298" s="56"/>
      <c r="S298" s="53">
        <f t="shared" si="60"/>
        <v>0</v>
      </c>
      <c r="T298" s="59">
        <f t="shared" si="51"/>
        <v>0</v>
      </c>
      <c r="U298" s="56">
        <f t="shared" si="52"/>
        <v>0</v>
      </c>
      <c r="V298" s="56">
        <f t="shared" si="53"/>
        <v>0</v>
      </c>
      <c r="W298" s="56">
        <f t="shared" si="54"/>
        <v>0</v>
      </c>
      <c r="X298" s="56">
        <f t="shared" si="55"/>
        <v>0</v>
      </c>
      <c r="Y298" s="174">
        <f t="shared" si="56"/>
        <v>0</v>
      </c>
      <c r="Z298" s="96"/>
      <c r="AA298" s="59">
        <v>1152971</v>
      </c>
      <c r="AB298" s="56">
        <v>274438.2</v>
      </c>
      <c r="AC298" s="56">
        <f t="shared" si="57"/>
        <v>1427409.2</v>
      </c>
      <c r="AD298" s="60" t="s">
        <v>386</v>
      </c>
      <c r="AE298" s="61">
        <v>46083</v>
      </c>
      <c r="AG298" s="59">
        <v>518.72</v>
      </c>
      <c r="AH298" s="56">
        <v>157.28</v>
      </c>
      <c r="AI298" s="52">
        <f t="shared" si="58"/>
        <v>676</v>
      </c>
      <c r="AJ298" s="62" t="s">
        <v>387</v>
      </c>
      <c r="AK298" s="61">
        <v>46121</v>
      </c>
    </row>
    <row r="299" spans="1:37" s="95" customFormat="1" x14ac:dyDescent="0.25">
      <c r="A299" s="84">
        <v>290</v>
      </c>
      <c r="B299" s="85">
        <v>4457</v>
      </c>
      <c r="C299" s="85">
        <v>72743964</v>
      </c>
      <c r="D299" s="86">
        <v>600074609</v>
      </c>
      <c r="E299" s="85">
        <v>3117</v>
      </c>
      <c r="F299" s="87" t="s">
        <v>388</v>
      </c>
      <c r="G299" s="90"/>
      <c r="H299" s="88"/>
      <c r="I299" s="88"/>
      <c r="J299" s="88"/>
      <c r="K299" s="88"/>
      <c r="L299" s="89">
        <f t="shared" si="59"/>
        <v>0</v>
      </c>
      <c r="M299" s="190"/>
      <c r="N299" s="123"/>
      <c r="O299" s="92"/>
      <c r="P299" s="92"/>
      <c r="Q299" s="92"/>
      <c r="R299" s="92"/>
      <c r="S299" s="89">
        <f t="shared" si="60"/>
        <v>0</v>
      </c>
      <c r="T299" s="91">
        <f t="shared" si="51"/>
        <v>0</v>
      </c>
      <c r="U299" s="92">
        <f t="shared" si="52"/>
        <v>0</v>
      </c>
      <c r="V299" s="92">
        <f t="shared" si="53"/>
        <v>0</v>
      </c>
      <c r="W299" s="92">
        <f t="shared" si="54"/>
        <v>0</v>
      </c>
      <c r="X299" s="92">
        <f t="shared" si="55"/>
        <v>0</v>
      </c>
      <c r="Y299" s="93">
        <f t="shared" si="56"/>
        <v>0</v>
      </c>
      <c r="Z299" s="94"/>
      <c r="AA299" s="91"/>
      <c r="AB299" s="92"/>
      <c r="AC299" s="92">
        <f t="shared" si="57"/>
        <v>0</v>
      </c>
      <c r="AD299" s="124"/>
      <c r="AE299" s="125"/>
      <c r="AG299" s="91"/>
      <c r="AH299" s="92"/>
      <c r="AI299" s="88">
        <f t="shared" si="58"/>
        <v>0</v>
      </c>
      <c r="AJ299" s="126"/>
      <c r="AK299" s="125"/>
    </row>
    <row r="300" spans="1:37" x14ac:dyDescent="0.25">
      <c r="A300" s="40">
        <v>291</v>
      </c>
      <c r="B300" s="41">
        <v>4456</v>
      </c>
      <c r="C300" s="41">
        <v>68430132</v>
      </c>
      <c r="D300" s="82">
        <v>600074617</v>
      </c>
      <c r="E300" s="41">
        <v>3113</v>
      </c>
      <c r="F300" s="42" t="s">
        <v>389</v>
      </c>
      <c r="G300" s="54"/>
      <c r="H300" s="52"/>
      <c r="I300" s="52"/>
      <c r="J300" s="52"/>
      <c r="K300" s="52"/>
      <c r="L300" s="53">
        <f t="shared" si="59"/>
        <v>0</v>
      </c>
      <c r="M300" s="188"/>
      <c r="N300" s="55"/>
      <c r="O300" s="56"/>
      <c r="P300" s="56"/>
      <c r="Q300" s="56"/>
      <c r="R300" s="56"/>
      <c r="S300" s="53">
        <f t="shared" si="60"/>
        <v>0</v>
      </c>
      <c r="T300" s="59">
        <f t="shared" si="51"/>
        <v>0</v>
      </c>
      <c r="U300" s="56">
        <f t="shared" si="52"/>
        <v>0</v>
      </c>
      <c r="V300" s="56">
        <f t="shared" si="53"/>
        <v>0</v>
      </c>
      <c r="W300" s="56">
        <f t="shared" si="54"/>
        <v>0</v>
      </c>
      <c r="X300" s="56">
        <f t="shared" si="55"/>
        <v>0</v>
      </c>
      <c r="Y300" s="174">
        <f t="shared" si="56"/>
        <v>0</v>
      </c>
      <c r="Z300" s="96"/>
      <c r="AA300" s="59"/>
      <c r="AB300" s="56"/>
      <c r="AC300" s="56">
        <f t="shared" si="57"/>
        <v>0</v>
      </c>
      <c r="AD300" s="60"/>
      <c r="AE300" s="61"/>
      <c r="AG300" s="59">
        <v>627060.02</v>
      </c>
      <c r="AH300" s="56">
        <v>190115.98</v>
      </c>
      <c r="AI300" s="52">
        <f t="shared" si="58"/>
        <v>817176</v>
      </c>
      <c r="AJ300" s="62" t="s">
        <v>390</v>
      </c>
      <c r="AK300" s="61">
        <v>46128</v>
      </c>
    </row>
    <row r="301" spans="1:37" x14ac:dyDescent="0.25">
      <c r="A301" s="40">
        <v>292</v>
      </c>
      <c r="B301" s="41">
        <v>4478</v>
      </c>
      <c r="C301" s="41">
        <v>70975191</v>
      </c>
      <c r="D301" s="82">
        <v>600075141</v>
      </c>
      <c r="E301" s="41">
        <v>3114</v>
      </c>
      <c r="F301" s="98" t="s">
        <v>391</v>
      </c>
      <c r="G301" s="54"/>
      <c r="H301" s="52"/>
      <c r="I301" s="52"/>
      <c r="J301" s="52"/>
      <c r="K301" s="52"/>
      <c r="L301" s="53">
        <f t="shared" si="59"/>
        <v>0</v>
      </c>
      <c r="M301" s="188"/>
      <c r="N301" s="55"/>
      <c r="O301" s="56"/>
      <c r="P301" s="56"/>
      <c r="Q301" s="56"/>
      <c r="R301" s="56"/>
      <c r="S301" s="53">
        <f t="shared" si="60"/>
        <v>0</v>
      </c>
      <c r="T301" s="59">
        <f t="shared" si="51"/>
        <v>0</v>
      </c>
      <c r="U301" s="56">
        <f t="shared" si="52"/>
        <v>0</v>
      </c>
      <c r="V301" s="56">
        <f t="shared" si="53"/>
        <v>0</v>
      </c>
      <c r="W301" s="56">
        <f t="shared" si="54"/>
        <v>0</v>
      </c>
      <c r="X301" s="56">
        <f t="shared" si="55"/>
        <v>0</v>
      </c>
      <c r="Y301" s="174">
        <f t="shared" si="56"/>
        <v>0</v>
      </c>
      <c r="Z301" s="96"/>
      <c r="AA301" s="59"/>
      <c r="AB301" s="56"/>
      <c r="AC301" s="56">
        <f t="shared" si="57"/>
        <v>0</v>
      </c>
      <c r="AD301" s="60"/>
      <c r="AE301" s="61"/>
      <c r="AG301" s="59"/>
      <c r="AH301" s="56"/>
      <c r="AI301" s="52">
        <f t="shared" si="58"/>
        <v>0</v>
      </c>
      <c r="AJ301" s="62"/>
      <c r="AK301" s="61"/>
    </row>
    <row r="302" spans="1:37" x14ac:dyDescent="0.25">
      <c r="A302" s="40">
        <v>293</v>
      </c>
      <c r="B302" s="41">
        <v>4471</v>
      </c>
      <c r="C302" s="41">
        <v>70975205</v>
      </c>
      <c r="D302" s="82">
        <v>600075061</v>
      </c>
      <c r="E302" s="41">
        <v>3231</v>
      </c>
      <c r="F302" s="42" t="s">
        <v>392</v>
      </c>
      <c r="G302" s="54"/>
      <c r="H302" s="52"/>
      <c r="I302" s="52"/>
      <c r="J302" s="52"/>
      <c r="K302" s="52"/>
      <c r="L302" s="53">
        <f t="shared" si="59"/>
        <v>0</v>
      </c>
      <c r="M302" s="188"/>
      <c r="N302" s="55"/>
      <c r="O302" s="56"/>
      <c r="P302" s="56"/>
      <c r="Q302" s="56"/>
      <c r="R302" s="56"/>
      <c r="S302" s="53">
        <f t="shared" si="60"/>
        <v>0</v>
      </c>
      <c r="T302" s="59">
        <f t="shared" si="51"/>
        <v>0</v>
      </c>
      <c r="U302" s="56">
        <f t="shared" si="52"/>
        <v>0</v>
      </c>
      <c r="V302" s="56">
        <f t="shared" si="53"/>
        <v>0</v>
      </c>
      <c r="W302" s="56">
        <f t="shared" si="54"/>
        <v>0</v>
      </c>
      <c r="X302" s="56">
        <f t="shared" si="55"/>
        <v>0</v>
      </c>
      <c r="Y302" s="174">
        <f t="shared" si="56"/>
        <v>0</v>
      </c>
      <c r="Z302" s="96"/>
      <c r="AA302" s="59"/>
      <c r="AB302" s="56"/>
      <c r="AC302" s="56">
        <f t="shared" si="57"/>
        <v>0</v>
      </c>
      <c r="AD302" s="60"/>
      <c r="AE302" s="61"/>
      <c r="AG302" s="59"/>
      <c r="AH302" s="56"/>
      <c r="AI302" s="52">
        <f t="shared" si="58"/>
        <v>0</v>
      </c>
      <c r="AJ302" s="62"/>
      <c r="AK302" s="61"/>
    </row>
    <row r="303" spans="1:37" x14ac:dyDescent="0.25">
      <c r="A303" s="40">
        <v>294</v>
      </c>
      <c r="B303" s="41">
        <v>4474</v>
      </c>
      <c r="C303" s="41">
        <v>49864661</v>
      </c>
      <c r="D303" s="82">
        <v>600075192</v>
      </c>
      <c r="E303" s="41">
        <v>3233</v>
      </c>
      <c r="F303" s="42" t="s">
        <v>393</v>
      </c>
      <c r="G303" s="54"/>
      <c r="H303" s="52"/>
      <c r="I303" s="52"/>
      <c r="J303" s="52"/>
      <c r="K303" s="52"/>
      <c r="L303" s="53">
        <f t="shared" si="59"/>
        <v>0</v>
      </c>
      <c r="M303" s="188"/>
      <c r="N303" s="55"/>
      <c r="O303" s="56"/>
      <c r="P303" s="56"/>
      <c r="Q303" s="56"/>
      <c r="R303" s="56"/>
      <c r="S303" s="53">
        <f t="shared" si="60"/>
        <v>0</v>
      </c>
      <c r="T303" s="59">
        <f t="shared" si="51"/>
        <v>0</v>
      </c>
      <c r="U303" s="56">
        <f t="shared" si="52"/>
        <v>0</v>
      </c>
      <c r="V303" s="56">
        <f t="shared" si="53"/>
        <v>0</v>
      </c>
      <c r="W303" s="56">
        <f t="shared" si="54"/>
        <v>0</v>
      </c>
      <c r="X303" s="56">
        <f t="shared" si="55"/>
        <v>0</v>
      </c>
      <c r="Y303" s="174">
        <f t="shared" si="56"/>
        <v>0</v>
      </c>
      <c r="Z303" s="96"/>
      <c r="AA303" s="59"/>
      <c r="AB303" s="56"/>
      <c r="AC303" s="56">
        <f t="shared" si="57"/>
        <v>0</v>
      </c>
      <c r="AD303" s="60"/>
      <c r="AE303" s="61"/>
      <c r="AG303" s="59"/>
      <c r="AH303" s="56"/>
      <c r="AI303" s="52">
        <f t="shared" si="58"/>
        <v>0</v>
      </c>
      <c r="AJ303" s="62"/>
      <c r="AK303" s="61"/>
    </row>
    <row r="304" spans="1:37" x14ac:dyDescent="0.25">
      <c r="A304" s="40">
        <v>295</v>
      </c>
      <c r="B304" s="41">
        <v>4402</v>
      </c>
      <c r="C304" s="41">
        <v>70695342</v>
      </c>
      <c r="D304" s="82">
        <v>600074021</v>
      </c>
      <c r="E304" s="41">
        <v>3111</v>
      </c>
      <c r="F304" s="42" t="s">
        <v>394</v>
      </c>
      <c r="G304" s="54"/>
      <c r="H304" s="52"/>
      <c r="I304" s="52"/>
      <c r="J304" s="52"/>
      <c r="K304" s="52"/>
      <c r="L304" s="53">
        <f t="shared" si="59"/>
        <v>0</v>
      </c>
      <c r="M304" s="188"/>
      <c r="N304" s="55"/>
      <c r="O304" s="56"/>
      <c r="P304" s="56"/>
      <c r="Q304" s="56"/>
      <c r="R304" s="56"/>
      <c r="S304" s="53">
        <f t="shared" si="60"/>
        <v>0</v>
      </c>
      <c r="T304" s="59">
        <f t="shared" si="51"/>
        <v>0</v>
      </c>
      <c r="U304" s="56">
        <f t="shared" si="52"/>
        <v>0</v>
      </c>
      <c r="V304" s="56">
        <f t="shared" si="53"/>
        <v>0</v>
      </c>
      <c r="W304" s="56">
        <f t="shared" si="54"/>
        <v>0</v>
      </c>
      <c r="X304" s="56">
        <f t="shared" si="55"/>
        <v>0</v>
      </c>
      <c r="Y304" s="174">
        <f t="shared" si="56"/>
        <v>0</v>
      </c>
      <c r="Z304" s="96"/>
      <c r="AA304" s="59"/>
      <c r="AB304" s="56"/>
      <c r="AC304" s="56">
        <f t="shared" si="57"/>
        <v>0</v>
      </c>
      <c r="AD304" s="60"/>
      <c r="AE304" s="61"/>
      <c r="AG304" s="59"/>
      <c r="AH304" s="56"/>
      <c r="AI304" s="52">
        <f t="shared" si="58"/>
        <v>0</v>
      </c>
      <c r="AJ304" s="62"/>
      <c r="AK304" s="61"/>
    </row>
    <row r="305" spans="1:37" x14ac:dyDescent="0.25">
      <c r="A305" s="40">
        <v>296</v>
      </c>
      <c r="B305" s="41">
        <v>4481</v>
      </c>
      <c r="C305" s="41">
        <v>70942692</v>
      </c>
      <c r="D305" s="82">
        <v>600074722</v>
      </c>
      <c r="E305" s="41">
        <v>3113</v>
      </c>
      <c r="F305" s="42" t="s">
        <v>395</v>
      </c>
      <c r="G305" s="54"/>
      <c r="H305" s="52"/>
      <c r="I305" s="52"/>
      <c r="J305" s="52"/>
      <c r="K305" s="52"/>
      <c r="L305" s="53">
        <f t="shared" si="59"/>
        <v>0</v>
      </c>
      <c r="M305" s="188"/>
      <c r="N305" s="55"/>
      <c r="O305" s="56"/>
      <c r="P305" s="56"/>
      <c r="Q305" s="56"/>
      <c r="R305" s="56"/>
      <c r="S305" s="53">
        <f t="shared" si="60"/>
        <v>0</v>
      </c>
      <c r="T305" s="59">
        <f t="shared" si="51"/>
        <v>0</v>
      </c>
      <c r="U305" s="56">
        <f t="shared" si="52"/>
        <v>0</v>
      </c>
      <c r="V305" s="56">
        <f t="shared" si="53"/>
        <v>0</v>
      </c>
      <c r="W305" s="56">
        <f t="shared" si="54"/>
        <v>0</v>
      </c>
      <c r="X305" s="56">
        <f t="shared" si="55"/>
        <v>0</v>
      </c>
      <c r="Y305" s="174">
        <f t="shared" si="56"/>
        <v>0</v>
      </c>
      <c r="Z305" s="96"/>
      <c r="AA305" s="59">
        <v>775674.21</v>
      </c>
      <c r="AB305" s="56">
        <v>184631.38</v>
      </c>
      <c r="AC305" s="56">
        <f t="shared" si="57"/>
        <v>960305.59</v>
      </c>
      <c r="AD305" s="60" t="s">
        <v>396</v>
      </c>
      <c r="AE305" s="61">
        <v>46083</v>
      </c>
      <c r="AG305" s="59">
        <v>396095.32</v>
      </c>
      <c r="AH305" s="56">
        <v>120090.68</v>
      </c>
      <c r="AI305" s="52">
        <f t="shared" si="58"/>
        <v>516186</v>
      </c>
      <c r="AJ305" s="62" t="s">
        <v>397</v>
      </c>
      <c r="AK305" s="61">
        <v>46121</v>
      </c>
    </row>
    <row r="306" spans="1:37" x14ac:dyDescent="0.25">
      <c r="A306" s="40">
        <v>297</v>
      </c>
      <c r="B306" s="41">
        <v>4469</v>
      </c>
      <c r="C306" s="41">
        <v>70695334</v>
      </c>
      <c r="D306" s="82">
        <v>600075079</v>
      </c>
      <c r="E306" s="41">
        <v>3231</v>
      </c>
      <c r="F306" s="42" t="s">
        <v>398</v>
      </c>
      <c r="G306" s="54"/>
      <c r="H306" s="52"/>
      <c r="I306" s="52"/>
      <c r="J306" s="52"/>
      <c r="K306" s="52"/>
      <c r="L306" s="53">
        <f t="shared" si="59"/>
        <v>0</v>
      </c>
      <c r="M306" s="188"/>
      <c r="N306" s="55"/>
      <c r="O306" s="56"/>
      <c r="P306" s="56"/>
      <c r="Q306" s="56"/>
      <c r="R306" s="56"/>
      <c r="S306" s="53">
        <f t="shared" si="60"/>
        <v>0</v>
      </c>
      <c r="T306" s="59">
        <f t="shared" si="51"/>
        <v>0</v>
      </c>
      <c r="U306" s="56">
        <f t="shared" si="52"/>
        <v>0</v>
      </c>
      <c r="V306" s="56">
        <f t="shared" si="53"/>
        <v>0</v>
      </c>
      <c r="W306" s="56">
        <f t="shared" si="54"/>
        <v>0</v>
      </c>
      <c r="X306" s="56">
        <f t="shared" si="55"/>
        <v>0</v>
      </c>
      <c r="Y306" s="174">
        <f t="shared" si="56"/>
        <v>0</v>
      </c>
      <c r="Z306" s="96"/>
      <c r="AA306" s="59"/>
      <c r="AB306" s="56"/>
      <c r="AC306" s="56">
        <f t="shared" si="57"/>
        <v>0</v>
      </c>
      <c r="AD306" s="60"/>
      <c r="AE306" s="61"/>
      <c r="AG306" s="59"/>
      <c r="AH306" s="56"/>
      <c r="AI306" s="52">
        <f t="shared" si="58"/>
        <v>0</v>
      </c>
      <c r="AJ306" s="62"/>
      <c r="AK306" s="61"/>
    </row>
    <row r="307" spans="1:37" x14ac:dyDescent="0.25">
      <c r="A307" s="40">
        <v>298</v>
      </c>
      <c r="B307" s="41">
        <v>4451</v>
      </c>
      <c r="C307" s="41">
        <v>49864653</v>
      </c>
      <c r="D307" s="82">
        <v>600074927</v>
      </c>
      <c r="E307" s="41">
        <v>3113</v>
      </c>
      <c r="F307" s="42" t="s">
        <v>399</v>
      </c>
      <c r="G307" s="54"/>
      <c r="H307" s="52"/>
      <c r="I307" s="52"/>
      <c r="J307" s="52"/>
      <c r="K307" s="52"/>
      <c r="L307" s="53">
        <f t="shared" si="59"/>
        <v>0</v>
      </c>
      <c r="M307" s="188"/>
      <c r="N307" s="55"/>
      <c r="O307" s="56"/>
      <c r="P307" s="56"/>
      <c r="Q307" s="56"/>
      <c r="R307" s="56"/>
      <c r="S307" s="53">
        <f t="shared" si="60"/>
        <v>0</v>
      </c>
      <c r="T307" s="59">
        <f t="shared" si="51"/>
        <v>0</v>
      </c>
      <c r="U307" s="56">
        <f t="shared" si="52"/>
        <v>0</v>
      </c>
      <c r="V307" s="56">
        <f t="shared" si="53"/>
        <v>0</v>
      </c>
      <c r="W307" s="56">
        <f t="shared" si="54"/>
        <v>0</v>
      </c>
      <c r="X307" s="56">
        <f t="shared" si="55"/>
        <v>0</v>
      </c>
      <c r="Y307" s="174">
        <f t="shared" si="56"/>
        <v>0</v>
      </c>
      <c r="Z307" s="96"/>
      <c r="AA307" s="59"/>
      <c r="AB307" s="56"/>
      <c r="AC307" s="56">
        <f t="shared" si="57"/>
        <v>0</v>
      </c>
      <c r="AD307" s="60"/>
      <c r="AE307" s="61"/>
      <c r="AG307" s="59"/>
      <c r="AH307" s="56"/>
      <c r="AI307" s="52">
        <f t="shared" si="58"/>
        <v>0</v>
      </c>
      <c r="AJ307" s="62"/>
      <c r="AK307" s="61"/>
    </row>
    <row r="308" spans="1:37" x14ac:dyDescent="0.25">
      <c r="A308" s="40">
        <v>299</v>
      </c>
      <c r="B308" s="41">
        <v>4450</v>
      </c>
      <c r="C308" s="41">
        <v>72744995</v>
      </c>
      <c r="D308" s="82">
        <v>650033841</v>
      </c>
      <c r="E308" s="41">
        <v>3117</v>
      </c>
      <c r="F308" s="42" t="s">
        <v>400</v>
      </c>
      <c r="G308" s="54"/>
      <c r="H308" s="52"/>
      <c r="I308" s="52"/>
      <c r="J308" s="52"/>
      <c r="K308" s="52"/>
      <c r="L308" s="53">
        <f t="shared" si="59"/>
        <v>0</v>
      </c>
      <c r="M308" s="188"/>
      <c r="N308" s="55"/>
      <c r="O308" s="56"/>
      <c r="P308" s="56"/>
      <c r="Q308" s="56"/>
      <c r="R308" s="56"/>
      <c r="S308" s="53">
        <f t="shared" si="60"/>
        <v>0</v>
      </c>
      <c r="T308" s="59">
        <f t="shared" si="51"/>
        <v>0</v>
      </c>
      <c r="U308" s="56">
        <f t="shared" si="52"/>
        <v>0</v>
      </c>
      <c r="V308" s="56">
        <f t="shared" si="53"/>
        <v>0</v>
      </c>
      <c r="W308" s="56">
        <f t="shared" si="54"/>
        <v>0</v>
      </c>
      <c r="X308" s="56">
        <f t="shared" si="55"/>
        <v>0</v>
      </c>
      <c r="Y308" s="174">
        <f t="shared" si="56"/>
        <v>0</v>
      </c>
      <c r="Z308" s="96"/>
      <c r="AA308" s="59"/>
      <c r="AB308" s="56"/>
      <c r="AC308" s="56">
        <f t="shared" si="57"/>
        <v>0</v>
      </c>
      <c r="AD308" s="60"/>
      <c r="AE308" s="61"/>
      <c r="AG308" s="59">
        <v>16399.8</v>
      </c>
      <c r="AH308" s="56">
        <v>4972.2</v>
      </c>
      <c r="AI308" s="52">
        <f t="shared" si="58"/>
        <v>21372</v>
      </c>
      <c r="AJ308" s="62" t="s">
        <v>401</v>
      </c>
      <c r="AK308" s="61">
        <v>46058</v>
      </c>
    </row>
    <row r="309" spans="1:37" x14ac:dyDescent="0.25">
      <c r="A309" s="40">
        <v>300</v>
      </c>
      <c r="B309" s="41">
        <v>4430</v>
      </c>
      <c r="C309" s="41">
        <v>70695024</v>
      </c>
      <c r="D309" s="82">
        <v>600074862</v>
      </c>
      <c r="E309" s="41">
        <v>3117</v>
      </c>
      <c r="F309" s="42" t="s">
        <v>402</v>
      </c>
      <c r="G309" s="54"/>
      <c r="H309" s="52"/>
      <c r="I309" s="52"/>
      <c r="J309" s="52"/>
      <c r="K309" s="52"/>
      <c r="L309" s="53">
        <f t="shared" si="59"/>
        <v>0</v>
      </c>
      <c r="M309" s="188"/>
      <c r="N309" s="55"/>
      <c r="O309" s="56"/>
      <c r="P309" s="56"/>
      <c r="Q309" s="56"/>
      <c r="R309" s="56"/>
      <c r="S309" s="53">
        <f t="shared" si="60"/>
        <v>0</v>
      </c>
      <c r="T309" s="59">
        <f t="shared" si="51"/>
        <v>0</v>
      </c>
      <c r="U309" s="56">
        <f t="shared" si="52"/>
        <v>0</v>
      </c>
      <c r="V309" s="56">
        <f t="shared" si="53"/>
        <v>0</v>
      </c>
      <c r="W309" s="56">
        <f t="shared" si="54"/>
        <v>0</v>
      </c>
      <c r="X309" s="56">
        <f t="shared" si="55"/>
        <v>0</v>
      </c>
      <c r="Y309" s="174">
        <f t="shared" si="56"/>
        <v>0</v>
      </c>
      <c r="Z309" s="96"/>
      <c r="AA309" s="59"/>
      <c r="AB309" s="56"/>
      <c r="AC309" s="56">
        <f t="shared" si="57"/>
        <v>0</v>
      </c>
      <c r="AD309" s="60"/>
      <c r="AE309" s="61"/>
      <c r="AG309" s="59"/>
      <c r="AH309" s="56"/>
      <c r="AI309" s="52">
        <f t="shared" si="58"/>
        <v>0</v>
      </c>
      <c r="AJ309" s="62"/>
      <c r="AK309" s="61"/>
    </row>
    <row r="310" spans="1:37" x14ac:dyDescent="0.25">
      <c r="A310" s="40">
        <v>301</v>
      </c>
      <c r="B310" s="41">
        <v>4433</v>
      </c>
      <c r="C310" s="41">
        <v>70695440</v>
      </c>
      <c r="D310" s="82">
        <v>600075001</v>
      </c>
      <c r="E310" s="41">
        <v>3117</v>
      </c>
      <c r="F310" s="42" t="s">
        <v>403</v>
      </c>
      <c r="G310" s="54"/>
      <c r="H310" s="52"/>
      <c r="I310" s="52"/>
      <c r="J310" s="52"/>
      <c r="K310" s="52"/>
      <c r="L310" s="53">
        <f t="shared" si="59"/>
        <v>0</v>
      </c>
      <c r="M310" s="188"/>
      <c r="N310" s="55"/>
      <c r="O310" s="56"/>
      <c r="P310" s="56"/>
      <c r="Q310" s="56"/>
      <c r="R310" s="56"/>
      <c r="S310" s="53">
        <f t="shared" si="60"/>
        <v>0</v>
      </c>
      <c r="T310" s="59">
        <f t="shared" si="51"/>
        <v>0</v>
      </c>
      <c r="U310" s="56">
        <f t="shared" si="52"/>
        <v>0</v>
      </c>
      <c r="V310" s="56">
        <f t="shared" si="53"/>
        <v>0</v>
      </c>
      <c r="W310" s="56">
        <f t="shared" si="54"/>
        <v>0</v>
      </c>
      <c r="X310" s="56">
        <f t="shared" si="55"/>
        <v>0</v>
      </c>
      <c r="Y310" s="174">
        <f t="shared" si="56"/>
        <v>0</v>
      </c>
      <c r="Z310" s="96"/>
      <c r="AA310" s="59"/>
      <c r="AB310" s="56"/>
      <c r="AC310" s="56">
        <f t="shared" si="57"/>
        <v>0</v>
      </c>
      <c r="AD310" s="60"/>
      <c r="AE310" s="61"/>
      <c r="AG310" s="59"/>
      <c r="AH310" s="56"/>
      <c r="AI310" s="52">
        <f t="shared" si="58"/>
        <v>0</v>
      </c>
      <c r="AJ310" s="62"/>
      <c r="AK310" s="61"/>
    </row>
    <row r="311" spans="1:37" x14ac:dyDescent="0.25">
      <c r="A311" s="40">
        <v>302</v>
      </c>
      <c r="B311" s="41">
        <v>4487</v>
      </c>
      <c r="C311" s="41">
        <v>70698503</v>
      </c>
      <c r="D311" s="82">
        <v>600074854</v>
      </c>
      <c r="E311" s="41">
        <v>3117</v>
      </c>
      <c r="F311" s="42" t="s">
        <v>404</v>
      </c>
      <c r="G311" s="54"/>
      <c r="H311" s="52"/>
      <c r="I311" s="52"/>
      <c r="J311" s="52"/>
      <c r="K311" s="52"/>
      <c r="L311" s="53">
        <f t="shared" si="59"/>
        <v>0</v>
      </c>
      <c r="M311" s="188"/>
      <c r="N311" s="55"/>
      <c r="O311" s="56"/>
      <c r="P311" s="56"/>
      <c r="Q311" s="56"/>
      <c r="R311" s="56"/>
      <c r="S311" s="53">
        <f t="shared" si="60"/>
        <v>0</v>
      </c>
      <c r="T311" s="59">
        <f t="shared" si="51"/>
        <v>0</v>
      </c>
      <c r="U311" s="56">
        <f t="shared" si="52"/>
        <v>0</v>
      </c>
      <c r="V311" s="56">
        <f t="shared" si="53"/>
        <v>0</v>
      </c>
      <c r="W311" s="56">
        <f t="shared" si="54"/>
        <v>0</v>
      </c>
      <c r="X311" s="56">
        <f t="shared" si="55"/>
        <v>0</v>
      </c>
      <c r="Y311" s="174">
        <f t="shared" si="56"/>
        <v>0</v>
      </c>
      <c r="Z311" s="96"/>
      <c r="AA311" s="59"/>
      <c r="AB311" s="56"/>
      <c r="AC311" s="56">
        <f t="shared" si="57"/>
        <v>0</v>
      </c>
      <c r="AD311" s="60"/>
      <c r="AE311" s="61"/>
      <c r="AG311" s="59"/>
      <c r="AH311" s="56"/>
      <c r="AI311" s="52">
        <f t="shared" si="58"/>
        <v>0</v>
      </c>
      <c r="AJ311" s="62"/>
      <c r="AK311" s="61"/>
    </row>
    <row r="312" spans="1:37" x14ac:dyDescent="0.25">
      <c r="A312" s="40">
        <v>303</v>
      </c>
      <c r="B312" s="41">
        <v>4488</v>
      </c>
      <c r="C312" s="41">
        <v>72742089</v>
      </c>
      <c r="D312" s="82">
        <v>600074803</v>
      </c>
      <c r="E312" s="41">
        <v>3117</v>
      </c>
      <c r="F312" s="42" t="s">
        <v>405</v>
      </c>
      <c r="G312" s="54"/>
      <c r="H312" s="52"/>
      <c r="I312" s="52"/>
      <c r="J312" s="52"/>
      <c r="K312" s="52"/>
      <c r="L312" s="53">
        <f t="shared" si="59"/>
        <v>0</v>
      </c>
      <c r="M312" s="188"/>
      <c r="N312" s="55"/>
      <c r="O312" s="56"/>
      <c r="P312" s="56"/>
      <c r="Q312" s="56"/>
      <c r="R312" s="56"/>
      <c r="S312" s="53">
        <f t="shared" si="60"/>
        <v>0</v>
      </c>
      <c r="T312" s="59">
        <f t="shared" si="51"/>
        <v>0</v>
      </c>
      <c r="U312" s="56">
        <f t="shared" si="52"/>
        <v>0</v>
      </c>
      <c r="V312" s="56">
        <f t="shared" si="53"/>
        <v>0</v>
      </c>
      <c r="W312" s="56">
        <f t="shared" si="54"/>
        <v>0</v>
      </c>
      <c r="X312" s="56">
        <f t="shared" si="55"/>
        <v>0</v>
      </c>
      <c r="Y312" s="174">
        <f t="shared" si="56"/>
        <v>0</v>
      </c>
      <c r="Z312" s="96"/>
      <c r="AA312" s="59"/>
      <c r="AB312" s="56"/>
      <c r="AC312" s="56">
        <f t="shared" si="57"/>
        <v>0</v>
      </c>
      <c r="AD312" s="60"/>
      <c r="AE312" s="61"/>
      <c r="AG312" s="59"/>
      <c r="AH312" s="56"/>
      <c r="AI312" s="52">
        <f t="shared" si="58"/>
        <v>0</v>
      </c>
      <c r="AJ312" s="62"/>
      <c r="AK312" s="61"/>
    </row>
    <row r="313" spans="1:37" x14ac:dyDescent="0.25">
      <c r="A313" s="40">
        <v>304</v>
      </c>
      <c r="B313" s="41">
        <v>4434</v>
      </c>
      <c r="C313" s="41">
        <v>72744481</v>
      </c>
      <c r="D313" s="82">
        <v>650025768</v>
      </c>
      <c r="E313" s="41">
        <v>3113</v>
      </c>
      <c r="F313" s="42" t="s">
        <v>406</v>
      </c>
      <c r="G313" s="54"/>
      <c r="H313" s="52"/>
      <c r="I313" s="52"/>
      <c r="J313" s="52"/>
      <c r="K313" s="52"/>
      <c r="L313" s="53">
        <f t="shared" si="59"/>
        <v>0</v>
      </c>
      <c r="M313" s="188"/>
      <c r="N313" s="55"/>
      <c r="O313" s="56"/>
      <c r="P313" s="56"/>
      <c r="Q313" s="56"/>
      <c r="R313" s="56"/>
      <c r="S313" s="53">
        <f t="shared" si="60"/>
        <v>0</v>
      </c>
      <c r="T313" s="59">
        <f t="shared" si="51"/>
        <v>0</v>
      </c>
      <c r="U313" s="56">
        <f t="shared" si="52"/>
        <v>0</v>
      </c>
      <c r="V313" s="56">
        <f t="shared" si="53"/>
        <v>0</v>
      </c>
      <c r="W313" s="56">
        <f t="shared" si="54"/>
        <v>0</v>
      </c>
      <c r="X313" s="56">
        <f t="shared" si="55"/>
        <v>0</v>
      </c>
      <c r="Y313" s="174">
        <f t="shared" si="56"/>
        <v>0</v>
      </c>
      <c r="Z313" s="96"/>
      <c r="AA313" s="59"/>
      <c r="AB313" s="56"/>
      <c r="AC313" s="56">
        <f t="shared" si="57"/>
        <v>0</v>
      </c>
      <c r="AD313" s="60"/>
      <c r="AE313" s="61"/>
      <c r="AG313" s="59"/>
      <c r="AH313" s="56"/>
      <c r="AI313" s="52">
        <f t="shared" si="58"/>
        <v>0</v>
      </c>
      <c r="AJ313" s="62"/>
      <c r="AK313" s="61"/>
    </row>
    <row r="314" spans="1:37" x14ac:dyDescent="0.25">
      <c r="A314" s="40">
        <v>305</v>
      </c>
      <c r="B314" s="41">
        <v>4441</v>
      </c>
      <c r="C314" s="41">
        <v>46750495</v>
      </c>
      <c r="D314" s="82">
        <v>600074668</v>
      </c>
      <c r="E314" s="41">
        <v>3117</v>
      </c>
      <c r="F314" s="42" t="s">
        <v>407</v>
      </c>
      <c r="G314" s="54"/>
      <c r="H314" s="52"/>
      <c r="I314" s="52"/>
      <c r="J314" s="52"/>
      <c r="K314" s="52"/>
      <c r="L314" s="53">
        <f t="shared" si="59"/>
        <v>0</v>
      </c>
      <c r="M314" s="188"/>
      <c r="N314" s="55"/>
      <c r="O314" s="56"/>
      <c r="P314" s="56"/>
      <c r="Q314" s="56"/>
      <c r="R314" s="56"/>
      <c r="S314" s="53">
        <f t="shared" si="60"/>
        <v>0</v>
      </c>
      <c r="T314" s="59">
        <f t="shared" si="51"/>
        <v>0</v>
      </c>
      <c r="U314" s="56">
        <f t="shared" si="52"/>
        <v>0</v>
      </c>
      <c r="V314" s="56">
        <f t="shared" si="53"/>
        <v>0</v>
      </c>
      <c r="W314" s="56">
        <f t="shared" si="54"/>
        <v>0</v>
      </c>
      <c r="X314" s="56">
        <f t="shared" si="55"/>
        <v>0</v>
      </c>
      <c r="Y314" s="174">
        <f t="shared" si="56"/>
        <v>0</v>
      </c>
      <c r="Z314" s="96"/>
      <c r="AA314" s="59"/>
      <c r="AB314" s="56"/>
      <c r="AC314" s="56">
        <f t="shared" si="57"/>
        <v>0</v>
      </c>
      <c r="AD314" s="60"/>
      <c r="AE314" s="61"/>
      <c r="AG314" s="59">
        <v>22392.04</v>
      </c>
      <c r="AH314" s="56">
        <v>6788.96</v>
      </c>
      <c r="AI314" s="52">
        <f t="shared" si="58"/>
        <v>29181</v>
      </c>
      <c r="AJ314" s="62" t="s">
        <v>408</v>
      </c>
      <c r="AK314" s="61">
        <v>46112</v>
      </c>
    </row>
    <row r="315" spans="1:37" x14ac:dyDescent="0.25">
      <c r="A315" s="40">
        <v>306</v>
      </c>
      <c r="B315" s="41">
        <v>4428</v>
      </c>
      <c r="C315" s="41">
        <v>71010513</v>
      </c>
      <c r="D315" s="82">
        <v>600074242</v>
      </c>
      <c r="E315" s="41">
        <v>3111</v>
      </c>
      <c r="F315" s="42" t="s">
        <v>409</v>
      </c>
      <c r="G315" s="54"/>
      <c r="H315" s="52"/>
      <c r="I315" s="52"/>
      <c r="J315" s="52"/>
      <c r="K315" s="52"/>
      <c r="L315" s="53">
        <f t="shared" si="59"/>
        <v>0</v>
      </c>
      <c r="M315" s="188"/>
      <c r="N315" s="55"/>
      <c r="O315" s="56"/>
      <c r="P315" s="56"/>
      <c r="Q315" s="56"/>
      <c r="R315" s="56"/>
      <c r="S315" s="53">
        <f t="shared" si="60"/>
        <v>0</v>
      </c>
      <c r="T315" s="59">
        <f t="shared" si="51"/>
        <v>0</v>
      </c>
      <c r="U315" s="56">
        <f t="shared" si="52"/>
        <v>0</v>
      </c>
      <c r="V315" s="56">
        <f t="shared" si="53"/>
        <v>0</v>
      </c>
      <c r="W315" s="56">
        <f t="shared" si="54"/>
        <v>0</v>
      </c>
      <c r="X315" s="56">
        <f t="shared" si="55"/>
        <v>0</v>
      </c>
      <c r="Y315" s="174">
        <f t="shared" si="56"/>
        <v>0</v>
      </c>
      <c r="Z315" s="96"/>
      <c r="AA315" s="59"/>
      <c r="AB315" s="56"/>
      <c r="AC315" s="56">
        <f t="shared" si="57"/>
        <v>0</v>
      </c>
      <c r="AD315" s="60"/>
      <c r="AE315" s="61"/>
      <c r="AG315" s="59"/>
      <c r="AH315" s="56"/>
      <c r="AI315" s="52">
        <f t="shared" si="58"/>
        <v>0</v>
      </c>
      <c r="AJ315" s="62"/>
      <c r="AK315" s="61"/>
    </row>
    <row r="316" spans="1:37" x14ac:dyDescent="0.25">
      <c r="A316" s="40">
        <v>307</v>
      </c>
      <c r="B316" s="41">
        <v>4463</v>
      </c>
      <c r="C316" s="41">
        <v>71010467</v>
      </c>
      <c r="D316" s="82">
        <v>600074684</v>
      </c>
      <c r="E316" s="41">
        <v>3117</v>
      </c>
      <c r="F316" s="42" t="s">
        <v>410</v>
      </c>
      <c r="G316" s="54"/>
      <c r="H316" s="52"/>
      <c r="I316" s="52"/>
      <c r="J316" s="52"/>
      <c r="K316" s="52"/>
      <c r="L316" s="53">
        <f t="shared" si="59"/>
        <v>0</v>
      </c>
      <c r="M316" s="188"/>
      <c r="N316" s="55"/>
      <c r="O316" s="56"/>
      <c r="P316" s="56"/>
      <c r="Q316" s="56"/>
      <c r="R316" s="56"/>
      <c r="S316" s="53">
        <f t="shared" si="60"/>
        <v>0</v>
      </c>
      <c r="T316" s="59">
        <f t="shared" si="51"/>
        <v>0</v>
      </c>
      <c r="U316" s="56">
        <f t="shared" si="52"/>
        <v>0</v>
      </c>
      <c r="V316" s="56">
        <f t="shared" si="53"/>
        <v>0</v>
      </c>
      <c r="W316" s="56">
        <f t="shared" si="54"/>
        <v>0</v>
      </c>
      <c r="X316" s="56">
        <f t="shared" si="55"/>
        <v>0</v>
      </c>
      <c r="Y316" s="174">
        <f t="shared" si="56"/>
        <v>0</v>
      </c>
      <c r="Z316" s="96"/>
      <c r="AA316" s="59"/>
      <c r="AB316" s="56"/>
      <c r="AC316" s="56">
        <f t="shared" si="57"/>
        <v>0</v>
      </c>
      <c r="AD316" s="60"/>
      <c r="AE316" s="61"/>
      <c r="AG316" s="59"/>
      <c r="AH316" s="56"/>
      <c r="AI316" s="52">
        <f t="shared" si="58"/>
        <v>0</v>
      </c>
      <c r="AJ316" s="62"/>
      <c r="AK316" s="61"/>
    </row>
    <row r="317" spans="1:37" x14ac:dyDescent="0.25">
      <c r="A317" s="40">
        <v>308</v>
      </c>
      <c r="B317" s="41">
        <v>5489</v>
      </c>
      <c r="C317" s="41">
        <v>71166289</v>
      </c>
      <c r="D317" s="82">
        <v>600099482</v>
      </c>
      <c r="E317" s="41">
        <v>3111</v>
      </c>
      <c r="F317" s="42" t="s">
        <v>411</v>
      </c>
      <c r="G317" s="54"/>
      <c r="H317" s="52"/>
      <c r="I317" s="52"/>
      <c r="J317" s="52"/>
      <c r="K317" s="52"/>
      <c r="L317" s="53">
        <f t="shared" si="59"/>
        <v>0</v>
      </c>
      <c r="M317" s="188"/>
      <c r="N317" s="55"/>
      <c r="O317" s="56"/>
      <c r="P317" s="56"/>
      <c r="Q317" s="56"/>
      <c r="R317" s="56"/>
      <c r="S317" s="53">
        <f t="shared" si="60"/>
        <v>0</v>
      </c>
      <c r="T317" s="59">
        <f t="shared" si="51"/>
        <v>0</v>
      </c>
      <c r="U317" s="56">
        <f t="shared" si="52"/>
        <v>0</v>
      </c>
      <c r="V317" s="56">
        <f t="shared" si="53"/>
        <v>0</v>
      </c>
      <c r="W317" s="56">
        <f t="shared" si="54"/>
        <v>0</v>
      </c>
      <c r="X317" s="56">
        <f t="shared" si="55"/>
        <v>0</v>
      </c>
      <c r="Y317" s="174">
        <f t="shared" si="56"/>
        <v>0</v>
      </c>
      <c r="Z317" s="96"/>
      <c r="AA317" s="59"/>
      <c r="AB317" s="56"/>
      <c r="AC317" s="56">
        <f t="shared" si="57"/>
        <v>0</v>
      </c>
      <c r="AD317" s="60"/>
      <c r="AE317" s="61"/>
      <c r="AG317" s="59"/>
      <c r="AH317" s="56"/>
      <c r="AI317" s="52">
        <f t="shared" si="58"/>
        <v>0</v>
      </c>
      <c r="AJ317" s="62"/>
      <c r="AK317" s="61"/>
    </row>
    <row r="318" spans="1:37" x14ac:dyDescent="0.25">
      <c r="A318" s="40">
        <v>309</v>
      </c>
      <c r="B318" s="41">
        <v>5451</v>
      </c>
      <c r="C318" s="41">
        <v>70939331</v>
      </c>
      <c r="D318" s="82">
        <v>600098893</v>
      </c>
      <c r="E318" s="41">
        <v>3111</v>
      </c>
      <c r="F318" s="42" t="s">
        <v>412</v>
      </c>
      <c r="G318" s="54"/>
      <c r="H318" s="52"/>
      <c r="I318" s="52"/>
      <c r="J318" s="52"/>
      <c r="K318" s="52"/>
      <c r="L318" s="53">
        <f t="shared" si="59"/>
        <v>0</v>
      </c>
      <c r="M318" s="188"/>
      <c r="N318" s="55"/>
      <c r="O318" s="56"/>
      <c r="P318" s="56"/>
      <c r="Q318" s="56"/>
      <c r="R318" s="56"/>
      <c r="S318" s="53">
        <f t="shared" si="60"/>
        <v>0</v>
      </c>
      <c r="T318" s="59">
        <f t="shared" si="51"/>
        <v>0</v>
      </c>
      <c r="U318" s="56">
        <f t="shared" si="52"/>
        <v>0</v>
      </c>
      <c r="V318" s="56">
        <f t="shared" si="53"/>
        <v>0</v>
      </c>
      <c r="W318" s="56">
        <f t="shared" si="54"/>
        <v>0</v>
      </c>
      <c r="X318" s="56">
        <f t="shared" si="55"/>
        <v>0</v>
      </c>
      <c r="Y318" s="174">
        <f t="shared" si="56"/>
        <v>0</v>
      </c>
      <c r="Z318" s="96"/>
      <c r="AA318" s="59"/>
      <c r="AB318" s="56"/>
      <c r="AC318" s="56">
        <f t="shared" si="57"/>
        <v>0</v>
      </c>
      <c r="AD318" s="60"/>
      <c r="AE318" s="61"/>
      <c r="AG318" s="59"/>
      <c r="AH318" s="56"/>
      <c r="AI318" s="52">
        <f t="shared" si="58"/>
        <v>0</v>
      </c>
      <c r="AJ318" s="62"/>
      <c r="AK318" s="61"/>
    </row>
    <row r="319" spans="1:37" x14ac:dyDescent="0.25">
      <c r="A319" s="40">
        <v>310</v>
      </c>
      <c r="B319" s="41">
        <v>5450</v>
      </c>
      <c r="C319" s="41">
        <v>70939322</v>
      </c>
      <c r="D319" s="82">
        <v>600098834</v>
      </c>
      <c r="E319" s="41">
        <v>3111</v>
      </c>
      <c r="F319" s="42" t="s">
        <v>413</v>
      </c>
      <c r="G319" s="54"/>
      <c r="H319" s="52"/>
      <c r="I319" s="52"/>
      <c r="J319" s="52"/>
      <c r="K319" s="52"/>
      <c r="L319" s="53">
        <f t="shared" si="59"/>
        <v>0</v>
      </c>
      <c r="M319" s="188"/>
      <c r="N319" s="55"/>
      <c r="O319" s="56"/>
      <c r="P319" s="56"/>
      <c r="Q319" s="56"/>
      <c r="R319" s="56"/>
      <c r="S319" s="53">
        <f t="shared" si="60"/>
        <v>0</v>
      </c>
      <c r="T319" s="59">
        <f t="shared" si="51"/>
        <v>0</v>
      </c>
      <c r="U319" s="56">
        <f t="shared" si="52"/>
        <v>0</v>
      </c>
      <c r="V319" s="56">
        <f t="shared" si="53"/>
        <v>0</v>
      </c>
      <c r="W319" s="56">
        <f t="shared" si="54"/>
        <v>0</v>
      </c>
      <c r="X319" s="56">
        <f t="shared" si="55"/>
        <v>0</v>
      </c>
      <c r="Y319" s="174">
        <f t="shared" si="56"/>
        <v>0</v>
      </c>
      <c r="Z319" s="96"/>
      <c r="AA319" s="59"/>
      <c r="AB319" s="56"/>
      <c r="AC319" s="56">
        <f t="shared" si="57"/>
        <v>0</v>
      </c>
      <c r="AD319" s="60"/>
      <c r="AE319" s="61"/>
      <c r="AG319" s="59"/>
      <c r="AH319" s="56"/>
      <c r="AI319" s="52">
        <f t="shared" si="58"/>
        <v>0</v>
      </c>
      <c r="AJ319" s="62"/>
      <c r="AK319" s="61"/>
    </row>
    <row r="320" spans="1:37" x14ac:dyDescent="0.25">
      <c r="A320" s="40">
        <v>311</v>
      </c>
      <c r="B320" s="41">
        <v>5447</v>
      </c>
      <c r="C320" s="41">
        <v>854816</v>
      </c>
      <c r="D320" s="82">
        <v>600099512</v>
      </c>
      <c r="E320" s="41">
        <v>3233</v>
      </c>
      <c r="F320" s="42" t="s">
        <v>414</v>
      </c>
      <c r="G320" s="54"/>
      <c r="H320" s="52"/>
      <c r="I320" s="52"/>
      <c r="J320" s="52"/>
      <c r="K320" s="52"/>
      <c r="L320" s="53">
        <f t="shared" si="59"/>
        <v>0</v>
      </c>
      <c r="M320" s="188"/>
      <c r="N320" s="55"/>
      <c r="O320" s="56"/>
      <c r="P320" s="56"/>
      <c r="Q320" s="56"/>
      <c r="R320" s="56"/>
      <c r="S320" s="53">
        <f t="shared" si="60"/>
        <v>0</v>
      </c>
      <c r="T320" s="59">
        <f t="shared" si="51"/>
        <v>0</v>
      </c>
      <c r="U320" s="56">
        <f t="shared" si="52"/>
        <v>0</v>
      </c>
      <c r="V320" s="56">
        <f t="shared" si="53"/>
        <v>0</v>
      </c>
      <c r="W320" s="56">
        <f t="shared" si="54"/>
        <v>0</v>
      </c>
      <c r="X320" s="56">
        <f t="shared" si="55"/>
        <v>0</v>
      </c>
      <c r="Y320" s="174">
        <f t="shared" si="56"/>
        <v>0</v>
      </c>
      <c r="Z320" s="96"/>
      <c r="AA320" s="59"/>
      <c r="AB320" s="56"/>
      <c r="AC320" s="56">
        <f t="shared" si="57"/>
        <v>0</v>
      </c>
      <c r="AD320" s="60"/>
      <c r="AE320" s="61"/>
      <c r="AG320" s="59"/>
      <c r="AH320" s="56"/>
      <c r="AI320" s="52">
        <f t="shared" si="58"/>
        <v>0</v>
      </c>
      <c r="AJ320" s="62"/>
      <c r="AK320" s="61"/>
    </row>
    <row r="321" spans="1:37" s="71" customFormat="1" x14ac:dyDescent="0.2">
      <c r="A321" s="40">
        <v>312</v>
      </c>
      <c r="B321" s="64">
        <v>5444</v>
      </c>
      <c r="C321" s="64">
        <v>854824</v>
      </c>
      <c r="D321" s="82">
        <v>600099296</v>
      </c>
      <c r="E321" s="41">
        <v>3113</v>
      </c>
      <c r="F321" s="127" t="s">
        <v>415</v>
      </c>
      <c r="G321" s="54"/>
      <c r="H321" s="52"/>
      <c r="I321" s="52"/>
      <c r="J321" s="52"/>
      <c r="K321" s="65"/>
      <c r="L321" s="66">
        <f t="shared" si="59"/>
        <v>0</v>
      </c>
      <c r="M321" s="188"/>
      <c r="N321" s="68"/>
      <c r="O321" s="69"/>
      <c r="P321" s="69"/>
      <c r="Q321" s="69"/>
      <c r="R321" s="69"/>
      <c r="S321" s="66">
        <f t="shared" si="60"/>
        <v>0</v>
      </c>
      <c r="T321" s="115">
        <f t="shared" ref="T321:T384" si="61">+G321+N321</f>
        <v>0</v>
      </c>
      <c r="U321" s="69">
        <f t="shared" ref="U321:U384" si="62">H321+O321</f>
        <v>0</v>
      </c>
      <c r="V321" s="69">
        <f t="shared" ref="V321:V384" si="63">I321+P321</f>
        <v>0</v>
      </c>
      <c r="W321" s="69">
        <f t="shared" ref="W321:W384" si="64">J321+Q321</f>
        <v>0</v>
      </c>
      <c r="X321" s="69">
        <f t="shared" ref="X321:X384" si="65">K321+R321</f>
        <v>0</v>
      </c>
      <c r="Y321" s="175">
        <f t="shared" ref="Y321:Y384" si="66">SUM(T321:X321)</f>
        <v>0</v>
      </c>
      <c r="Z321" s="176"/>
      <c r="AA321" s="59"/>
      <c r="AB321" s="56"/>
      <c r="AC321" s="69">
        <f t="shared" si="57"/>
        <v>0</v>
      </c>
      <c r="AD321" s="60"/>
      <c r="AE321" s="61"/>
      <c r="AF321" s="70"/>
      <c r="AG321" s="115">
        <v>25909.57</v>
      </c>
      <c r="AH321" s="69">
        <v>7855.43</v>
      </c>
      <c r="AI321" s="65">
        <f t="shared" si="58"/>
        <v>33765</v>
      </c>
      <c r="AJ321" s="116" t="s">
        <v>416</v>
      </c>
      <c r="AK321" s="117">
        <v>46069</v>
      </c>
    </row>
    <row r="322" spans="1:37" x14ac:dyDescent="0.25">
      <c r="A322" s="40">
        <v>313</v>
      </c>
      <c r="B322" s="41">
        <v>5449</v>
      </c>
      <c r="C322" s="41">
        <v>70188408</v>
      </c>
      <c r="D322" s="82">
        <v>600099458</v>
      </c>
      <c r="E322" s="41">
        <v>3114</v>
      </c>
      <c r="F322" s="42" t="s">
        <v>417</v>
      </c>
      <c r="G322" s="54"/>
      <c r="H322" s="52"/>
      <c r="I322" s="52"/>
      <c r="J322" s="52"/>
      <c r="K322" s="52"/>
      <c r="L322" s="53">
        <f t="shared" si="59"/>
        <v>0</v>
      </c>
      <c r="M322" s="188"/>
      <c r="N322" s="55"/>
      <c r="O322" s="56"/>
      <c r="P322" s="56"/>
      <c r="Q322" s="56"/>
      <c r="R322" s="56"/>
      <c r="S322" s="53">
        <f t="shared" si="60"/>
        <v>0</v>
      </c>
      <c r="T322" s="59">
        <f t="shared" si="61"/>
        <v>0</v>
      </c>
      <c r="U322" s="56">
        <f t="shared" si="62"/>
        <v>0</v>
      </c>
      <c r="V322" s="56">
        <f t="shared" si="63"/>
        <v>0</v>
      </c>
      <c r="W322" s="56">
        <f t="shared" si="64"/>
        <v>0</v>
      </c>
      <c r="X322" s="56">
        <f t="shared" si="65"/>
        <v>0</v>
      </c>
      <c r="Y322" s="174">
        <f t="shared" si="66"/>
        <v>0</v>
      </c>
      <c r="Z322" s="96"/>
      <c r="AA322" s="59"/>
      <c r="AB322" s="56"/>
      <c r="AC322" s="56">
        <f t="shared" ref="AC322:AC385" si="67">SUM(AA322:AB322)</f>
        <v>0</v>
      </c>
      <c r="AD322" s="60"/>
      <c r="AE322" s="61"/>
      <c r="AG322" s="59"/>
      <c r="AH322" s="56"/>
      <c r="AI322" s="52">
        <f t="shared" ref="AI322:AI385" si="68">SUM(AG322:AH322)</f>
        <v>0</v>
      </c>
      <c r="AJ322" s="62"/>
      <c r="AK322" s="61"/>
    </row>
    <row r="323" spans="1:37" x14ac:dyDescent="0.25">
      <c r="A323" s="40">
        <v>314</v>
      </c>
      <c r="B323" s="41">
        <v>5443</v>
      </c>
      <c r="C323" s="41">
        <v>854841</v>
      </c>
      <c r="D323" s="82">
        <v>600099237</v>
      </c>
      <c r="E323" s="41">
        <v>3113</v>
      </c>
      <c r="F323" s="42" t="s">
        <v>418</v>
      </c>
      <c r="G323" s="54"/>
      <c r="H323" s="52"/>
      <c r="I323" s="52"/>
      <c r="J323" s="52"/>
      <c r="K323" s="52"/>
      <c r="L323" s="53">
        <f t="shared" si="59"/>
        <v>0</v>
      </c>
      <c r="M323" s="188"/>
      <c r="N323" s="55"/>
      <c r="O323" s="56"/>
      <c r="P323" s="56"/>
      <c r="Q323" s="56"/>
      <c r="R323" s="56"/>
      <c r="S323" s="53">
        <f t="shared" si="60"/>
        <v>0</v>
      </c>
      <c r="T323" s="59">
        <f t="shared" si="61"/>
        <v>0</v>
      </c>
      <c r="U323" s="56">
        <f t="shared" si="62"/>
        <v>0</v>
      </c>
      <c r="V323" s="56">
        <f t="shared" si="63"/>
        <v>0</v>
      </c>
      <c r="W323" s="56">
        <f t="shared" si="64"/>
        <v>0</v>
      </c>
      <c r="X323" s="56">
        <f t="shared" si="65"/>
        <v>0</v>
      </c>
      <c r="Y323" s="174">
        <f t="shared" si="66"/>
        <v>0</v>
      </c>
      <c r="Z323" s="96"/>
      <c r="AA323" s="59"/>
      <c r="AB323" s="56"/>
      <c r="AC323" s="56">
        <f t="shared" si="67"/>
        <v>0</v>
      </c>
      <c r="AD323" s="60"/>
      <c r="AE323" s="61"/>
      <c r="AG323" s="59"/>
      <c r="AH323" s="56"/>
      <c r="AI323" s="52">
        <f t="shared" si="68"/>
        <v>0</v>
      </c>
      <c r="AJ323" s="62"/>
      <c r="AK323" s="61"/>
    </row>
    <row r="324" spans="1:37" x14ac:dyDescent="0.25">
      <c r="A324" s="40">
        <v>315</v>
      </c>
      <c r="B324" s="41">
        <v>5445</v>
      </c>
      <c r="C324" s="41">
        <v>70155771</v>
      </c>
      <c r="D324" s="82">
        <v>600099351</v>
      </c>
      <c r="E324" s="41">
        <v>3113</v>
      </c>
      <c r="F324" s="42" t="s">
        <v>419</v>
      </c>
      <c r="G324" s="54"/>
      <c r="H324" s="52"/>
      <c r="I324" s="52"/>
      <c r="J324" s="52"/>
      <c r="K324" s="52"/>
      <c r="L324" s="53">
        <f t="shared" si="59"/>
        <v>0</v>
      </c>
      <c r="M324" s="188"/>
      <c r="N324" s="55"/>
      <c r="O324" s="56"/>
      <c r="P324" s="56"/>
      <c r="Q324" s="56"/>
      <c r="R324" s="56"/>
      <c r="S324" s="53">
        <f t="shared" si="60"/>
        <v>0</v>
      </c>
      <c r="T324" s="59">
        <f t="shared" si="61"/>
        <v>0</v>
      </c>
      <c r="U324" s="56">
        <f t="shared" si="62"/>
        <v>0</v>
      </c>
      <c r="V324" s="56">
        <f t="shared" si="63"/>
        <v>0</v>
      </c>
      <c r="W324" s="56">
        <f t="shared" si="64"/>
        <v>0</v>
      </c>
      <c r="X324" s="56">
        <f t="shared" si="65"/>
        <v>0</v>
      </c>
      <c r="Y324" s="174">
        <f t="shared" si="66"/>
        <v>0</v>
      </c>
      <c r="Z324" s="96"/>
      <c r="AA324" s="59"/>
      <c r="AB324" s="56"/>
      <c r="AC324" s="56">
        <f t="shared" si="67"/>
        <v>0</v>
      </c>
      <c r="AD324" s="60"/>
      <c r="AE324" s="61"/>
      <c r="AG324" s="59"/>
      <c r="AH324" s="56"/>
      <c r="AI324" s="52">
        <f t="shared" si="68"/>
        <v>0</v>
      </c>
      <c r="AJ324" s="62"/>
      <c r="AK324" s="61"/>
    </row>
    <row r="325" spans="1:37" x14ac:dyDescent="0.25">
      <c r="A325" s="40">
        <v>316</v>
      </c>
      <c r="B325" s="41">
        <v>5446</v>
      </c>
      <c r="C325" s="41">
        <v>856096</v>
      </c>
      <c r="D325" s="82">
        <v>600099393</v>
      </c>
      <c r="E325" s="41">
        <v>3231</v>
      </c>
      <c r="F325" s="42" t="s">
        <v>420</v>
      </c>
      <c r="G325" s="54"/>
      <c r="H325" s="52"/>
      <c r="I325" s="52"/>
      <c r="J325" s="52"/>
      <c r="K325" s="52"/>
      <c r="L325" s="53">
        <f t="shared" si="59"/>
        <v>0</v>
      </c>
      <c r="M325" s="188"/>
      <c r="N325" s="55"/>
      <c r="O325" s="56"/>
      <c r="P325" s="56"/>
      <c r="Q325" s="56"/>
      <c r="R325" s="56"/>
      <c r="S325" s="53">
        <f t="shared" si="60"/>
        <v>0</v>
      </c>
      <c r="T325" s="59">
        <f t="shared" si="61"/>
        <v>0</v>
      </c>
      <c r="U325" s="56">
        <f t="shared" si="62"/>
        <v>0</v>
      </c>
      <c r="V325" s="56">
        <f t="shared" si="63"/>
        <v>0</v>
      </c>
      <c r="W325" s="56">
        <f t="shared" si="64"/>
        <v>0</v>
      </c>
      <c r="X325" s="56">
        <f t="shared" si="65"/>
        <v>0</v>
      </c>
      <c r="Y325" s="174">
        <f t="shared" si="66"/>
        <v>0</v>
      </c>
      <c r="Z325" s="96"/>
      <c r="AA325" s="59"/>
      <c r="AB325" s="56"/>
      <c r="AC325" s="56">
        <f t="shared" si="67"/>
        <v>0</v>
      </c>
      <c r="AD325" s="60"/>
      <c r="AE325" s="61"/>
      <c r="AG325" s="59"/>
      <c r="AH325" s="56"/>
      <c r="AI325" s="52">
        <f t="shared" si="68"/>
        <v>0</v>
      </c>
      <c r="AJ325" s="62"/>
      <c r="AK325" s="61"/>
    </row>
    <row r="326" spans="1:37" x14ac:dyDescent="0.25">
      <c r="A326" s="40">
        <v>317</v>
      </c>
      <c r="B326" s="41">
        <v>5403</v>
      </c>
      <c r="C326" s="41">
        <v>75016931</v>
      </c>
      <c r="D326" s="82">
        <v>600098966</v>
      </c>
      <c r="E326" s="41">
        <v>3117</v>
      </c>
      <c r="F326" s="42" t="s">
        <v>421</v>
      </c>
      <c r="G326" s="54"/>
      <c r="H326" s="52"/>
      <c r="I326" s="52"/>
      <c r="J326" s="52"/>
      <c r="K326" s="52"/>
      <c r="L326" s="53">
        <f t="shared" si="59"/>
        <v>0</v>
      </c>
      <c r="M326" s="188"/>
      <c r="N326" s="55"/>
      <c r="O326" s="56"/>
      <c r="P326" s="56"/>
      <c r="Q326" s="56"/>
      <c r="R326" s="56"/>
      <c r="S326" s="53">
        <f t="shared" si="60"/>
        <v>0</v>
      </c>
      <c r="T326" s="59">
        <f t="shared" si="61"/>
        <v>0</v>
      </c>
      <c r="U326" s="56">
        <f t="shared" si="62"/>
        <v>0</v>
      </c>
      <c r="V326" s="56">
        <f t="shared" si="63"/>
        <v>0</v>
      </c>
      <c r="W326" s="56">
        <f t="shared" si="64"/>
        <v>0</v>
      </c>
      <c r="X326" s="56">
        <f t="shared" si="65"/>
        <v>0</v>
      </c>
      <c r="Y326" s="174">
        <f t="shared" si="66"/>
        <v>0</v>
      </c>
      <c r="Z326" s="96"/>
      <c r="AA326" s="59">
        <v>507666.48</v>
      </c>
      <c r="AB326" s="56">
        <v>120838.32</v>
      </c>
      <c r="AC326" s="56">
        <f t="shared" si="67"/>
        <v>628504.80000000005</v>
      </c>
      <c r="AD326" s="60" t="s">
        <v>422</v>
      </c>
      <c r="AE326" s="61">
        <v>46083</v>
      </c>
      <c r="AG326" s="59"/>
      <c r="AH326" s="56"/>
      <c r="AI326" s="52">
        <f t="shared" si="68"/>
        <v>0</v>
      </c>
      <c r="AJ326" s="62"/>
      <c r="AK326" s="61"/>
    </row>
    <row r="327" spans="1:37" x14ac:dyDescent="0.25">
      <c r="A327" s="40">
        <v>318</v>
      </c>
      <c r="B327" s="41">
        <v>5404</v>
      </c>
      <c r="C327" s="41">
        <v>70979812</v>
      </c>
      <c r="D327" s="82">
        <v>600098974</v>
      </c>
      <c r="E327" s="41">
        <v>3117</v>
      </c>
      <c r="F327" s="42" t="s">
        <v>423</v>
      </c>
      <c r="G327" s="54"/>
      <c r="H327" s="52"/>
      <c r="I327" s="52"/>
      <c r="J327" s="52"/>
      <c r="K327" s="52"/>
      <c r="L327" s="53">
        <f t="shared" si="59"/>
        <v>0</v>
      </c>
      <c r="M327" s="188"/>
      <c r="N327" s="55"/>
      <c r="O327" s="56"/>
      <c r="P327" s="56"/>
      <c r="Q327" s="56"/>
      <c r="R327" s="56"/>
      <c r="S327" s="53">
        <f t="shared" si="60"/>
        <v>0</v>
      </c>
      <c r="T327" s="59">
        <f t="shared" si="61"/>
        <v>0</v>
      </c>
      <c r="U327" s="56">
        <f t="shared" si="62"/>
        <v>0</v>
      </c>
      <c r="V327" s="56">
        <f t="shared" si="63"/>
        <v>0</v>
      </c>
      <c r="W327" s="56">
        <f t="shared" si="64"/>
        <v>0</v>
      </c>
      <c r="X327" s="56">
        <f t="shared" si="65"/>
        <v>0</v>
      </c>
      <c r="Y327" s="174">
        <f t="shared" si="66"/>
        <v>0</v>
      </c>
      <c r="Z327" s="96"/>
      <c r="AA327" s="59"/>
      <c r="AB327" s="56"/>
      <c r="AC327" s="56">
        <f t="shared" si="67"/>
        <v>0</v>
      </c>
      <c r="AD327" s="60"/>
      <c r="AE327" s="61"/>
      <c r="AG327" s="59"/>
      <c r="AH327" s="56"/>
      <c r="AI327" s="52">
        <f t="shared" si="68"/>
        <v>0</v>
      </c>
      <c r="AJ327" s="62"/>
      <c r="AK327" s="61"/>
    </row>
    <row r="328" spans="1:37" x14ac:dyDescent="0.25">
      <c r="A328" s="40">
        <v>319</v>
      </c>
      <c r="B328" s="41">
        <v>5407</v>
      </c>
      <c r="C328" s="41">
        <v>70939403</v>
      </c>
      <c r="D328" s="82">
        <v>600099148</v>
      </c>
      <c r="E328" s="41">
        <v>3113</v>
      </c>
      <c r="F328" s="42" t="s">
        <v>424</v>
      </c>
      <c r="G328" s="54"/>
      <c r="H328" s="52"/>
      <c r="I328" s="52"/>
      <c r="J328" s="52"/>
      <c r="K328" s="52"/>
      <c r="L328" s="53">
        <f t="shared" si="59"/>
        <v>0</v>
      </c>
      <c r="M328" s="188"/>
      <c r="N328" s="55"/>
      <c r="O328" s="56"/>
      <c r="P328" s="56"/>
      <c r="Q328" s="56"/>
      <c r="R328" s="56"/>
      <c r="S328" s="53">
        <f t="shared" si="60"/>
        <v>0</v>
      </c>
      <c r="T328" s="59">
        <f t="shared" si="61"/>
        <v>0</v>
      </c>
      <c r="U328" s="56">
        <f t="shared" si="62"/>
        <v>0</v>
      </c>
      <c r="V328" s="56">
        <f t="shared" si="63"/>
        <v>0</v>
      </c>
      <c r="W328" s="56">
        <f t="shared" si="64"/>
        <v>0</v>
      </c>
      <c r="X328" s="56">
        <f t="shared" si="65"/>
        <v>0</v>
      </c>
      <c r="Y328" s="174">
        <f t="shared" si="66"/>
        <v>0</v>
      </c>
      <c r="Z328" s="96"/>
      <c r="AA328" s="59"/>
      <c r="AB328" s="56"/>
      <c r="AC328" s="56">
        <f t="shared" si="67"/>
        <v>0</v>
      </c>
      <c r="AD328" s="60"/>
      <c r="AE328" s="61"/>
      <c r="AG328" s="59"/>
      <c r="AH328" s="56"/>
      <c r="AI328" s="52">
        <f t="shared" si="68"/>
        <v>0</v>
      </c>
      <c r="AJ328" s="62"/>
      <c r="AK328" s="61"/>
    </row>
    <row r="329" spans="1:37" x14ac:dyDescent="0.25">
      <c r="A329" s="40">
        <v>320</v>
      </c>
      <c r="B329" s="41">
        <v>5411</v>
      </c>
      <c r="C329" s="41">
        <v>70985375</v>
      </c>
      <c r="D329" s="82">
        <v>650034244</v>
      </c>
      <c r="E329" s="41">
        <v>3117</v>
      </c>
      <c r="F329" s="42" t="s">
        <v>425</v>
      </c>
      <c r="G329" s="54"/>
      <c r="H329" s="52"/>
      <c r="I329" s="52"/>
      <c r="J329" s="52"/>
      <c r="K329" s="52"/>
      <c r="L329" s="53">
        <f t="shared" si="59"/>
        <v>0</v>
      </c>
      <c r="M329" s="188"/>
      <c r="N329" s="55"/>
      <c r="O329" s="56"/>
      <c r="P329" s="56"/>
      <c r="Q329" s="56"/>
      <c r="R329" s="56"/>
      <c r="S329" s="53">
        <f t="shared" si="60"/>
        <v>0</v>
      </c>
      <c r="T329" s="59">
        <f t="shared" si="61"/>
        <v>0</v>
      </c>
      <c r="U329" s="56">
        <f t="shared" si="62"/>
        <v>0</v>
      </c>
      <c r="V329" s="56">
        <f t="shared" si="63"/>
        <v>0</v>
      </c>
      <c r="W329" s="56">
        <f t="shared" si="64"/>
        <v>0</v>
      </c>
      <c r="X329" s="56">
        <f t="shared" si="65"/>
        <v>0</v>
      </c>
      <c r="Y329" s="174">
        <f t="shared" si="66"/>
        <v>0</v>
      </c>
      <c r="Z329" s="96"/>
      <c r="AA329" s="59"/>
      <c r="AB329" s="56"/>
      <c r="AC329" s="56">
        <f t="shared" si="67"/>
        <v>0</v>
      </c>
      <c r="AD329" s="60"/>
      <c r="AE329" s="61"/>
      <c r="AG329" s="59"/>
      <c r="AH329" s="56"/>
      <c r="AI329" s="52">
        <f t="shared" si="68"/>
        <v>0</v>
      </c>
      <c r="AJ329" s="62"/>
      <c r="AK329" s="61"/>
    </row>
    <row r="330" spans="1:37" x14ac:dyDescent="0.25">
      <c r="A330" s="40">
        <v>321</v>
      </c>
      <c r="B330" s="41">
        <v>5412</v>
      </c>
      <c r="C330" s="41">
        <v>70698066</v>
      </c>
      <c r="D330" s="82">
        <v>600099130</v>
      </c>
      <c r="E330" s="41">
        <v>3117</v>
      </c>
      <c r="F330" s="42" t="s">
        <v>426</v>
      </c>
      <c r="G330" s="54"/>
      <c r="H330" s="52"/>
      <c r="I330" s="52"/>
      <c r="J330" s="52"/>
      <c r="K330" s="52"/>
      <c r="L330" s="53">
        <f t="shared" si="59"/>
        <v>0</v>
      </c>
      <c r="M330" s="188"/>
      <c r="N330" s="55"/>
      <c r="O330" s="56"/>
      <c r="P330" s="56"/>
      <c r="Q330" s="56"/>
      <c r="R330" s="56"/>
      <c r="S330" s="53">
        <f t="shared" si="60"/>
        <v>0</v>
      </c>
      <c r="T330" s="59">
        <f t="shared" si="61"/>
        <v>0</v>
      </c>
      <c r="U330" s="56">
        <f t="shared" si="62"/>
        <v>0</v>
      </c>
      <c r="V330" s="56">
        <f t="shared" si="63"/>
        <v>0</v>
      </c>
      <c r="W330" s="56">
        <f t="shared" si="64"/>
        <v>0</v>
      </c>
      <c r="X330" s="56">
        <f t="shared" si="65"/>
        <v>0</v>
      </c>
      <c r="Y330" s="174">
        <f t="shared" si="66"/>
        <v>0</v>
      </c>
      <c r="Z330" s="96"/>
      <c r="AA330" s="59"/>
      <c r="AB330" s="56"/>
      <c r="AC330" s="56">
        <f t="shared" si="67"/>
        <v>0</v>
      </c>
      <c r="AD330" s="60"/>
      <c r="AE330" s="61"/>
      <c r="AG330" s="59"/>
      <c r="AH330" s="56"/>
      <c r="AI330" s="52">
        <f t="shared" si="68"/>
        <v>0</v>
      </c>
      <c r="AJ330" s="62"/>
      <c r="AK330" s="61"/>
    </row>
    <row r="331" spans="1:37" x14ac:dyDescent="0.25">
      <c r="A331" s="40">
        <v>322</v>
      </c>
      <c r="B331" s="41">
        <v>5418</v>
      </c>
      <c r="C331" s="41">
        <v>70156573</v>
      </c>
      <c r="D331" s="82">
        <v>600098508</v>
      </c>
      <c r="E331" s="41">
        <v>3111</v>
      </c>
      <c r="F331" s="42" t="s">
        <v>427</v>
      </c>
      <c r="G331" s="54"/>
      <c r="H331" s="52"/>
      <c r="I331" s="52"/>
      <c r="J331" s="52"/>
      <c r="K331" s="52"/>
      <c r="L331" s="53">
        <f t="shared" si="59"/>
        <v>0</v>
      </c>
      <c r="M331" s="188"/>
      <c r="N331" s="55"/>
      <c r="O331" s="56"/>
      <c r="P331" s="56"/>
      <c r="Q331" s="56"/>
      <c r="R331" s="56"/>
      <c r="S331" s="53">
        <f t="shared" si="60"/>
        <v>0</v>
      </c>
      <c r="T331" s="59">
        <f t="shared" si="61"/>
        <v>0</v>
      </c>
      <c r="U331" s="56">
        <f t="shared" si="62"/>
        <v>0</v>
      </c>
      <c r="V331" s="56">
        <f t="shared" si="63"/>
        <v>0</v>
      </c>
      <c r="W331" s="56">
        <f t="shared" si="64"/>
        <v>0</v>
      </c>
      <c r="X331" s="56">
        <f t="shared" si="65"/>
        <v>0</v>
      </c>
      <c r="Y331" s="174">
        <f t="shared" si="66"/>
        <v>0</v>
      </c>
      <c r="Z331" s="96"/>
      <c r="AA331" s="59"/>
      <c r="AB331" s="56"/>
      <c r="AC331" s="56">
        <f t="shared" si="67"/>
        <v>0</v>
      </c>
      <c r="AD331" s="60"/>
      <c r="AE331" s="61"/>
      <c r="AG331" s="59"/>
      <c r="AH331" s="56"/>
      <c r="AI331" s="52">
        <f t="shared" si="68"/>
        <v>0</v>
      </c>
      <c r="AJ331" s="62"/>
      <c r="AK331" s="61"/>
    </row>
    <row r="332" spans="1:37" x14ac:dyDescent="0.25">
      <c r="A332" s="40">
        <v>323</v>
      </c>
      <c r="B332" s="41">
        <v>5417</v>
      </c>
      <c r="C332" s="41">
        <v>70156565</v>
      </c>
      <c r="D332" s="82">
        <v>600099113</v>
      </c>
      <c r="E332" s="41">
        <v>3117</v>
      </c>
      <c r="F332" s="42" t="s">
        <v>428</v>
      </c>
      <c r="G332" s="54"/>
      <c r="H332" s="52"/>
      <c r="I332" s="52"/>
      <c r="J332" s="52"/>
      <c r="K332" s="52"/>
      <c r="L332" s="53">
        <f t="shared" si="59"/>
        <v>0</v>
      </c>
      <c r="M332" s="188"/>
      <c r="N332" s="55"/>
      <c r="O332" s="56"/>
      <c r="P332" s="56"/>
      <c r="Q332" s="56"/>
      <c r="R332" s="56"/>
      <c r="S332" s="53">
        <f t="shared" si="60"/>
        <v>0</v>
      </c>
      <c r="T332" s="59">
        <f t="shared" si="61"/>
        <v>0</v>
      </c>
      <c r="U332" s="56">
        <f t="shared" si="62"/>
        <v>0</v>
      </c>
      <c r="V332" s="56">
        <f t="shared" si="63"/>
        <v>0</v>
      </c>
      <c r="W332" s="56">
        <f t="shared" si="64"/>
        <v>0</v>
      </c>
      <c r="X332" s="56">
        <f t="shared" si="65"/>
        <v>0</v>
      </c>
      <c r="Y332" s="174">
        <f t="shared" si="66"/>
        <v>0</v>
      </c>
      <c r="Z332" s="96"/>
      <c r="AA332" s="59"/>
      <c r="AB332" s="56"/>
      <c r="AC332" s="56">
        <f t="shared" si="67"/>
        <v>0</v>
      </c>
      <c r="AD332" s="60"/>
      <c r="AE332" s="61"/>
      <c r="AG332" s="59"/>
      <c r="AH332" s="56"/>
      <c r="AI332" s="52">
        <f t="shared" si="68"/>
        <v>0</v>
      </c>
      <c r="AJ332" s="62"/>
      <c r="AK332" s="61"/>
    </row>
    <row r="333" spans="1:37" x14ac:dyDescent="0.25">
      <c r="A333" s="40">
        <v>324</v>
      </c>
      <c r="B333" s="41">
        <v>5420</v>
      </c>
      <c r="C333" s="41">
        <v>75016249</v>
      </c>
      <c r="D333" s="82">
        <v>600098745</v>
      </c>
      <c r="E333" s="41">
        <v>3111</v>
      </c>
      <c r="F333" s="42" t="s">
        <v>429</v>
      </c>
      <c r="G333" s="54"/>
      <c r="H333" s="52"/>
      <c r="I333" s="52"/>
      <c r="J333" s="52"/>
      <c r="K333" s="52"/>
      <c r="L333" s="53">
        <f t="shared" si="59"/>
        <v>0</v>
      </c>
      <c r="M333" s="188"/>
      <c r="N333" s="55"/>
      <c r="O333" s="56"/>
      <c r="P333" s="56"/>
      <c r="Q333" s="56"/>
      <c r="R333" s="56"/>
      <c r="S333" s="53">
        <f t="shared" si="60"/>
        <v>0</v>
      </c>
      <c r="T333" s="59">
        <f t="shared" si="61"/>
        <v>0</v>
      </c>
      <c r="U333" s="56">
        <f t="shared" si="62"/>
        <v>0</v>
      </c>
      <c r="V333" s="56">
        <f t="shared" si="63"/>
        <v>0</v>
      </c>
      <c r="W333" s="56">
        <f t="shared" si="64"/>
        <v>0</v>
      </c>
      <c r="X333" s="56">
        <f t="shared" si="65"/>
        <v>0</v>
      </c>
      <c r="Y333" s="174">
        <f t="shared" si="66"/>
        <v>0</v>
      </c>
      <c r="Z333" s="96"/>
      <c r="AA333" s="59"/>
      <c r="AB333" s="56"/>
      <c r="AC333" s="56">
        <f t="shared" si="67"/>
        <v>0</v>
      </c>
      <c r="AD333" s="60"/>
      <c r="AE333" s="61"/>
      <c r="AG333" s="59"/>
      <c r="AH333" s="56"/>
      <c r="AI333" s="52">
        <f t="shared" si="68"/>
        <v>0</v>
      </c>
      <c r="AJ333" s="62"/>
      <c r="AK333" s="61"/>
    </row>
    <row r="334" spans="1:37" x14ac:dyDescent="0.25">
      <c r="A334" s="40">
        <v>325</v>
      </c>
      <c r="B334" s="41">
        <v>5419</v>
      </c>
      <c r="C334" s="41">
        <v>70946752</v>
      </c>
      <c r="D334" s="82">
        <v>600099261</v>
      </c>
      <c r="E334" s="41">
        <v>3113</v>
      </c>
      <c r="F334" s="42" t="s">
        <v>430</v>
      </c>
      <c r="G334" s="54"/>
      <c r="H334" s="52"/>
      <c r="I334" s="52"/>
      <c r="J334" s="52"/>
      <c r="K334" s="52"/>
      <c r="L334" s="53">
        <f t="shared" si="59"/>
        <v>0</v>
      </c>
      <c r="M334" s="188"/>
      <c r="N334" s="55"/>
      <c r="O334" s="56"/>
      <c r="P334" s="56"/>
      <c r="Q334" s="56"/>
      <c r="R334" s="56"/>
      <c r="S334" s="53">
        <f t="shared" si="60"/>
        <v>0</v>
      </c>
      <c r="T334" s="59">
        <f t="shared" si="61"/>
        <v>0</v>
      </c>
      <c r="U334" s="56">
        <f t="shared" si="62"/>
        <v>0</v>
      </c>
      <c r="V334" s="56">
        <f t="shared" si="63"/>
        <v>0</v>
      </c>
      <c r="W334" s="56">
        <f t="shared" si="64"/>
        <v>0</v>
      </c>
      <c r="X334" s="56">
        <f t="shared" si="65"/>
        <v>0</v>
      </c>
      <c r="Y334" s="174">
        <f t="shared" si="66"/>
        <v>0</v>
      </c>
      <c r="Z334" s="96"/>
      <c r="AA334" s="59"/>
      <c r="AB334" s="56"/>
      <c r="AC334" s="56">
        <f t="shared" si="67"/>
        <v>0</v>
      </c>
      <c r="AD334" s="60"/>
      <c r="AE334" s="61"/>
      <c r="AG334" s="59"/>
      <c r="AH334" s="56"/>
      <c r="AI334" s="52">
        <f t="shared" si="68"/>
        <v>0</v>
      </c>
      <c r="AJ334" s="62"/>
      <c r="AK334" s="61"/>
    </row>
    <row r="335" spans="1:37" x14ac:dyDescent="0.25">
      <c r="A335" s="40">
        <v>326</v>
      </c>
      <c r="B335" s="41">
        <v>5425</v>
      </c>
      <c r="C335" s="41">
        <v>854859</v>
      </c>
      <c r="D335" s="82">
        <v>600099521</v>
      </c>
      <c r="E335" s="41">
        <v>3233</v>
      </c>
      <c r="F335" s="42" t="s">
        <v>431</v>
      </c>
      <c r="G335" s="54"/>
      <c r="H335" s="52"/>
      <c r="I335" s="52"/>
      <c r="J335" s="52"/>
      <c r="K335" s="52"/>
      <c r="L335" s="53">
        <f t="shared" si="59"/>
        <v>0</v>
      </c>
      <c r="M335" s="188"/>
      <c r="N335" s="55"/>
      <c r="O335" s="56"/>
      <c r="P335" s="56"/>
      <c r="Q335" s="56"/>
      <c r="R335" s="56"/>
      <c r="S335" s="53">
        <f t="shared" si="60"/>
        <v>0</v>
      </c>
      <c r="T335" s="59">
        <f t="shared" si="61"/>
        <v>0</v>
      </c>
      <c r="U335" s="56">
        <f t="shared" si="62"/>
        <v>0</v>
      </c>
      <c r="V335" s="56">
        <f t="shared" si="63"/>
        <v>0</v>
      </c>
      <c r="W335" s="56">
        <f t="shared" si="64"/>
        <v>0</v>
      </c>
      <c r="X335" s="56">
        <f t="shared" si="65"/>
        <v>0</v>
      </c>
      <c r="Y335" s="174">
        <f t="shared" si="66"/>
        <v>0</v>
      </c>
      <c r="Z335" s="96"/>
      <c r="AA335" s="59">
        <v>388047.35999999999</v>
      </c>
      <c r="AB335" s="56">
        <v>92365.74</v>
      </c>
      <c r="AC335" s="56">
        <f t="shared" si="67"/>
        <v>480413.1</v>
      </c>
      <c r="AD335" s="60" t="s">
        <v>432</v>
      </c>
      <c r="AE335" s="61">
        <v>46083</v>
      </c>
      <c r="AG335" s="59"/>
      <c r="AH335" s="56"/>
      <c r="AI335" s="52">
        <f t="shared" si="68"/>
        <v>0</v>
      </c>
      <c r="AJ335" s="62"/>
      <c r="AK335" s="61"/>
    </row>
    <row r="336" spans="1:37" x14ac:dyDescent="0.25">
      <c r="A336" s="40">
        <v>327</v>
      </c>
      <c r="B336" s="41">
        <v>5426</v>
      </c>
      <c r="C336" s="41">
        <v>72742615</v>
      </c>
      <c r="D336" s="82">
        <v>600098761</v>
      </c>
      <c r="E336" s="41">
        <v>3111</v>
      </c>
      <c r="F336" s="42" t="s">
        <v>433</v>
      </c>
      <c r="G336" s="54"/>
      <c r="H336" s="52"/>
      <c r="I336" s="52"/>
      <c r="J336" s="52"/>
      <c r="K336" s="52"/>
      <c r="L336" s="53">
        <f t="shared" si="59"/>
        <v>0</v>
      </c>
      <c r="M336" s="188"/>
      <c r="N336" s="55"/>
      <c r="O336" s="56"/>
      <c r="P336" s="56"/>
      <c r="Q336" s="56"/>
      <c r="R336" s="56"/>
      <c r="S336" s="53">
        <f t="shared" si="60"/>
        <v>0</v>
      </c>
      <c r="T336" s="59">
        <f t="shared" si="61"/>
        <v>0</v>
      </c>
      <c r="U336" s="56">
        <f t="shared" si="62"/>
        <v>0</v>
      </c>
      <c r="V336" s="56">
        <f t="shared" si="63"/>
        <v>0</v>
      </c>
      <c r="W336" s="56">
        <f t="shared" si="64"/>
        <v>0</v>
      </c>
      <c r="X336" s="56">
        <f t="shared" si="65"/>
        <v>0</v>
      </c>
      <c r="Y336" s="174">
        <f t="shared" si="66"/>
        <v>0</v>
      </c>
      <c r="Z336" s="96"/>
      <c r="AA336" s="59"/>
      <c r="AB336" s="56"/>
      <c r="AC336" s="56">
        <f t="shared" si="67"/>
        <v>0</v>
      </c>
      <c r="AD336" s="60"/>
      <c r="AE336" s="61"/>
      <c r="AG336" s="59"/>
      <c r="AH336" s="56"/>
      <c r="AI336" s="52">
        <f t="shared" si="68"/>
        <v>0</v>
      </c>
      <c r="AJ336" s="62"/>
      <c r="AK336" s="61"/>
    </row>
    <row r="337" spans="1:37" x14ac:dyDescent="0.25">
      <c r="A337" s="40">
        <v>328</v>
      </c>
      <c r="B337" s="41">
        <v>5423</v>
      </c>
      <c r="C337" s="41">
        <v>72742453</v>
      </c>
      <c r="D337" s="82">
        <v>600098516</v>
      </c>
      <c r="E337" s="41">
        <v>3111</v>
      </c>
      <c r="F337" s="42" t="s">
        <v>434</v>
      </c>
      <c r="G337" s="54"/>
      <c r="H337" s="52"/>
      <c r="I337" s="52"/>
      <c r="J337" s="52"/>
      <c r="K337" s="52"/>
      <c r="L337" s="53">
        <f t="shared" si="59"/>
        <v>0</v>
      </c>
      <c r="M337" s="188"/>
      <c r="N337" s="55"/>
      <c r="O337" s="56"/>
      <c r="P337" s="56"/>
      <c r="Q337" s="56"/>
      <c r="R337" s="56"/>
      <c r="S337" s="53">
        <f t="shared" si="60"/>
        <v>0</v>
      </c>
      <c r="T337" s="59">
        <f t="shared" si="61"/>
        <v>0</v>
      </c>
      <c r="U337" s="56">
        <f t="shared" si="62"/>
        <v>0</v>
      </c>
      <c r="V337" s="56">
        <f t="shared" si="63"/>
        <v>0</v>
      </c>
      <c r="W337" s="56">
        <f t="shared" si="64"/>
        <v>0</v>
      </c>
      <c r="X337" s="56">
        <f t="shared" si="65"/>
        <v>0</v>
      </c>
      <c r="Y337" s="174">
        <f t="shared" si="66"/>
        <v>0</v>
      </c>
      <c r="Z337" s="96"/>
      <c r="AA337" s="59"/>
      <c r="AB337" s="56"/>
      <c r="AC337" s="56">
        <f t="shared" si="67"/>
        <v>0</v>
      </c>
      <c r="AD337" s="60"/>
      <c r="AE337" s="61"/>
      <c r="AG337" s="59"/>
      <c r="AH337" s="56"/>
      <c r="AI337" s="52">
        <f t="shared" si="68"/>
        <v>0</v>
      </c>
      <c r="AJ337" s="62"/>
      <c r="AK337" s="61"/>
    </row>
    <row r="338" spans="1:37" x14ac:dyDescent="0.25">
      <c r="A338" s="40">
        <v>329</v>
      </c>
      <c r="B338" s="41">
        <v>5422</v>
      </c>
      <c r="C338" s="41">
        <v>854751</v>
      </c>
      <c r="D338" s="82">
        <v>600099181</v>
      </c>
      <c r="E338" s="41">
        <v>3113</v>
      </c>
      <c r="F338" s="42" t="s">
        <v>435</v>
      </c>
      <c r="G338" s="54"/>
      <c r="H338" s="52"/>
      <c r="I338" s="52"/>
      <c r="J338" s="52"/>
      <c r="K338" s="52"/>
      <c r="L338" s="53">
        <f t="shared" si="59"/>
        <v>0</v>
      </c>
      <c r="M338" s="188"/>
      <c r="N338" s="55"/>
      <c r="O338" s="56"/>
      <c r="P338" s="56"/>
      <c r="Q338" s="56"/>
      <c r="R338" s="56"/>
      <c r="S338" s="53">
        <f t="shared" si="60"/>
        <v>0</v>
      </c>
      <c r="T338" s="59">
        <f t="shared" si="61"/>
        <v>0</v>
      </c>
      <c r="U338" s="56">
        <f t="shared" si="62"/>
        <v>0</v>
      </c>
      <c r="V338" s="56">
        <f t="shared" si="63"/>
        <v>0</v>
      </c>
      <c r="W338" s="56">
        <f t="shared" si="64"/>
        <v>0</v>
      </c>
      <c r="X338" s="56">
        <f t="shared" si="65"/>
        <v>0</v>
      </c>
      <c r="Y338" s="174">
        <f t="shared" si="66"/>
        <v>0</v>
      </c>
      <c r="Z338" s="96"/>
      <c r="AA338" s="59"/>
      <c r="AB338" s="56"/>
      <c r="AC338" s="56">
        <f t="shared" si="67"/>
        <v>0</v>
      </c>
      <c r="AD338" s="60"/>
      <c r="AE338" s="61"/>
      <c r="AG338" s="59"/>
      <c r="AH338" s="56"/>
      <c r="AI338" s="52">
        <f t="shared" si="68"/>
        <v>0</v>
      </c>
      <c r="AJ338" s="62"/>
      <c r="AK338" s="61"/>
    </row>
    <row r="339" spans="1:37" x14ac:dyDescent="0.25">
      <c r="A339" s="40">
        <v>330</v>
      </c>
      <c r="B339" s="41">
        <v>5424</v>
      </c>
      <c r="C339" s="41">
        <v>72742372</v>
      </c>
      <c r="D339" s="82">
        <v>600099431</v>
      </c>
      <c r="E339" s="41">
        <v>3114</v>
      </c>
      <c r="F339" s="42" t="s">
        <v>436</v>
      </c>
      <c r="G339" s="54"/>
      <c r="H339" s="52"/>
      <c r="I339" s="52"/>
      <c r="J339" s="52"/>
      <c r="K339" s="52"/>
      <c r="L339" s="53">
        <f t="shared" si="59"/>
        <v>0</v>
      </c>
      <c r="M339" s="188"/>
      <c r="N339" s="55"/>
      <c r="O339" s="56"/>
      <c r="P339" s="56"/>
      <c r="Q339" s="56"/>
      <c r="R339" s="56"/>
      <c r="S339" s="53">
        <f t="shared" si="60"/>
        <v>0</v>
      </c>
      <c r="T339" s="59">
        <f t="shared" si="61"/>
        <v>0</v>
      </c>
      <c r="U339" s="56">
        <f t="shared" si="62"/>
        <v>0</v>
      </c>
      <c r="V339" s="56">
        <f t="shared" si="63"/>
        <v>0</v>
      </c>
      <c r="W339" s="56">
        <f t="shared" si="64"/>
        <v>0</v>
      </c>
      <c r="X339" s="56">
        <f t="shared" si="65"/>
        <v>0</v>
      </c>
      <c r="Y339" s="174">
        <f t="shared" si="66"/>
        <v>0</v>
      </c>
      <c r="Z339" s="96"/>
      <c r="AA339" s="59"/>
      <c r="AB339" s="56"/>
      <c r="AC339" s="56">
        <f t="shared" si="67"/>
        <v>0</v>
      </c>
      <c r="AD339" s="60"/>
      <c r="AE339" s="61"/>
      <c r="AG339" s="59"/>
      <c r="AH339" s="56"/>
      <c r="AI339" s="52">
        <f t="shared" si="68"/>
        <v>0</v>
      </c>
      <c r="AJ339" s="62"/>
      <c r="AK339" s="61"/>
    </row>
    <row r="340" spans="1:37" x14ac:dyDescent="0.25">
      <c r="A340" s="40">
        <v>331</v>
      </c>
      <c r="B340" s="41">
        <v>5427</v>
      </c>
      <c r="C340" s="41">
        <v>72742534</v>
      </c>
      <c r="D340" s="82">
        <v>600099407</v>
      </c>
      <c r="E340" s="41">
        <v>3231</v>
      </c>
      <c r="F340" s="42" t="s">
        <v>437</v>
      </c>
      <c r="G340" s="54"/>
      <c r="H340" s="52"/>
      <c r="I340" s="52"/>
      <c r="J340" s="52"/>
      <c r="K340" s="52"/>
      <c r="L340" s="53">
        <f t="shared" si="59"/>
        <v>0</v>
      </c>
      <c r="M340" s="188"/>
      <c r="N340" s="55"/>
      <c r="O340" s="56"/>
      <c r="P340" s="56"/>
      <c r="Q340" s="56"/>
      <c r="R340" s="56"/>
      <c r="S340" s="53">
        <f t="shared" si="60"/>
        <v>0</v>
      </c>
      <c r="T340" s="59">
        <f t="shared" si="61"/>
        <v>0</v>
      </c>
      <c r="U340" s="56">
        <f t="shared" si="62"/>
        <v>0</v>
      </c>
      <c r="V340" s="56">
        <f t="shared" si="63"/>
        <v>0</v>
      </c>
      <c r="W340" s="56">
        <f t="shared" si="64"/>
        <v>0</v>
      </c>
      <c r="X340" s="56">
        <f t="shared" si="65"/>
        <v>0</v>
      </c>
      <c r="Y340" s="174">
        <f t="shared" si="66"/>
        <v>0</v>
      </c>
      <c r="Z340" s="96"/>
      <c r="AA340" s="59"/>
      <c r="AB340" s="56"/>
      <c r="AC340" s="56">
        <f t="shared" si="67"/>
        <v>0</v>
      </c>
      <c r="AD340" s="60"/>
      <c r="AE340" s="61"/>
      <c r="AG340" s="59"/>
      <c r="AH340" s="56"/>
      <c r="AI340" s="52">
        <f t="shared" si="68"/>
        <v>0</v>
      </c>
      <c r="AJ340" s="62"/>
      <c r="AK340" s="61"/>
    </row>
    <row r="341" spans="1:37" x14ac:dyDescent="0.25">
      <c r="A341" s="40">
        <v>332</v>
      </c>
      <c r="B341" s="41">
        <v>5432</v>
      </c>
      <c r="C341" s="41">
        <v>71003819</v>
      </c>
      <c r="D341" s="82">
        <v>600099024</v>
      </c>
      <c r="E341" s="41">
        <v>3117</v>
      </c>
      <c r="F341" s="42" t="s">
        <v>438</v>
      </c>
      <c r="G341" s="54"/>
      <c r="H341" s="52"/>
      <c r="I341" s="52"/>
      <c r="J341" s="52"/>
      <c r="K341" s="52"/>
      <c r="L341" s="53">
        <f t="shared" si="59"/>
        <v>0</v>
      </c>
      <c r="M341" s="188"/>
      <c r="N341" s="55"/>
      <c r="O341" s="56"/>
      <c r="P341" s="56"/>
      <c r="Q341" s="56"/>
      <c r="R341" s="56"/>
      <c r="S341" s="53">
        <f t="shared" si="60"/>
        <v>0</v>
      </c>
      <c r="T341" s="59">
        <f t="shared" si="61"/>
        <v>0</v>
      </c>
      <c r="U341" s="56">
        <f t="shared" si="62"/>
        <v>0</v>
      </c>
      <c r="V341" s="56">
        <f t="shared" si="63"/>
        <v>0</v>
      </c>
      <c r="W341" s="56">
        <f t="shared" si="64"/>
        <v>0</v>
      </c>
      <c r="X341" s="56">
        <f t="shared" si="65"/>
        <v>0</v>
      </c>
      <c r="Y341" s="174">
        <f t="shared" si="66"/>
        <v>0</v>
      </c>
      <c r="Z341" s="96"/>
      <c r="AA341" s="59"/>
      <c r="AB341" s="56"/>
      <c r="AC341" s="56">
        <f t="shared" si="67"/>
        <v>0</v>
      </c>
      <c r="AD341" s="60"/>
      <c r="AE341" s="61"/>
      <c r="AG341" s="59"/>
      <c r="AH341" s="56"/>
      <c r="AI341" s="52">
        <f t="shared" si="68"/>
        <v>0</v>
      </c>
      <c r="AJ341" s="62"/>
      <c r="AK341" s="61"/>
    </row>
    <row r="342" spans="1:37" x14ac:dyDescent="0.25">
      <c r="A342" s="40">
        <v>333</v>
      </c>
      <c r="B342" s="41">
        <v>5452</v>
      </c>
      <c r="C342" s="41">
        <v>70188416</v>
      </c>
      <c r="D342" s="82">
        <v>600099245</v>
      </c>
      <c r="E342" s="41">
        <v>3117</v>
      </c>
      <c r="F342" s="42" t="s">
        <v>439</v>
      </c>
      <c r="G342" s="54"/>
      <c r="H342" s="52"/>
      <c r="I342" s="52"/>
      <c r="J342" s="52"/>
      <c r="K342" s="52"/>
      <c r="L342" s="53">
        <f t="shared" ref="L342:L405" si="69">SUM(G342:K342)</f>
        <v>0</v>
      </c>
      <c r="M342" s="188"/>
      <c r="N342" s="55"/>
      <c r="O342" s="56"/>
      <c r="P342" s="56"/>
      <c r="Q342" s="56"/>
      <c r="R342" s="56"/>
      <c r="S342" s="53">
        <f t="shared" ref="S342:S405" si="70">SUM(N342:R342)</f>
        <v>0</v>
      </c>
      <c r="T342" s="59">
        <f t="shared" si="61"/>
        <v>0</v>
      </c>
      <c r="U342" s="56">
        <f t="shared" si="62"/>
        <v>0</v>
      </c>
      <c r="V342" s="56">
        <f t="shared" si="63"/>
        <v>0</v>
      </c>
      <c r="W342" s="56">
        <f t="shared" si="64"/>
        <v>0</v>
      </c>
      <c r="X342" s="56">
        <f t="shared" si="65"/>
        <v>0</v>
      </c>
      <c r="Y342" s="174">
        <f t="shared" si="66"/>
        <v>0</v>
      </c>
      <c r="Z342" s="96"/>
      <c r="AA342" s="59"/>
      <c r="AB342" s="56"/>
      <c r="AC342" s="56">
        <f t="shared" si="67"/>
        <v>0</v>
      </c>
      <c r="AD342" s="60"/>
      <c r="AE342" s="61"/>
      <c r="AG342" s="59"/>
      <c r="AH342" s="56"/>
      <c r="AI342" s="52">
        <f t="shared" si="68"/>
        <v>0</v>
      </c>
      <c r="AJ342" s="62"/>
      <c r="AK342" s="61"/>
    </row>
    <row r="343" spans="1:37" x14ac:dyDescent="0.25">
      <c r="A343" s="40">
        <v>334</v>
      </c>
      <c r="B343" s="41">
        <v>5428</v>
      </c>
      <c r="C343" s="41">
        <v>70985740</v>
      </c>
      <c r="D343" s="82">
        <v>600099059</v>
      </c>
      <c r="E343" s="41">
        <v>3117</v>
      </c>
      <c r="F343" s="42" t="s">
        <v>440</v>
      </c>
      <c r="G343" s="54"/>
      <c r="H343" s="52"/>
      <c r="I343" s="52"/>
      <c r="J343" s="52"/>
      <c r="K343" s="52"/>
      <c r="L343" s="53">
        <f t="shared" si="69"/>
        <v>0</v>
      </c>
      <c r="M343" s="188"/>
      <c r="N343" s="55"/>
      <c r="O343" s="56"/>
      <c r="P343" s="56"/>
      <c r="Q343" s="56"/>
      <c r="R343" s="56"/>
      <c r="S343" s="53">
        <f t="shared" si="70"/>
        <v>0</v>
      </c>
      <c r="T343" s="59">
        <f t="shared" si="61"/>
        <v>0</v>
      </c>
      <c r="U343" s="56">
        <f t="shared" si="62"/>
        <v>0</v>
      </c>
      <c r="V343" s="56">
        <f t="shared" si="63"/>
        <v>0</v>
      </c>
      <c r="W343" s="56">
        <f t="shared" si="64"/>
        <v>0</v>
      </c>
      <c r="X343" s="56">
        <f t="shared" si="65"/>
        <v>0</v>
      </c>
      <c r="Y343" s="174">
        <f t="shared" si="66"/>
        <v>0</v>
      </c>
      <c r="Z343" s="96"/>
      <c r="AA343" s="59"/>
      <c r="AB343" s="56"/>
      <c r="AC343" s="56">
        <f t="shared" si="67"/>
        <v>0</v>
      </c>
      <c r="AD343" s="60"/>
      <c r="AE343" s="61"/>
      <c r="AG343" s="59"/>
      <c r="AH343" s="56"/>
      <c r="AI343" s="52">
        <f t="shared" si="68"/>
        <v>0</v>
      </c>
      <c r="AJ343" s="62"/>
      <c r="AK343" s="61"/>
    </row>
    <row r="344" spans="1:37" x14ac:dyDescent="0.25">
      <c r="A344" s="40">
        <v>335</v>
      </c>
      <c r="B344" s="41">
        <v>5472</v>
      </c>
      <c r="C344" s="41">
        <v>72743565</v>
      </c>
      <c r="D344" s="82">
        <v>600098672</v>
      </c>
      <c r="E344" s="41">
        <v>3111</v>
      </c>
      <c r="F344" s="42" t="s">
        <v>441</v>
      </c>
      <c r="G344" s="54"/>
      <c r="H344" s="52"/>
      <c r="I344" s="52"/>
      <c r="J344" s="52"/>
      <c r="K344" s="52"/>
      <c r="L344" s="53">
        <f t="shared" si="69"/>
        <v>0</v>
      </c>
      <c r="M344" s="188"/>
      <c r="N344" s="55"/>
      <c r="O344" s="56"/>
      <c r="P344" s="56"/>
      <c r="Q344" s="56"/>
      <c r="R344" s="56"/>
      <c r="S344" s="53">
        <f t="shared" si="70"/>
        <v>0</v>
      </c>
      <c r="T344" s="59">
        <f t="shared" si="61"/>
        <v>0</v>
      </c>
      <c r="U344" s="56">
        <f t="shared" si="62"/>
        <v>0</v>
      </c>
      <c r="V344" s="56">
        <f t="shared" si="63"/>
        <v>0</v>
      </c>
      <c r="W344" s="56">
        <f t="shared" si="64"/>
        <v>0</v>
      </c>
      <c r="X344" s="56">
        <f t="shared" si="65"/>
        <v>0</v>
      </c>
      <c r="Y344" s="174">
        <f t="shared" si="66"/>
        <v>0</v>
      </c>
      <c r="Z344" s="96"/>
      <c r="AA344" s="59"/>
      <c r="AB344" s="56"/>
      <c r="AC344" s="56">
        <f t="shared" si="67"/>
        <v>0</v>
      </c>
      <c r="AD344" s="60"/>
      <c r="AE344" s="61"/>
      <c r="AG344" s="59"/>
      <c r="AH344" s="56"/>
      <c r="AI344" s="52">
        <f t="shared" si="68"/>
        <v>0</v>
      </c>
      <c r="AJ344" s="62"/>
      <c r="AK344" s="61"/>
    </row>
    <row r="345" spans="1:37" x14ac:dyDescent="0.25">
      <c r="A345" s="40">
        <v>336</v>
      </c>
      <c r="B345" s="41">
        <v>5471</v>
      </c>
      <c r="C345" s="41">
        <v>72743646</v>
      </c>
      <c r="D345" s="82">
        <v>600099229</v>
      </c>
      <c r="E345" s="41">
        <v>3113</v>
      </c>
      <c r="F345" s="42" t="s">
        <v>442</v>
      </c>
      <c r="G345" s="54"/>
      <c r="H345" s="52"/>
      <c r="I345" s="52"/>
      <c r="J345" s="52"/>
      <c r="K345" s="52"/>
      <c r="L345" s="53">
        <f t="shared" si="69"/>
        <v>0</v>
      </c>
      <c r="M345" s="188"/>
      <c r="N345" s="55"/>
      <c r="O345" s="56"/>
      <c r="P345" s="56"/>
      <c r="Q345" s="56"/>
      <c r="R345" s="56"/>
      <c r="S345" s="53">
        <f t="shared" si="70"/>
        <v>0</v>
      </c>
      <c r="T345" s="59">
        <f t="shared" si="61"/>
        <v>0</v>
      </c>
      <c r="U345" s="56">
        <f t="shared" si="62"/>
        <v>0</v>
      </c>
      <c r="V345" s="56">
        <f t="shared" si="63"/>
        <v>0</v>
      </c>
      <c r="W345" s="56">
        <f t="shared" si="64"/>
        <v>0</v>
      </c>
      <c r="X345" s="56">
        <f t="shared" si="65"/>
        <v>0</v>
      </c>
      <c r="Y345" s="174">
        <f t="shared" si="66"/>
        <v>0</v>
      </c>
      <c r="Z345" s="96"/>
      <c r="AA345" s="59"/>
      <c r="AB345" s="56"/>
      <c r="AC345" s="56">
        <f t="shared" si="67"/>
        <v>0</v>
      </c>
      <c r="AD345" s="60"/>
      <c r="AE345" s="61"/>
      <c r="AG345" s="59"/>
      <c r="AH345" s="56"/>
      <c r="AI345" s="52">
        <f t="shared" si="68"/>
        <v>0</v>
      </c>
      <c r="AJ345" s="62"/>
      <c r="AK345" s="61"/>
    </row>
    <row r="346" spans="1:37" x14ac:dyDescent="0.25">
      <c r="A346" s="40">
        <v>337</v>
      </c>
      <c r="B346" s="41">
        <v>5473</v>
      </c>
      <c r="C346" s="41">
        <v>75016320</v>
      </c>
      <c r="D346" s="82">
        <v>600098583</v>
      </c>
      <c r="E346" s="41">
        <v>3111</v>
      </c>
      <c r="F346" s="42" t="s">
        <v>443</v>
      </c>
      <c r="G346" s="54"/>
      <c r="H346" s="52"/>
      <c r="I346" s="52"/>
      <c r="J346" s="52"/>
      <c r="K346" s="52"/>
      <c r="L346" s="53">
        <f t="shared" si="69"/>
        <v>0</v>
      </c>
      <c r="M346" s="188"/>
      <c r="N346" s="55"/>
      <c r="O346" s="56"/>
      <c r="P346" s="56"/>
      <c r="Q346" s="56"/>
      <c r="R346" s="56"/>
      <c r="S346" s="53">
        <f t="shared" si="70"/>
        <v>0</v>
      </c>
      <c r="T346" s="59">
        <f t="shared" si="61"/>
        <v>0</v>
      </c>
      <c r="U346" s="56">
        <f t="shared" si="62"/>
        <v>0</v>
      </c>
      <c r="V346" s="56">
        <f t="shared" si="63"/>
        <v>0</v>
      </c>
      <c r="W346" s="56">
        <f t="shared" si="64"/>
        <v>0</v>
      </c>
      <c r="X346" s="56">
        <f t="shared" si="65"/>
        <v>0</v>
      </c>
      <c r="Y346" s="174">
        <f t="shared" si="66"/>
        <v>0</v>
      </c>
      <c r="Z346" s="96"/>
      <c r="AA346" s="59"/>
      <c r="AB346" s="56"/>
      <c r="AC346" s="56">
        <f t="shared" si="67"/>
        <v>0</v>
      </c>
      <c r="AD346" s="60"/>
      <c r="AE346" s="61"/>
      <c r="AG346" s="59"/>
      <c r="AH346" s="56"/>
      <c r="AI346" s="52">
        <f t="shared" si="68"/>
        <v>0</v>
      </c>
      <c r="AJ346" s="62"/>
      <c r="AK346" s="61"/>
    </row>
    <row r="347" spans="1:37" x14ac:dyDescent="0.25">
      <c r="A347" s="40">
        <v>338</v>
      </c>
      <c r="B347" s="41">
        <v>5415</v>
      </c>
      <c r="C347" s="41">
        <v>71011170</v>
      </c>
      <c r="D347" s="82">
        <v>667000135</v>
      </c>
      <c r="E347" s="41">
        <v>3111</v>
      </c>
      <c r="F347" s="42" t="s">
        <v>444</v>
      </c>
      <c r="G347" s="54"/>
      <c r="H347" s="52"/>
      <c r="I347" s="52"/>
      <c r="J347" s="52"/>
      <c r="K347" s="52"/>
      <c r="L347" s="53">
        <f t="shared" si="69"/>
        <v>0</v>
      </c>
      <c r="M347" s="188"/>
      <c r="N347" s="55"/>
      <c r="O347" s="56"/>
      <c r="P347" s="56"/>
      <c r="Q347" s="56"/>
      <c r="R347" s="56"/>
      <c r="S347" s="53">
        <f t="shared" si="70"/>
        <v>0</v>
      </c>
      <c r="T347" s="59">
        <f t="shared" si="61"/>
        <v>0</v>
      </c>
      <c r="U347" s="56">
        <f t="shared" si="62"/>
        <v>0</v>
      </c>
      <c r="V347" s="56">
        <f t="shared" si="63"/>
        <v>0</v>
      </c>
      <c r="W347" s="56">
        <f t="shared" si="64"/>
        <v>0</v>
      </c>
      <c r="X347" s="56">
        <f t="shared" si="65"/>
        <v>0</v>
      </c>
      <c r="Y347" s="174">
        <f t="shared" si="66"/>
        <v>0</v>
      </c>
      <c r="Z347" s="96"/>
      <c r="AA347" s="59"/>
      <c r="AB347" s="56"/>
      <c r="AC347" s="56">
        <f t="shared" si="67"/>
        <v>0</v>
      </c>
      <c r="AD347" s="60"/>
      <c r="AE347" s="61"/>
      <c r="AG347" s="59"/>
      <c r="AH347" s="56"/>
      <c r="AI347" s="52">
        <f t="shared" si="68"/>
        <v>0</v>
      </c>
      <c r="AJ347" s="62"/>
      <c r="AK347" s="61"/>
    </row>
    <row r="348" spans="1:37" x14ac:dyDescent="0.25">
      <c r="A348" s="40">
        <v>339</v>
      </c>
      <c r="B348" s="41">
        <v>5416</v>
      </c>
      <c r="C348" s="41">
        <v>854719</v>
      </c>
      <c r="D348" s="82">
        <v>600099342</v>
      </c>
      <c r="E348" s="41">
        <v>3113</v>
      </c>
      <c r="F348" s="42" t="s">
        <v>445</v>
      </c>
      <c r="G348" s="54"/>
      <c r="H348" s="52"/>
      <c r="I348" s="52"/>
      <c r="J348" s="52"/>
      <c r="K348" s="52"/>
      <c r="L348" s="53">
        <f t="shared" si="69"/>
        <v>0</v>
      </c>
      <c r="M348" s="188"/>
      <c r="N348" s="55"/>
      <c r="O348" s="56"/>
      <c r="P348" s="56"/>
      <c r="Q348" s="56"/>
      <c r="R348" s="56"/>
      <c r="S348" s="53">
        <f t="shared" si="70"/>
        <v>0</v>
      </c>
      <c r="T348" s="59">
        <f t="shared" si="61"/>
        <v>0</v>
      </c>
      <c r="U348" s="56">
        <f t="shared" si="62"/>
        <v>0</v>
      </c>
      <c r="V348" s="56">
        <f t="shared" si="63"/>
        <v>0</v>
      </c>
      <c r="W348" s="56">
        <f t="shared" si="64"/>
        <v>0</v>
      </c>
      <c r="X348" s="56">
        <f t="shared" si="65"/>
        <v>0</v>
      </c>
      <c r="Y348" s="174">
        <f t="shared" si="66"/>
        <v>0</v>
      </c>
      <c r="Z348" s="96"/>
      <c r="AA348" s="59"/>
      <c r="AB348" s="56"/>
      <c r="AC348" s="56">
        <f t="shared" si="67"/>
        <v>0</v>
      </c>
      <c r="AD348" s="60"/>
      <c r="AE348" s="61"/>
      <c r="AG348" s="59"/>
      <c r="AH348" s="56"/>
      <c r="AI348" s="52">
        <f t="shared" si="68"/>
        <v>0</v>
      </c>
      <c r="AJ348" s="62"/>
      <c r="AK348" s="61"/>
    </row>
    <row r="349" spans="1:37" x14ac:dyDescent="0.25">
      <c r="A349" s="40">
        <v>340</v>
      </c>
      <c r="B349" s="41">
        <v>5413</v>
      </c>
      <c r="C349" s="41">
        <v>854697</v>
      </c>
      <c r="D349" s="82">
        <v>600099334</v>
      </c>
      <c r="E349" s="41">
        <v>3113</v>
      </c>
      <c r="F349" s="42" t="s">
        <v>446</v>
      </c>
      <c r="G349" s="54"/>
      <c r="H349" s="52"/>
      <c r="I349" s="52"/>
      <c r="J349" s="52"/>
      <c r="K349" s="52"/>
      <c r="L349" s="53">
        <f t="shared" si="69"/>
        <v>0</v>
      </c>
      <c r="M349" s="188"/>
      <c r="N349" s="55"/>
      <c r="O349" s="56"/>
      <c r="P349" s="56"/>
      <c r="Q349" s="56"/>
      <c r="R349" s="56"/>
      <c r="S349" s="53">
        <f t="shared" si="70"/>
        <v>0</v>
      </c>
      <c r="T349" s="59">
        <f t="shared" si="61"/>
        <v>0</v>
      </c>
      <c r="U349" s="56">
        <f t="shared" si="62"/>
        <v>0</v>
      </c>
      <c r="V349" s="56">
        <f t="shared" si="63"/>
        <v>0</v>
      </c>
      <c r="W349" s="56">
        <f t="shared" si="64"/>
        <v>0</v>
      </c>
      <c r="X349" s="56">
        <f t="shared" si="65"/>
        <v>0</v>
      </c>
      <c r="Y349" s="174">
        <f t="shared" si="66"/>
        <v>0</v>
      </c>
      <c r="Z349" s="96"/>
      <c r="AA349" s="59"/>
      <c r="AB349" s="56"/>
      <c r="AC349" s="56">
        <f t="shared" si="67"/>
        <v>0</v>
      </c>
      <c r="AD349" s="60"/>
      <c r="AE349" s="61"/>
      <c r="AG349" s="59"/>
      <c r="AH349" s="56"/>
      <c r="AI349" s="52">
        <f t="shared" si="68"/>
        <v>0</v>
      </c>
      <c r="AJ349" s="62"/>
      <c r="AK349" s="61"/>
    </row>
    <row r="350" spans="1:37" x14ac:dyDescent="0.25">
      <c r="A350" s="40">
        <v>341</v>
      </c>
      <c r="B350" s="41">
        <v>5475</v>
      </c>
      <c r="C350" s="41">
        <v>854735</v>
      </c>
      <c r="D350" s="82">
        <v>600099385</v>
      </c>
      <c r="E350" s="41">
        <v>3231</v>
      </c>
      <c r="F350" s="42" t="s">
        <v>447</v>
      </c>
      <c r="G350" s="54"/>
      <c r="H350" s="52"/>
      <c r="I350" s="52"/>
      <c r="J350" s="52"/>
      <c r="K350" s="52"/>
      <c r="L350" s="53">
        <f t="shared" si="69"/>
        <v>0</v>
      </c>
      <c r="M350" s="188"/>
      <c r="N350" s="55"/>
      <c r="O350" s="56"/>
      <c r="P350" s="56"/>
      <c r="Q350" s="56"/>
      <c r="R350" s="56"/>
      <c r="S350" s="53">
        <f t="shared" si="70"/>
        <v>0</v>
      </c>
      <c r="T350" s="59">
        <f t="shared" si="61"/>
        <v>0</v>
      </c>
      <c r="U350" s="56">
        <f t="shared" si="62"/>
        <v>0</v>
      </c>
      <c r="V350" s="56">
        <f t="shared" si="63"/>
        <v>0</v>
      </c>
      <c r="W350" s="56">
        <f t="shared" si="64"/>
        <v>0</v>
      </c>
      <c r="X350" s="56">
        <f t="shared" si="65"/>
        <v>0</v>
      </c>
      <c r="Y350" s="174">
        <f t="shared" si="66"/>
        <v>0</v>
      </c>
      <c r="Z350" s="96"/>
      <c r="AA350" s="59"/>
      <c r="AB350" s="56"/>
      <c r="AC350" s="56">
        <f t="shared" si="67"/>
        <v>0</v>
      </c>
      <c r="AD350" s="60"/>
      <c r="AE350" s="61"/>
      <c r="AG350" s="59"/>
      <c r="AH350" s="56"/>
      <c r="AI350" s="52">
        <f t="shared" si="68"/>
        <v>0</v>
      </c>
      <c r="AJ350" s="62"/>
      <c r="AK350" s="61"/>
    </row>
    <row r="351" spans="1:37" x14ac:dyDescent="0.25">
      <c r="A351" s="40">
        <v>342</v>
      </c>
      <c r="B351" s="41">
        <v>5402</v>
      </c>
      <c r="C351" s="41">
        <v>70983623</v>
      </c>
      <c r="D351" s="82">
        <v>600098958</v>
      </c>
      <c r="E351" s="41">
        <v>3117</v>
      </c>
      <c r="F351" s="42" t="s">
        <v>448</v>
      </c>
      <c r="G351" s="54"/>
      <c r="H351" s="52"/>
      <c r="I351" s="52"/>
      <c r="J351" s="52"/>
      <c r="K351" s="52"/>
      <c r="L351" s="53">
        <f t="shared" si="69"/>
        <v>0</v>
      </c>
      <c r="M351" s="188"/>
      <c r="N351" s="55"/>
      <c r="O351" s="56"/>
      <c r="P351" s="56"/>
      <c r="Q351" s="56"/>
      <c r="R351" s="56"/>
      <c r="S351" s="53">
        <f t="shared" si="70"/>
        <v>0</v>
      </c>
      <c r="T351" s="59">
        <f t="shared" si="61"/>
        <v>0</v>
      </c>
      <c r="U351" s="56">
        <f t="shared" si="62"/>
        <v>0</v>
      </c>
      <c r="V351" s="56">
        <f t="shared" si="63"/>
        <v>0</v>
      </c>
      <c r="W351" s="56">
        <f t="shared" si="64"/>
        <v>0</v>
      </c>
      <c r="X351" s="56">
        <f t="shared" si="65"/>
        <v>0</v>
      </c>
      <c r="Y351" s="174">
        <f t="shared" si="66"/>
        <v>0</v>
      </c>
      <c r="Z351" s="96"/>
      <c r="AA351" s="59"/>
      <c r="AB351" s="56"/>
      <c r="AC351" s="56">
        <f t="shared" si="67"/>
        <v>0</v>
      </c>
      <c r="AD351" s="60"/>
      <c r="AE351" s="61"/>
      <c r="AG351" s="59"/>
      <c r="AH351" s="56"/>
      <c r="AI351" s="52">
        <f t="shared" si="68"/>
        <v>0</v>
      </c>
      <c r="AJ351" s="62"/>
      <c r="AK351" s="61"/>
    </row>
    <row r="352" spans="1:37" x14ac:dyDescent="0.25">
      <c r="A352" s="40">
        <v>343</v>
      </c>
      <c r="B352" s="41">
        <v>5405</v>
      </c>
      <c r="C352" s="41">
        <v>70695521</v>
      </c>
      <c r="D352" s="82">
        <v>600099121</v>
      </c>
      <c r="E352" s="41">
        <v>3113</v>
      </c>
      <c r="F352" s="42" t="s">
        <v>449</v>
      </c>
      <c r="G352" s="54"/>
      <c r="H352" s="52"/>
      <c r="I352" s="52"/>
      <c r="J352" s="52"/>
      <c r="K352" s="52"/>
      <c r="L352" s="53">
        <f t="shared" si="69"/>
        <v>0</v>
      </c>
      <c r="M352" s="188"/>
      <c r="N352" s="55"/>
      <c r="O352" s="56"/>
      <c r="P352" s="56"/>
      <c r="Q352" s="56"/>
      <c r="R352" s="56"/>
      <c r="S352" s="53">
        <f t="shared" si="70"/>
        <v>0</v>
      </c>
      <c r="T352" s="59">
        <f t="shared" si="61"/>
        <v>0</v>
      </c>
      <c r="U352" s="56">
        <f t="shared" si="62"/>
        <v>0</v>
      </c>
      <c r="V352" s="56">
        <f t="shared" si="63"/>
        <v>0</v>
      </c>
      <c r="W352" s="56">
        <f t="shared" si="64"/>
        <v>0</v>
      </c>
      <c r="X352" s="56">
        <f t="shared" si="65"/>
        <v>0</v>
      </c>
      <c r="Y352" s="174">
        <f t="shared" si="66"/>
        <v>0</v>
      </c>
      <c r="Z352" s="96"/>
      <c r="AA352" s="59"/>
      <c r="AB352" s="56"/>
      <c r="AC352" s="56">
        <f t="shared" si="67"/>
        <v>0</v>
      </c>
      <c r="AD352" s="60"/>
      <c r="AE352" s="61"/>
      <c r="AG352" s="59"/>
      <c r="AH352" s="56"/>
      <c r="AI352" s="52">
        <f t="shared" si="68"/>
        <v>0</v>
      </c>
      <c r="AJ352" s="62"/>
      <c r="AK352" s="61"/>
    </row>
    <row r="353" spans="1:37" x14ac:dyDescent="0.25">
      <c r="A353" s="40">
        <v>344</v>
      </c>
      <c r="B353" s="41">
        <v>5410</v>
      </c>
      <c r="C353" s="41">
        <v>854778</v>
      </c>
      <c r="D353" s="82">
        <v>600099318</v>
      </c>
      <c r="E353" s="41">
        <v>3113</v>
      </c>
      <c r="F353" s="42" t="s">
        <v>450</v>
      </c>
      <c r="G353" s="54"/>
      <c r="H353" s="52"/>
      <c r="I353" s="52"/>
      <c r="J353" s="52"/>
      <c r="K353" s="52"/>
      <c r="L353" s="53">
        <f t="shared" si="69"/>
        <v>0</v>
      </c>
      <c r="M353" s="188"/>
      <c r="N353" s="55"/>
      <c r="O353" s="56"/>
      <c r="P353" s="56"/>
      <c r="Q353" s="56"/>
      <c r="R353" s="56"/>
      <c r="S353" s="53">
        <f t="shared" si="70"/>
        <v>0</v>
      </c>
      <c r="T353" s="59">
        <f t="shared" si="61"/>
        <v>0</v>
      </c>
      <c r="U353" s="56">
        <f t="shared" si="62"/>
        <v>0</v>
      </c>
      <c r="V353" s="56">
        <f t="shared" si="63"/>
        <v>0</v>
      </c>
      <c r="W353" s="56">
        <f t="shared" si="64"/>
        <v>0</v>
      </c>
      <c r="X353" s="56">
        <f t="shared" si="65"/>
        <v>0</v>
      </c>
      <c r="Y353" s="174">
        <f t="shared" si="66"/>
        <v>0</v>
      </c>
      <c r="Z353" s="96"/>
      <c r="AA353" s="59"/>
      <c r="AB353" s="56"/>
      <c r="AC353" s="56">
        <f t="shared" si="67"/>
        <v>0</v>
      </c>
      <c r="AD353" s="60"/>
      <c r="AE353" s="61"/>
      <c r="AG353" s="59">
        <v>3011.86</v>
      </c>
      <c r="AH353" s="56">
        <v>913.14</v>
      </c>
      <c r="AI353" s="52">
        <f t="shared" si="68"/>
        <v>3925</v>
      </c>
      <c r="AJ353" s="62" t="s">
        <v>451</v>
      </c>
      <c r="AK353" s="61">
        <v>46049</v>
      </c>
    </row>
    <row r="354" spans="1:37" x14ac:dyDescent="0.25">
      <c r="A354" s="40">
        <v>345</v>
      </c>
      <c r="B354" s="41">
        <v>5476</v>
      </c>
      <c r="C354" s="41">
        <v>71002723</v>
      </c>
      <c r="D354" s="82">
        <v>650046072</v>
      </c>
      <c r="E354" s="41">
        <v>3113</v>
      </c>
      <c r="F354" s="42" t="s">
        <v>452</v>
      </c>
      <c r="G354" s="54"/>
      <c r="H354" s="52"/>
      <c r="I354" s="52"/>
      <c r="J354" s="52"/>
      <c r="K354" s="52"/>
      <c r="L354" s="53">
        <f t="shared" si="69"/>
        <v>0</v>
      </c>
      <c r="M354" s="188"/>
      <c r="N354" s="55"/>
      <c r="O354" s="56"/>
      <c r="P354" s="56"/>
      <c r="Q354" s="56"/>
      <c r="R354" s="56"/>
      <c r="S354" s="53">
        <f t="shared" si="70"/>
        <v>0</v>
      </c>
      <c r="T354" s="59">
        <f t="shared" si="61"/>
        <v>0</v>
      </c>
      <c r="U354" s="56">
        <f t="shared" si="62"/>
        <v>0</v>
      </c>
      <c r="V354" s="56">
        <f t="shared" si="63"/>
        <v>0</v>
      </c>
      <c r="W354" s="56">
        <f t="shared" si="64"/>
        <v>0</v>
      </c>
      <c r="X354" s="56">
        <f t="shared" si="65"/>
        <v>0</v>
      </c>
      <c r="Y354" s="174">
        <f t="shared" si="66"/>
        <v>0</v>
      </c>
      <c r="Z354" s="96"/>
      <c r="AA354" s="59"/>
      <c r="AB354" s="56"/>
      <c r="AC354" s="56">
        <f t="shared" si="67"/>
        <v>0</v>
      </c>
      <c r="AD354" s="60"/>
      <c r="AE354" s="61"/>
      <c r="AG354" s="59"/>
      <c r="AH354" s="56"/>
      <c r="AI354" s="52">
        <f t="shared" si="68"/>
        <v>0</v>
      </c>
      <c r="AJ354" s="62"/>
      <c r="AK354" s="61"/>
    </row>
    <row r="355" spans="1:37" x14ac:dyDescent="0.25">
      <c r="A355" s="40">
        <v>346</v>
      </c>
      <c r="B355" s="41">
        <v>5414</v>
      </c>
      <c r="C355" s="41">
        <v>70695555</v>
      </c>
      <c r="D355" s="82">
        <v>600099008</v>
      </c>
      <c r="E355" s="41">
        <v>3111</v>
      </c>
      <c r="F355" s="42" t="s">
        <v>453</v>
      </c>
      <c r="G355" s="54"/>
      <c r="H355" s="52"/>
      <c r="I355" s="52"/>
      <c r="J355" s="52"/>
      <c r="K355" s="52"/>
      <c r="L355" s="53">
        <f t="shared" si="69"/>
        <v>0</v>
      </c>
      <c r="M355" s="188"/>
      <c r="N355" s="55"/>
      <c r="O355" s="56"/>
      <c r="P355" s="56"/>
      <c r="Q355" s="56"/>
      <c r="R355" s="56"/>
      <c r="S355" s="53">
        <f t="shared" si="70"/>
        <v>0</v>
      </c>
      <c r="T355" s="59">
        <f t="shared" si="61"/>
        <v>0</v>
      </c>
      <c r="U355" s="56">
        <f t="shared" si="62"/>
        <v>0</v>
      </c>
      <c r="V355" s="56">
        <f t="shared" si="63"/>
        <v>0</v>
      </c>
      <c r="W355" s="56">
        <f t="shared" si="64"/>
        <v>0</v>
      </c>
      <c r="X355" s="56">
        <f t="shared" si="65"/>
        <v>0</v>
      </c>
      <c r="Y355" s="174">
        <f t="shared" si="66"/>
        <v>0</v>
      </c>
      <c r="Z355" s="96"/>
      <c r="AA355" s="59"/>
      <c r="AB355" s="56"/>
      <c r="AC355" s="56">
        <f t="shared" si="67"/>
        <v>0</v>
      </c>
      <c r="AD355" s="60"/>
      <c r="AE355" s="61"/>
      <c r="AG355" s="59"/>
      <c r="AH355" s="56"/>
      <c r="AI355" s="52">
        <f t="shared" si="68"/>
        <v>0</v>
      </c>
      <c r="AJ355" s="62"/>
      <c r="AK355" s="61"/>
    </row>
    <row r="356" spans="1:37" x14ac:dyDescent="0.25">
      <c r="A356" s="40">
        <v>347</v>
      </c>
      <c r="B356" s="41">
        <v>5483</v>
      </c>
      <c r="C356" s="41">
        <v>72745207</v>
      </c>
      <c r="D356" s="82">
        <v>600098460</v>
      </c>
      <c r="E356" s="41">
        <v>3111</v>
      </c>
      <c r="F356" s="42" t="s">
        <v>454</v>
      </c>
      <c r="G356" s="54"/>
      <c r="H356" s="52"/>
      <c r="I356" s="52"/>
      <c r="J356" s="52"/>
      <c r="K356" s="52"/>
      <c r="L356" s="53">
        <f t="shared" si="69"/>
        <v>0</v>
      </c>
      <c r="M356" s="188"/>
      <c r="N356" s="55"/>
      <c r="O356" s="56"/>
      <c r="P356" s="56"/>
      <c r="Q356" s="56"/>
      <c r="R356" s="56"/>
      <c r="S356" s="53">
        <f t="shared" si="70"/>
        <v>0</v>
      </c>
      <c r="T356" s="59">
        <f t="shared" si="61"/>
        <v>0</v>
      </c>
      <c r="U356" s="56">
        <f t="shared" si="62"/>
        <v>0</v>
      </c>
      <c r="V356" s="56">
        <f t="shared" si="63"/>
        <v>0</v>
      </c>
      <c r="W356" s="56">
        <f t="shared" si="64"/>
        <v>0</v>
      </c>
      <c r="X356" s="56">
        <f t="shared" si="65"/>
        <v>0</v>
      </c>
      <c r="Y356" s="174">
        <f t="shared" si="66"/>
        <v>0</v>
      </c>
      <c r="Z356" s="96"/>
      <c r="AA356" s="59"/>
      <c r="AB356" s="56"/>
      <c r="AC356" s="56">
        <f t="shared" si="67"/>
        <v>0</v>
      </c>
      <c r="AD356" s="60"/>
      <c r="AE356" s="61"/>
      <c r="AG356" s="59"/>
      <c r="AH356" s="56"/>
      <c r="AI356" s="52">
        <f t="shared" si="68"/>
        <v>0</v>
      </c>
      <c r="AJ356" s="62"/>
      <c r="AK356" s="61"/>
    </row>
    <row r="357" spans="1:37" x14ac:dyDescent="0.25">
      <c r="A357" s="40">
        <v>348</v>
      </c>
      <c r="B357" s="41">
        <v>5430</v>
      </c>
      <c r="C357" s="41">
        <v>70695148</v>
      </c>
      <c r="D357" s="82">
        <v>650026144</v>
      </c>
      <c r="E357" s="41">
        <v>3117</v>
      </c>
      <c r="F357" s="42" t="s">
        <v>455</v>
      </c>
      <c r="G357" s="54"/>
      <c r="H357" s="52"/>
      <c r="I357" s="52"/>
      <c r="J357" s="52"/>
      <c r="K357" s="52"/>
      <c r="L357" s="53">
        <f t="shared" si="69"/>
        <v>0</v>
      </c>
      <c r="M357" s="188"/>
      <c r="N357" s="55"/>
      <c r="O357" s="56"/>
      <c r="P357" s="56"/>
      <c r="Q357" s="56"/>
      <c r="R357" s="56"/>
      <c r="S357" s="53">
        <f t="shared" si="70"/>
        <v>0</v>
      </c>
      <c r="T357" s="59">
        <f t="shared" si="61"/>
        <v>0</v>
      </c>
      <c r="U357" s="56">
        <f t="shared" si="62"/>
        <v>0</v>
      </c>
      <c r="V357" s="56">
        <f t="shared" si="63"/>
        <v>0</v>
      </c>
      <c r="W357" s="56">
        <f t="shared" si="64"/>
        <v>0</v>
      </c>
      <c r="X357" s="56">
        <f t="shared" si="65"/>
        <v>0</v>
      </c>
      <c r="Y357" s="174">
        <f t="shared" si="66"/>
        <v>0</v>
      </c>
      <c r="Z357" s="96"/>
      <c r="AA357" s="59"/>
      <c r="AB357" s="56"/>
      <c r="AC357" s="56">
        <f t="shared" si="67"/>
        <v>0</v>
      </c>
      <c r="AD357" s="60"/>
      <c r="AE357" s="61"/>
      <c r="AG357" s="59"/>
      <c r="AH357" s="56"/>
      <c r="AI357" s="52">
        <f t="shared" si="68"/>
        <v>0</v>
      </c>
      <c r="AJ357" s="62"/>
      <c r="AK357" s="61"/>
    </row>
    <row r="358" spans="1:37" x14ac:dyDescent="0.25">
      <c r="A358" s="40">
        <v>349</v>
      </c>
      <c r="B358" s="41">
        <v>5431</v>
      </c>
      <c r="C358" s="41">
        <v>70698112</v>
      </c>
      <c r="D358" s="82">
        <v>600099016</v>
      </c>
      <c r="E358" s="41">
        <v>3117</v>
      </c>
      <c r="F358" s="42" t="s">
        <v>456</v>
      </c>
      <c r="G358" s="54"/>
      <c r="H358" s="52"/>
      <c r="I358" s="52"/>
      <c r="J358" s="52"/>
      <c r="K358" s="52"/>
      <c r="L358" s="53">
        <f t="shared" si="69"/>
        <v>0</v>
      </c>
      <c r="M358" s="188"/>
      <c r="N358" s="55"/>
      <c r="O358" s="56"/>
      <c r="P358" s="56"/>
      <c r="Q358" s="56"/>
      <c r="R358" s="56"/>
      <c r="S358" s="53">
        <f t="shared" si="70"/>
        <v>0</v>
      </c>
      <c r="T358" s="59">
        <f t="shared" si="61"/>
        <v>0</v>
      </c>
      <c r="U358" s="56">
        <f t="shared" si="62"/>
        <v>0</v>
      </c>
      <c r="V358" s="56">
        <f t="shared" si="63"/>
        <v>0</v>
      </c>
      <c r="W358" s="56">
        <f t="shared" si="64"/>
        <v>0</v>
      </c>
      <c r="X358" s="56">
        <f t="shared" si="65"/>
        <v>0</v>
      </c>
      <c r="Y358" s="174">
        <f t="shared" si="66"/>
        <v>0</v>
      </c>
      <c r="Z358" s="96"/>
      <c r="AA358" s="59"/>
      <c r="AB358" s="56"/>
      <c r="AC358" s="56">
        <f t="shared" si="67"/>
        <v>0</v>
      </c>
      <c r="AD358" s="60"/>
      <c r="AE358" s="61"/>
      <c r="AG358" s="59"/>
      <c r="AH358" s="56"/>
      <c r="AI358" s="52">
        <f t="shared" si="68"/>
        <v>0</v>
      </c>
      <c r="AJ358" s="62"/>
      <c r="AK358" s="61"/>
    </row>
    <row r="359" spans="1:37" x14ac:dyDescent="0.25">
      <c r="A359" s="40">
        <v>350</v>
      </c>
      <c r="B359" s="41">
        <v>5487</v>
      </c>
      <c r="C359" s="41">
        <v>71006753</v>
      </c>
      <c r="D359" s="82">
        <v>600098796</v>
      </c>
      <c r="E359" s="41">
        <v>3111</v>
      </c>
      <c r="F359" s="42" t="s">
        <v>457</v>
      </c>
      <c r="G359" s="54"/>
      <c r="H359" s="52"/>
      <c r="I359" s="52"/>
      <c r="J359" s="52"/>
      <c r="K359" s="52"/>
      <c r="L359" s="53">
        <f t="shared" si="69"/>
        <v>0</v>
      </c>
      <c r="M359" s="188"/>
      <c r="N359" s="55"/>
      <c r="O359" s="56"/>
      <c r="P359" s="56"/>
      <c r="Q359" s="56"/>
      <c r="R359" s="56"/>
      <c r="S359" s="53">
        <f t="shared" si="70"/>
        <v>0</v>
      </c>
      <c r="T359" s="59">
        <f t="shared" si="61"/>
        <v>0</v>
      </c>
      <c r="U359" s="56">
        <f t="shared" si="62"/>
        <v>0</v>
      </c>
      <c r="V359" s="56">
        <f t="shared" si="63"/>
        <v>0</v>
      </c>
      <c r="W359" s="56">
        <f t="shared" si="64"/>
        <v>0</v>
      </c>
      <c r="X359" s="56">
        <f t="shared" si="65"/>
        <v>0</v>
      </c>
      <c r="Y359" s="174">
        <f t="shared" si="66"/>
        <v>0</v>
      </c>
      <c r="Z359" s="96"/>
      <c r="AA359" s="59"/>
      <c r="AB359" s="56"/>
      <c r="AC359" s="56">
        <f t="shared" si="67"/>
        <v>0</v>
      </c>
      <c r="AD359" s="60"/>
      <c r="AE359" s="61"/>
      <c r="AG359" s="59"/>
      <c r="AH359" s="56"/>
      <c r="AI359" s="52">
        <f t="shared" si="68"/>
        <v>0</v>
      </c>
      <c r="AJ359" s="62"/>
      <c r="AK359" s="61"/>
    </row>
    <row r="360" spans="1:37" x14ac:dyDescent="0.25">
      <c r="A360" s="40">
        <v>351</v>
      </c>
      <c r="B360" s="41">
        <v>5436</v>
      </c>
      <c r="C360" s="41">
        <v>72742992</v>
      </c>
      <c r="D360" s="82">
        <v>600098800</v>
      </c>
      <c r="E360" s="41">
        <v>3111</v>
      </c>
      <c r="F360" s="42" t="s">
        <v>458</v>
      </c>
      <c r="G360" s="54"/>
      <c r="H360" s="52"/>
      <c r="I360" s="52"/>
      <c r="J360" s="52"/>
      <c r="K360" s="52"/>
      <c r="L360" s="53">
        <f t="shared" si="69"/>
        <v>0</v>
      </c>
      <c r="M360" s="188"/>
      <c r="N360" s="55"/>
      <c r="O360" s="56"/>
      <c r="P360" s="56"/>
      <c r="Q360" s="56"/>
      <c r="R360" s="56"/>
      <c r="S360" s="53">
        <f t="shared" si="70"/>
        <v>0</v>
      </c>
      <c r="T360" s="59">
        <f t="shared" si="61"/>
        <v>0</v>
      </c>
      <c r="U360" s="56">
        <f t="shared" si="62"/>
        <v>0</v>
      </c>
      <c r="V360" s="56">
        <f t="shared" si="63"/>
        <v>0</v>
      </c>
      <c r="W360" s="56">
        <f t="shared" si="64"/>
        <v>0</v>
      </c>
      <c r="X360" s="56">
        <f t="shared" si="65"/>
        <v>0</v>
      </c>
      <c r="Y360" s="174">
        <f t="shared" si="66"/>
        <v>0</v>
      </c>
      <c r="Z360" s="96"/>
      <c r="AA360" s="59"/>
      <c r="AB360" s="56"/>
      <c r="AC360" s="56">
        <f t="shared" si="67"/>
        <v>0</v>
      </c>
      <c r="AD360" s="60"/>
      <c r="AE360" s="61"/>
      <c r="AG360" s="59"/>
      <c r="AH360" s="56"/>
      <c r="AI360" s="52">
        <f t="shared" si="68"/>
        <v>0</v>
      </c>
      <c r="AJ360" s="62"/>
      <c r="AK360" s="61"/>
    </row>
    <row r="361" spans="1:37" x14ac:dyDescent="0.25">
      <c r="A361" s="40">
        <v>352</v>
      </c>
      <c r="B361" s="41">
        <v>5435</v>
      </c>
      <c r="C361" s="41">
        <v>72743077</v>
      </c>
      <c r="D361" s="82">
        <v>600099199</v>
      </c>
      <c r="E361" s="41">
        <v>3113</v>
      </c>
      <c r="F361" s="42" t="s">
        <v>459</v>
      </c>
      <c r="G361" s="54"/>
      <c r="H361" s="52"/>
      <c r="I361" s="52"/>
      <c r="J361" s="52"/>
      <c r="K361" s="52"/>
      <c r="L361" s="53">
        <f t="shared" si="69"/>
        <v>0</v>
      </c>
      <c r="M361" s="188"/>
      <c r="N361" s="55"/>
      <c r="O361" s="56"/>
      <c r="P361" s="56"/>
      <c r="Q361" s="56"/>
      <c r="R361" s="56"/>
      <c r="S361" s="53">
        <f t="shared" si="70"/>
        <v>0</v>
      </c>
      <c r="T361" s="59">
        <f t="shared" si="61"/>
        <v>0</v>
      </c>
      <c r="U361" s="56">
        <f t="shared" si="62"/>
        <v>0</v>
      </c>
      <c r="V361" s="56">
        <f t="shared" si="63"/>
        <v>0</v>
      </c>
      <c r="W361" s="56">
        <f t="shared" si="64"/>
        <v>0</v>
      </c>
      <c r="X361" s="56">
        <f t="shared" si="65"/>
        <v>0</v>
      </c>
      <c r="Y361" s="174">
        <f t="shared" si="66"/>
        <v>0</v>
      </c>
      <c r="Z361" s="96"/>
      <c r="AA361" s="59"/>
      <c r="AB361" s="56"/>
      <c r="AC361" s="56">
        <f t="shared" si="67"/>
        <v>0</v>
      </c>
      <c r="AD361" s="60"/>
      <c r="AE361" s="61"/>
      <c r="AG361" s="59"/>
      <c r="AH361" s="56"/>
      <c r="AI361" s="52">
        <f t="shared" si="68"/>
        <v>0</v>
      </c>
      <c r="AJ361" s="62"/>
      <c r="AK361" s="61"/>
    </row>
    <row r="362" spans="1:37" s="71" customFormat="1" ht="17.25" customHeight="1" x14ac:dyDescent="0.2">
      <c r="A362" s="40">
        <v>353</v>
      </c>
      <c r="B362" s="64">
        <v>5478</v>
      </c>
      <c r="C362" s="64">
        <v>70698031</v>
      </c>
      <c r="D362" s="83">
        <v>600098818</v>
      </c>
      <c r="E362" s="64">
        <v>3111</v>
      </c>
      <c r="F362" s="127" t="s">
        <v>460</v>
      </c>
      <c r="G362" s="54"/>
      <c r="H362" s="52"/>
      <c r="I362" s="52"/>
      <c r="J362" s="52"/>
      <c r="K362" s="65"/>
      <c r="L362" s="66">
        <f t="shared" si="69"/>
        <v>0</v>
      </c>
      <c r="M362" s="188"/>
      <c r="N362" s="68"/>
      <c r="O362" s="69"/>
      <c r="P362" s="69"/>
      <c r="Q362" s="69"/>
      <c r="R362" s="69"/>
      <c r="S362" s="66">
        <f t="shared" si="70"/>
        <v>0</v>
      </c>
      <c r="T362" s="115">
        <f t="shared" si="61"/>
        <v>0</v>
      </c>
      <c r="U362" s="69">
        <f t="shared" si="62"/>
        <v>0</v>
      </c>
      <c r="V362" s="69">
        <f t="shared" si="63"/>
        <v>0</v>
      </c>
      <c r="W362" s="69">
        <f t="shared" si="64"/>
        <v>0</v>
      </c>
      <c r="X362" s="69">
        <f t="shared" si="65"/>
        <v>0</v>
      </c>
      <c r="Y362" s="175">
        <f t="shared" si="66"/>
        <v>0</v>
      </c>
      <c r="Z362" s="176"/>
      <c r="AA362" s="59"/>
      <c r="AB362" s="56"/>
      <c r="AC362" s="69">
        <f t="shared" si="67"/>
        <v>0</v>
      </c>
      <c r="AD362" s="60"/>
      <c r="AE362" s="61"/>
      <c r="AF362" s="70"/>
      <c r="AG362" s="59"/>
      <c r="AH362" s="56"/>
      <c r="AI362" s="52">
        <f t="shared" si="68"/>
        <v>0</v>
      </c>
      <c r="AJ362" s="62"/>
      <c r="AK362" s="61"/>
    </row>
    <row r="363" spans="1:37" x14ac:dyDescent="0.25">
      <c r="A363" s="40">
        <v>354</v>
      </c>
      <c r="B363" s="41">
        <v>5479</v>
      </c>
      <c r="C363" s="41">
        <v>70910600</v>
      </c>
      <c r="D363" s="82">
        <v>600099105</v>
      </c>
      <c r="E363" s="41">
        <v>3113</v>
      </c>
      <c r="F363" s="42" t="s">
        <v>461</v>
      </c>
      <c r="G363" s="54"/>
      <c r="H363" s="52"/>
      <c r="I363" s="52"/>
      <c r="J363" s="52"/>
      <c r="K363" s="52"/>
      <c r="L363" s="53">
        <f t="shared" si="69"/>
        <v>0</v>
      </c>
      <c r="M363" s="188"/>
      <c r="N363" s="55"/>
      <c r="O363" s="56"/>
      <c r="P363" s="56"/>
      <c r="Q363" s="56"/>
      <c r="R363" s="56"/>
      <c r="S363" s="53">
        <f t="shared" si="70"/>
        <v>0</v>
      </c>
      <c r="T363" s="59">
        <f t="shared" si="61"/>
        <v>0</v>
      </c>
      <c r="U363" s="56">
        <f t="shared" si="62"/>
        <v>0</v>
      </c>
      <c r="V363" s="56">
        <f t="shared" si="63"/>
        <v>0</v>
      </c>
      <c r="W363" s="56">
        <f t="shared" si="64"/>
        <v>0</v>
      </c>
      <c r="X363" s="56">
        <f t="shared" si="65"/>
        <v>0</v>
      </c>
      <c r="Y363" s="174">
        <f t="shared" si="66"/>
        <v>0</v>
      </c>
      <c r="Z363" s="96"/>
      <c r="AA363" s="59"/>
      <c r="AB363" s="56"/>
      <c r="AC363" s="56">
        <f t="shared" si="67"/>
        <v>0</v>
      </c>
      <c r="AD363" s="60"/>
      <c r="AE363" s="61"/>
      <c r="AG363" s="59"/>
      <c r="AH363" s="56"/>
      <c r="AI363" s="52">
        <f t="shared" si="68"/>
        <v>0</v>
      </c>
      <c r="AJ363" s="62"/>
      <c r="AK363" s="61"/>
    </row>
    <row r="364" spans="1:37" x14ac:dyDescent="0.25">
      <c r="A364" s="40">
        <v>355</v>
      </c>
      <c r="B364" s="41">
        <v>5442</v>
      </c>
      <c r="C364" s="41">
        <v>75017512</v>
      </c>
      <c r="D364" s="82">
        <v>650030541</v>
      </c>
      <c r="E364" s="41">
        <v>3113</v>
      </c>
      <c r="F364" s="42" t="s">
        <v>462</v>
      </c>
      <c r="G364" s="54"/>
      <c r="H364" s="52"/>
      <c r="I364" s="52"/>
      <c r="J364" s="52"/>
      <c r="K364" s="52"/>
      <c r="L364" s="53">
        <f t="shared" si="69"/>
        <v>0</v>
      </c>
      <c r="M364" s="188"/>
      <c r="N364" s="55"/>
      <c r="O364" s="56"/>
      <c r="P364" s="56"/>
      <c r="Q364" s="56"/>
      <c r="R364" s="56"/>
      <c r="S364" s="53">
        <f t="shared" si="70"/>
        <v>0</v>
      </c>
      <c r="T364" s="59">
        <f t="shared" si="61"/>
        <v>0</v>
      </c>
      <c r="U364" s="56">
        <f t="shared" si="62"/>
        <v>0</v>
      </c>
      <c r="V364" s="56">
        <f t="shared" si="63"/>
        <v>0</v>
      </c>
      <c r="W364" s="56">
        <f t="shared" si="64"/>
        <v>0</v>
      </c>
      <c r="X364" s="56">
        <f t="shared" si="65"/>
        <v>0</v>
      </c>
      <c r="Y364" s="174">
        <f t="shared" si="66"/>
        <v>0</v>
      </c>
      <c r="Z364" s="96"/>
      <c r="AA364" s="59"/>
      <c r="AB364" s="56"/>
      <c r="AC364" s="56">
        <f t="shared" si="67"/>
        <v>0</v>
      </c>
      <c r="AD364" s="60"/>
      <c r="AE364" s="61"/>
      <c r="AG364" s="59"/>
      <c r="AH364" s="56"/>
      <c r="AI364" s="52">
        <f t="shared" si="68"/>
        <v>0</v>
      </c>
      <c r="AJ364" s="62"/>
      <c r="AK364" s="61"/>
    </row>
    <row r="365" spans="1:37" x14ac:dyDescent="0.25">
      <c r="A365" s="40">
        <v>356</v>
      </c>
      <c r="B365" s="41">
        <v>5453</v>
      </c>
      <c r="C365" s="41">
        <v>854760</v>
      </c>
      <c r="D365" s="82">
        <v>600099211</v>
      </c>
      <c r="E365" s="41">
        <v>3113</v>
      </c>
      <c r="F365" s="42" t="s">
        <v>463</v>
      </c>
      <c r="G365" s="54"/>
      <c r="H365" s="52"/>
      <c r="I365" s="52"/>
      <c r="J365" s="52"/>
      <c r="K365" s="52"/>
      <c r="L365" s="53">
        <f t="shared" si="69"/>
        <v>0</v>
      </c>
      <c r="M365" s="188"/>
      <c r="N365" s="55"/>
      <c r="O365" s="56"/>
      <c r="P365" s="56"/>
      <c r="Q365" s="56"/>
      <c r="R365" s="56"/>
      <c r="S365" s="53">
        <f t="shared" si="70"/>
        <v>0</v>
      </c>
      <c r="T365" s="59">
        <f t="shared" si="61"/>
        <v>0</v>
      </c>
      <c r="U365" s="56">
        <f t="shared" si="62"/>
        <v>0</v>
      </c>
      <c r="V365" s="56">
        <f t="shared" si="63"/>
        <v>0</v>
      </c>
      <c r="W365" s="56">
        <f t="shared" si="64"/>
        <v>0</v>
      </c>
      <c r="X365" s="56">
        <f t="shared" si="65"/>
        <v>0</v>
      </c>
      <c r="Y365" s="174">
        <f t="shared" si="66"/>
        <v>0</v>
      </c>
      <c r="Z365" s="96"/>
      <c r="AA365" s="59"/>
      <c r="AB365" s="56"/>
      <c r="AC365" s="56">
        <f t="shared" si="67"/>
        <v>0</v>
      </c>
      <c r="AD365" s="60"/>
      <c r="AE365" s="61"/>
      <c r="AG365" s="59"/>
      <c r="AH365" s="56"/>
      <c r="AI365" s="52">
        <f t="shared" si="68"/>
        <v>0</v>
      </c>
      <c r="AJ365" s="62"/>
      <c r="AK365" s="61"/>
    </row>
    <row r="366" spans="1:37" x14ac:dyDescent="0.25">
      <c r="A366" s="40">
        <v>357</v>
      </c>
      <c r="B366" s="41">
        <v>5429</v>
      </c>
      <c r="C366" s="41">
        <v>70698309</v>
      </c>
      <c r="D366" s="82">
        <v>600098656</v>
      </c>
      <c r="E366" s="41">
        <v>3111</v>
      </c>
      <c r="F366" s="42" t="s">
        <v>464</v>
      </c>
      <c r="G366" s="54"/>
      <c r="H366" s="52"/>
      <c r="I366" s="52"/>
      <c r="J366" s="52"/>
      <c r="K366" s="52"/>
      <c r="L366" s="53">
        <f t="shared" si="69"/>
        <v>0</v>
      </c>
      <c r="M366" s="188"/>
      <c r="N366" s="55"/>
      <c r="O366" s="56"/>
      <c r="P366" s="56"/>
      <c r="Q366" s="56"/>
      <c r="R366" s="56"/>
      <c r="S366" s="53">
        <f t="shared" si="70"/>
        <v>0</v>
      </c>
      <c r="T366" s="59">
        <f t="shared" si="61"/>
        <v>0</v>
      </c>
      <c r="U366" s="56">
        <f t="shared" si="62"/>
        <v>0</v>
      </c>
      <c r="V366" s="56">
        <f t="shared" si="63"/>
        <v>0</v>
      </c>
      <c r="W366" s="56">
        <f t="shared" si="64"/>
        <v>0</v>
      </c>
      <c r="X366" s="56">
        <f t="shared" si="65"/>
        <v>0</v>
      </c>
      <c r="Y366" s="174">
        <f t="shared" si="66"/>
        <v>0</v>
      </c>
      <c r="Z366" s="96"/>
      <c r="AA366" s="59"/>
      <c r="AB366" s="56"/>
      <c r="AC366" s="56">
        <f t="shared" si="67"/>
        <v>0</v>
      </c>
      <c r="AD366" s="60"/>
      <c r="AE366" s="61"/>
      <c r="AG366" s="59"/>
      <c r="AH366" s="56"/>
      <c r="AI366" s="52">
        <f t="shared" si="68"/>
        <v>0</v>
      </c>
      <c r="AJ366" s="62"/>
      <c r="AK366" s="61"/>
    </row>
    <row r="367" spans="1:37" x14ac:dyDescent="0.25">
      <c r="A367" s="40">
        <v>358</v>
      </c>
      <c r="B367" s="41">
        <v>5468</v>
      </c>
      <c r="C367" s="41">
        <v>70698317</v>
      </c>
      <c r="D367" s="82">
        <v>600099083</v>
      </c>
      <c r="E367" s="41">
        <v>3117</v>
      </c>
      <c r="F367" s="42" t="s">
        <v>465</v>
      </c>
      <c r="G367" s="54"/>
      <c r="H367" s="52"/>
      <c r="I367" s="52"/>
      <c r="J367" s="52"/>
      <c r="K367" s="52"/>
      <c r="L367" s="53">
        <f t="shared" si="69"/>
        <v>0</v>
      </c>
      <c r="M367" s="188"/>
      <c r="N367" s="55"/>
      <c r="O367" s="56"/>
      <c r="P367" s="56"/>
      <c r="Q367" s="56"/>
      <c r="R367" s="56"/>
      <c r="S367" s="53">
        <f t="shared" si="70"/>
        <v>0</v>
      </c>
      <c r="T367" s="59">
        <f t="shared" si="61"/>
        <v>0</v>
      </c>
      <c r="U367" s="56">
        <f t="shared" si="62"/>
        <v>0</v>
      </c>
      <c r="V367" s="56">
        <f t="shared" si="63"/>
        <v>0</v>
      </c>
      <c r="W367" s="56">
        <f t="shared" si="64"/>
        <v>0</v>
      </c>
      <c r="X367" s="56">
        <f t="shared" si="65"/>
        <v>0</v>
      </c>
      <c r="Y367" s="174">
        <f t="shared" si="66"/>
        <v>0</v>
      </c>
      <c r="Z367" s="96"/>
      <c r="AA367" s="59"/>
      <c r="AB367" s="56"/>
      <c r="AC367" s="56">
        <f t="shared" si="67"/>
        <v>0</v>
      </c>
      <c r="AD367" s="60"/>
      <c r="AE367" s="61"/>
      <c r="AG367" s="59"/>
      <c r="AH367" s="56"/>
      <c r="AI367" s="52">
        <f t="shared" si="68"/>
        <v>0</v>
      </c>
      <c r="AJ367" s="62"/>
      <c r="AK367" s="61"/>
    </row>
    <row r="368" spans="1:37" x14ac:dyDescent="0.25">
      <c r="A368" s="40">
        <v>359</v>
      </c>
      <c r="B368" s="41">
        <v>5488</v>
      </c>
      <c r="C368" s="41">
        <v>70695393</v>
      </c>
      <c r="D368" s="82">
        <v>600099326</v>
      </c>
      <c r="E368" s="41">
        <v>3117</v>
      </c>
      <c r="F368" s="42" t="s">
        <v>466</v>
      </c>
      <c r="G368" s="54"/>
      <c r="H368" s="52"/>
      <c r="I368" s="52"/>
      <c r="J368" s="52"/>
      <c r="K368" s="52"/>
      <c r="L368" s="53">
        <f t="shared" si="69"/>
        <v>0</v>
      </c>
      <c r="M368" s="188"/>
      <c r="N368" s="55"/>
      <c r="O368" s="56"/>
      <c r="P368" s="56"/>
      <c r="Q368" s="56"/>
      <c r="R368" s="56"/>
      <c r="S368" s="53">
        <f t="shared" si="70"/>
        <v>0</v>
      </c>
      <c r="T368" s="59">
        <f t="shared" si="61"/>
        <v>0</v>
      </c>
      <c r="U368" s="56">
        <f t="shared" si="62"/>
        <v>0</v>
      </c>
      <c r="V368" s="56">
        <f t="shared" si="63"/>
        <v>0</v>
      </c>
      <c r="W368" s="56">
        <f t="shared" si="64"/>
        <v>0</v>
      </c>
      <c r="X368" s="56">
        <f t="shared" si="65"/>
        <v>0</v>
      </c>
      <c r="Y368" s="174">
        <f t="shared" si="66"/>
        <v>0</v>
      </c>
      <c r="Z368" s="96"/>
      <c r="AA368" s="59"/>
      <c r="AB368" s="56"/>
      <c r="AC368" s="56">
        <f t="shared" si="67"/>
        <v>0</v>
      </c>
      <c r="AD368" s="60"/>
      <c r="AE368" s="61"/>
      <c r="AG368" s="59">
        <v>9035.52</v>
      </c>
      <c r="AH368" s="56">
        <v>2739.48</v>
      </c>
      <c r="AI368" s="52">
        <f t="shared" si="68"/>
        <v>11775</v>
      </c>
      <c r="AJ368" s="62" t="s">
        <v>467</v>
      </c>
      <c r="AK368" s="61">
        <v>46063</v>
      </c>
    </row>
    <row r="369" spans="1:37" x14ac:dyDescent="0.25">
      <c r="A369" s="40">
        <v>360</v>
      </c>
      <c r="B369" s="41">
        <v>5490</v>
      </c>
      <c r="C369" s="41">
        <v>71173854</v>
      </c>
      <c r="D369" s="82">
        <v>600099474</v>
      </c>
      <c r="E369" s="41">
        <v>3111</v>
      </c>
      <c r="F369" s="42" t="s">
        <v>468</v>
      </c>
      <c r="G369" s="54"/>
      <c r="H369" s="52"/>
      <c r="I369" s="52"/>
      <c r="J369" s="52"/>
      <c r="K369" s="52"/>
      <c r="L369" s="53">
        <f t="shared" si="69"/>
        <v>0</v>
      </c>
      <c r="M369" s="188"/>
      <c r="N369" s="55"/>
      <c r="O369" s="56"/>
      <c r="P369" s="56"/>
      <c r="Q369" s="56"/>
      <c r="R369" s="56"/>
      <c r="S369" s="53">
        <f t="shared" si="70"/>
        <v>0</v>
      </c>
      <c r="T369" s="59">
        <f t="shared" si="61"/>
        <v>0</v>
      </c>
      <c r="U369" s="56">
        <f t="shared" si="62"/>
        <v>0</v>
      </c>
      <c r="V369" s="56">
        <f t="shared" si="63"/>
        <v>0</v>
      </c>
      <c r="W369" s="56">
        <f t="shared" si="64"/>
        <v>0</v>
      </c>
      <c r="X369" s="56">
        <f t="shared" si="65"/>
        <v>0</v>
      </c>
      <c r="Y369" s="174">
        <f t="shared" si="66"/>
        <v>0</v>
      </c>
      <c r="Z369" s="96"/>
      <c r="AA369" s="59"/>
      <c r="AB369" s="56"/>
      <c r="AC369" s="56">
        <f t="shared" si="67"/>
        <v>0</v>
      </c>
      <c r="AD369" s="60"/>
      <c r="AE369" s="61"/>
      <c r="AG369" s="59"/>
      <c r="AH369" s="56"/>
      <c r="AI369" s="52">
        <f t="shared" si="68"/>
        <v>0</v>
      </c>
      <c r="AJ369" s="62"/>
      <c r="AK369" s="61"/>
    </row>
    <row r="370" spans="1:37" x14ac:dyDescent="0.25">
      <c r="A370" s="40">
        <v>361</v>
      </c>
      <c r="B370" s="41">
        <v>5460</v>
      </c>
      <c r="C370" s="41">
        <v>72743549</v>
      </c>
      <c r="D370" s="82">
        <v>600098621</v>
      </c>
      <c r="E370" s="41">
        <v>3111</v>
      </c>
      <c r="F370" s="42" t="s">
        <v>469</v>
      </c>
      <c r="G370" s="54"/>
      <c r="H370" s="52"/>
      <c r="I370" s="52"/>
      <c r="J370" s="52"/>
      <c r="K370" s="52"/>
      <c r="L370" s="53">
        <f t="shared" si="69"/>
        <v>0</v>
      </c>
      <c r="M370" s="188"/>
      <c r="N370" s="55"/>
      <c r="O370" s="56"/>
      <c r="P370" s="56"/>
      <c r="Q370" s="56"/>
      <c r="R370" s="56"/>
      <c r="S370" s="53">
        <f t="shared" si="70"/>
        <v>0</v>
      </c>
      <c r="T370" s="59">
        <f t="shared" si="61"/>
        <v>0</v>
      </c>
      <c r="U370" s="56">
        <f t="shared" si="62"/>
        <v>0</v>
      </c>
      <c r="V370" s="56">
        <f t="shared" si="63"/>
        <v>0</v>
      </c>
      <c r="W370" s="56">
        <f t="shared" si="64"/>
        <v>0</v>
      </c>
      <c r="X370" s="56">
        <f t="shared" si="65"/>
        <v>0</v>
      </c>
      <c r="Y370" s="174">
        <f t="shared" si="66"/>
        <v>0</v>
      </c>
      <c r="Z370" s="96"/>
      <c r="AA370" s="59"/>
      <c r="AB370" s="56"/>
      <c r="AC370" s="56">
        <f t="shared" si="67"/>
        <v>0</v>
      </c>
      <c r="AD370" s="60"/>
      <c r="AE370" s="61"/>
      <c r="AG370" s="59"/>
      <c r="AH370" s="56"/>
      <c r="AI370" s="52">
        <f t="shared" si="68"/>
        <v>0</v>
      </c>
      <c r="AJ370" s="62"/>
      <c r="AK370" s="61"/>
    </row>
    <row r="371" spans="1:37" x14ac:dyDescent="0.25">
      <c r="A371" s="40">
        <v>362</v>
      </c>
      <c r="B371" s="41">
        <v>5464</v>
      </c>
      <c r="C371" s="41">
        <v>72743719</v>
      </c>
      <c r="D371" s="82">
        <v>600098869</v>
      </c>
      <c r="E371" s="41">
        <v>3111</v>
      </c>
      <c r="F371" s="42" t="s">
        <v>470</v>
      </c>
      <c r="G371" s="54"/>
      <c r="H371" s="52"/>
      <c r="I371" s="52"/>
      <c r="J371" s="52"/>
      <c r="K371" s="52"/>
      <c r="L371" s="53">
        <f t="shared" si="69"/>
        <v>0</v>
      </c>
      <c r="M371" s="188"/>
      <c r="N371" s="55"/>
      <c r="O371" s="56"/>
      <c r="P371" s="56"/>
      <c r="Q371" s="56"/>
      <c r="R371" s="56"/>
      <c r="S371" s="53">
        <f t="shared" si="70"/>
        <v>0</v>
      </c>
      <c r="T371" s="59">
        <f t="shared" si="61"/>
        <v>0</v>
      </c>
      <c r="U371" s="56">
        <f t="shared" si="62"/>
        <v>0</v>
      </c>
      <c r="V371" s="56">
        <f t="shared" si="63"/>
        <v>0</v>
      </c>
      <c r="W371" s="56">
        <f t="shared" si="64"/>
        <v>0</v>
      </c>
      <c r="X371" s="56">
        <f t="shared" si="65"/>
        <v>0</v>
      </c>
      <c r="Y371" s="174">
        <f t="shared" si="66"/>
        <v>0</v>
      </c>
      <c r="Z371" s="96"/>
      <c r="AA371" s="59"/>
      <c r="AB371" s="56"/>
      <c r="AC371" s="56">
        <f t="shared" si="67"/>
        <v>0</v>
      </c>
      <c r="AD371" s="60"/>
      <c r="AE371" s="61"/>
      <c r="AG371" s="59"/>
      <c r="AH371" s="56"/>
      <c r="AI371" s="52">
        <f t="shared" si="68"/>
        <v>0</v>
      </c>
      <c r="AJ371" s="62"/>
      <c r="AK371" s="61"/>
    </row>
    <row r="372" spans="1:37" x14ac:dyDescent="0.25">
      <c r="A372" s="40">
        <v>363</v>
      </c>
      <c r="B372" s="41">
        <v>5467</v>
      </c>
      <c r="C372" s="41">
        <v>72743948</v>
      </c>
      <c r="D372" s="82">
        <v>600098648</v>
      </c>
      <c r="E372" s="41">
        <v>3111</v>
      </c>
      <c r="F372" s="42" t="s">
        <v>471</v>
      </c>
      <c r="G372" s="54"/>
      <c r="H372" s="52"/>
      <c r="I372" s="52"/>
      <c r="J372" s="52"/>
      <c r="K372" s="52"/>
      <c r="L372" s="53">
        <f t="shared" si="69"/>
        <v>0</v>
      </c>
      <c r="M372" s="188"/>
      <c r="N372" s="55"/>
      <c r="O372" s="56"/>
      <c r="P372" s="56"/>
      <c r="Q372" s="56"/>
      <c r="R372" s="56"/>
      <c r="S372" s="53">
        <f t="shared" si="70"/>
        <v>0</v>
      </c>
      <c r="T372" s="59">
        <f t="shared" si="61"/>
        <v>0</v>
      </c>
      <c r="U372" s="56">
        <f t="shared" si="62"/>
        <v>0</v>
      </c>
      <c r="V372" s="56">
        <f t="shared" si="63"/>
        <v>0</v>
      </c>
      <c r="W372" s="56">
        <f t="shared" si="64"/>
        <v>0</v>
      </c>
      <c r="X372" s="56">
        <f t="shared" si="65"/>
        <v>0</v>
      </c>
      <c r="Y372" s="174">
        <f t="shared" si="66"/>
        <v>0</v>
      </c>
      <c r="Z372" s="96"/>
      <c r="AA372" s="59"/>
      <c r="AB372" s="56"/>
      <c r="AC372" s="56">
        <f t="shared" si="67"/>
        <v>0</v>
      </c>
      <c r="AD372" s="60"/>
      <c r="AE372" s="61"/>
      <c r="AG372" s="59"/>
      <c r="AH372" s="56"/>
      <c r="AI372" s="52">
        <f t="shared" si="68"/>
        <v>0</v>
      </c>
      <c r="AJ372" s="62"/>
      <c r="AK372" s="61"/>
    </row>
    <row r="373" spans="1:37" x14ac:dyDescent="0.25">
      <c r="A373" s="40">
        <v>364</v>
      </c>
      <c r="B373" s="41">
        <v>5463</v>
      </c>
      <c r="C373" s="41">
        <v>72743786</v>
      </c>
      <c r="D373" s="82">
        <v>600098877</v>
      </c>
      <c r="E373" s="41">
        <v>3111</v>
      </c>
      <c r="F373" s="42" t="s">
        <v>472</v>
      </c>
      <c r="G373" s="54"/>
      <c r="H373" s="52"/>
      <c r="I373" s="52"/>
      <c r="J373" s="52"/>
      <c r="K373" s="52"/>
      <c r="L373" s="53">
        <f t="shared" si="69"/>
        <v>0</v>
      </c>
      <c r="M373" s="188"/>
      <c r="N373" s="55"/>
      <c r="O373" s="56"/>
      <c r="P373" s="56"/>
      <c r="Q373" s="56"/>
      <c r="R373" s="56"/>
      <c r="S373" s="53">
        <f t="shared" si="70"/>
        <v>0</v>
      </c>
      <c r="T373" s="59">
        <f t="shared" si="61"/>
        <v>0</v>
      </c>
      <c r="U373" s="56">
        <f t="shared" si="62"/>
        <v>0</v>
      </c>
      <c r="V373" s="56">
        <f t="shared" si="63"/>
        <v>0</v>
      </c>
      <c r="W373" s="56">
        <f t="shared" si="64"/>
        <v>0</v>
      </c>
      <c r="X373" s="56">
        <f t="shared" si="65"/>
        <v>0</v>
      </c>
      <c r="Y373" s="174">
        <f t="shared" si="66"/>
        <v>0</v>
      </c>
      <c r="Z373" s="96"/>
      <c r="AA373" s="59"/>
      <c r="AB373" s="56"/>
      <c r="AC373" s="56">
        <f t="shared" si="67"/>
        <v>0</v>
      </c>
      <c r="AD373" s="60"/>
      <c r="AE373" s="61"/>
      <c r="AG373" s="59"/>
      <c r="AH373" s="56"/>
      <c r="AI373" s="52">
        <f t="shared" si="68"/>
        <v>0</v>
      </c>
      <c r="AJ373" s="62"/>
      <c r="AK373" s="61"/>
    </row>
    <row r="374" spans="1:37" x14ac:dyDescent="0.25">
      <c r="A374" s="40">
        <v>365</v>
      </c>
      <c r="B374" s="41">
        <v>5461</v>
      </c>
      <c r="C374" s="41">
        <v>72743701</v>
      </c>
      <c r="D374" s="82">
        <v>600098915</v>
      </c>
      <c r="E374" s="41">
        <v>3111</v>
      </c>
      <c r="F374" s="42" t="s">
        <v>473</v>
      </c>
      <c r="G374" s="54"/>
      <c r="H374" s="52"/>
      <c r="I374" s="52"/>
      <c r="J374" s="52"/>
      <c r="K374" s="52"/>
      <c r="L374" s="53">
        <f t="shared" si="69"/>
        <v>0</v>
      </c>
      <c r="M374" s="188"/>
      <c r="N374" s="55"/>
      <c r="O374" s="56"/>
      <c r="P374" s="56"/>
      <c r="Q374" s="56"/>
      <c r="R374" s="56"/>
      <c r="S374" s="53">
        <f t="shared" si="70"/>
        <v>0</v>
      </c>
      <c r="T374" s="59">
        <f t="shared" si="61"/>
        <v>0</v>
      </c>
      <c r="U374" s="56">
        <f t="shared" si="62"/>
        <v>0</v>
      </c>
      <c r="V374" s="56">
        <f t="shared" si="63"/>
        <v>0</v>
      </c>
      <c r="W374" s="56">
        <f t="shared" si="64"/>
        <v>0</v>
      </c>
      <c r="X374" s="56">
        <f t="shared" si="65"/>
        <v>0</v>
      </c>
      <c r="Y374" s="174">
        <f t="shared" si="66"/>
        <v>0</v>
      </c>
      <c r="Z374" s="96"/>
      <c r="AA374" s="59"/>
      <c r="AB374" s="56"/>
      <c r="AC374" s="56">
        <f t="shared" si="67"/>
        <v>0</v>
      </c>
      <c r="AD374" s="60"/>
      <c r="AE374" s="61"/>
      <c r="AG374" s="59"/>
      <c r="AH374" s="56"/>
      <c r="AI374" s="52">
        <f t="shared" si="68"/>
        <v>0</v>
      </c>
      <c r="AJ374" s="62"/>
      <c r="AK374" s="61"/>
    </row>
    <row r="375" spans="1:37" x14ac:dyDescent="0.25">
      <c r="A375" s="40">
        <v>366</v>
      </c>
      <c r="B375" s="41">
        <v>5466</v>
      </c>
      <c r="C375" s="41">
        <v>72743794</v>
      </c>
      <c r="D375" s="82">
        <v>600098885</v>
      </c>
      <c r="E375" s="41">
        <v>3111</v>
      </c>
      <c r="F375" s="42" t="s">
        <v>474</v>
      </c>
      <c r="G375" s="54"/>
      <c r="H375" s="52"/>
      <c r="I375" s="52"/>
      <c r="J375" s="52"/>
      <c r="K375" s="52"/>
      <c r="L375" s="53">
        <f t="shared" si="69"/>
        <v>0</v>
      </c>
      <c r="M375" s="188"/>
      <c r="N375" s="55"/>
      <c r="O375" s="56"/>
      <c r="P375" s="56"/>
      <c r="Q375" s="56"/>
      <c r="R375" s="56"/>
      <c r="S375" s="53">
        <f t="shared" si="70"/>
        <v>0</v>
      </c>
      <c r="T375" s="59">
        <f t="shared" si="61"/>
        <v>0</v>
      </c>
      <c r="U375" s="56">
        <f t="shared" si="62"/>
        <v>0</v>
      </c>
      <c r="V375" s="56">
        <f t="shared" si="63"/>
        <v>0</v>
      </c>
      <c r="W375" s="56">
        <f t="shared" si="64"/>
        <v>0</v>
      </c>
      <c r="X375" s="56">
        <f t="shared" si="65"/>
        <v>0</v>
      </c>
      <c r="Y375" s="174">
        <f t="shared" si="66"/>
        <v>0</v>
      </c>
      <c r="Z375" s="96"/>
      <c r="AA375" s="59"/>
      <c r="AB375" s="56"/>
      <c r="AC375" s="56">
        <f t="shared" si="67"/>
        <v>0</v>
      </c>
      <c r="AD375" s="60"/>
      <c r="AE375" s="61"/>
      <c r="AG375" s="59"/>
      <c r="AH375" s="56"/>
      <c r="AI375" s="52">
        <f t="shared" si="68"/>
        <v>0</v>
      </c>
      <c r="AJ375" s="62"/>
      <c r="AK375" s="61"/>
    </row>
    <row r="376" spans="1:37" x14ac:dyDescent="0.25">
      <c r="A376" s="40">
        <v>367</v>
      </c>
      <c r="B376" s="41">
        <v>5702</v>
      </c>
      <c r="C376" s="41">
        <v>855022</v>
      </c>
      <c r="D376" s="82">
        <v>600099547</v>
      </c>
      <c r="E376" s="41">
        <v>3233</v>
      </c>
      <c r="F376" s="42" t="s">
        <v>475</v>
      </c>
      <c r="G376" s="54"/>
      <c r="H376" s="52"/>
      <c r="I376" s="52"/>
      <c r="J376" s="52"/>
      <c r="K376" s="52"/>
      <c r="L376" s="53">
        <f t="shared" si="69"/>
        <v>0</v>
      </c>
      <c r="M376" s="188"/>
      <c r="N376" s="55"/>
      <c r="O376" s="56"/>
      <c r="P376" s="56"/>
      <c r="Q376" s="56"/>
      <c r="R376" s="56"/>
      <c r="S376" s="53">
        <f t="shared" si="70"/>
        <v>0</v>
      </c>
      <c r="T376" s="59">
        <f t="shared" si="61"/>
        <v>0</v>
      </c>
      <c r="U376" s="56">
        <f t="shared" si="62"/>
        <v>0</v>
      </c>
      <c r="V376" s="56">
        <f t="shared" si="63"/>
        <v>0</v>
      </c>
      <c r="W376" s="56">
        <f t="shared" si="64"/>
        <v>0</v>
      </c>
      <c r="X376" s="56">
        <f t="shared" si="65"/>
        <v>0</v>
      </c>
      <c r="Y376" s="174">
        <f t="shared" si="66"/>
        <v>0</v>
      </c>
      <c r="Z376" s="96"/>
      <c r="AA376" s="59">
        <v>565702.69999999995</v>
      </c>
      <c r="AB376" s="56">
        <v>134652.5</v>
      </c>
      <c r="AC376" s="56">
        <f t="shared" si="67"/>
        <v>700355.2</v>
      </c>
      <c r="AD376" s="60" t="s">
        <v>476</v>
      </c>
      <c r="AE376" s="61">
        <v>46083</v>
      </c>
      <c r="AG376" s="59"/>
      <c r="AH376" s="56"/>
      <c r="AI376" s="52">
        <f t="shared" si="68"/>
        <v>0</v>
      </c>
      <c r="AJ376" s="62"/>
      <c r="AK376" s="61"/>
    </row>
    <row r="377" spans="1:37" x14ac:dyDescent="0.25">
      <c r="A377" s="40">
        <v>368</v>
      </c>
      <c r="B377" s="41">
        <v>5458</v>
      </c>
      <c r="C377" s="41">
        <v>856126</v>
      </c>
      <c r="D377" s="82">
        <v>600099288</v>
      </c>
      <c r="E377" s="41">
        <v>3113</v>
      </c>
      <c r="F377" s="42" t="s">
        <v>477</v>
      </c>
      <c r="G377" s="54"/>
      <c r="H377" s="52"/>
      <c r="I377" s="52"/>
      <c r="J377" s="52"/>
      <c r="K377" s="52"/>
      <c r="L377" s="53">
        <f t="shared" si="69"/>
        <v>0</v>
      </c>
      <c r="M377" s="188"/>
      <c r="N377" s="55"/>
      <c r="O377" s="56"/>
      <c r="P377" s="56"/>
      <c r="Q377" s="56"/>
      <c r="R377" s="56"/>
      <c r="S377" s="53">
        <f t="shared" si="70"/>
        <v>0</v>
      </c>
      <c r="T377" s="59">
        <f t="shared" si="61"/>
        <v>0</v>
      </c>
      <c r="U377" s="56">
        <f t="shared" si="62"/>
        <v>0</v>
      </c>
      <c r="V377" s="56">
        <f t="shared" si="63"/>
        <v>0</v>
      </c>
      <c r="W377" s="56">
        <f t="shared" si="64"/>
        <v>0</v>
      </c>
      <c r="X377" s="56">
        <f t="shared" si="65"/>
        <v>0</v>
      </c>
      <c r="Y377" s="174">
        <f t="shared" si="66"/>
        <v>0</v>
      </c>
      <c r="Z377" s="96"/>
      <c r="AA377" s="59"/>
      <c r="AB377" s="56"/>
      <c r="AC377" s="56">
        <f t="shared" si="67"/>
        <v>0</v>
      </c>
      <c r="AD377" s="60"/>
      <c r="AE377" s="61"/>
      <c r="AG377" s="59"/>
      <c r="AH377" s="56"/>
      <c r="AI377" s="52">
        <f t="shared" si="68"/>
        <v>0</v>
      </c>
      <c r="AJ377" s="62"/>
      <c r="AK377" s="61"/>
    </row>
    <row r="378" spans="1:37" x14ac:dyDescent="0.25">
      <c r="A378" s="40">
        <v>369</v>
      </c>
      <c r="B378" s="41">
        <v>5456</v>
      </c>
      <c r="C378" s="41">
        <v>854794</v>
      </c>
      <c r="D378" s="82">
        <v>600099369</v>
      </c>
      <c r="E378" s="41">
        <v>3113</v>
      </c>
      <c r="F378" s="42" t="s">
        <v>478</v>
      </c>
      <c r="G378" s="54"/>
      <c r="H378" s="52"/>
      <c r="I378" s="52"/>
      <c r="J378" s="52"/>
      <c r="K378" s="52"/>
      <c r="L378" s="53">
        <f t="shared" si="69"/>
        <v>0</v>
      </c>
      <c r="M378" s="188"/>
      <c r="N378" s="55"/>
      <c r="O378" s="56"/>
      <c r="P378" s="56"/>
      <c r="Q378" s="56"/>
      <c r="R378" s="56"/>
      <c r="S378" s="53">
        <f t="shared" si="70"/>
        <v>0</v>
      </c>
      <c r="T378" s="59">
        <f t="shared" si="61"/>
        <v>0</v>
      </c>
      <c r="U378" s="56">
        <f t="shared" si="62"/>
        <v>0</v>
      </c>
      <c r="V378" s="56">
        <f t="shared" si="63"/>
        <v>0</v>
      </c>
      <c r="W378" s="56">
        <f t="shared" si="64"/>
        <v>0</v>
      </c>
      <c r="X378" s="56">
        <f t="shared" si="65"/>
        <v>0</v>
      </c>
      <c r="Y378" s="174">
        <f t="shared" si="66"/>
        <v>0</v>
      </c>
      <c r="Z378" s="96"/>
      <c r="AA378" s="59"/>
      <c r="AB378" s="56"/>
      <c r="AC378" s="56">
        <f t="shared" si="67"/>
        <v>0</v>
      </c>
      <c r="AD378" s="60"/>
      <c r="AE378" s="61"/>
      <c r="AG378" s="59"/>
      <c r="AH378" s="56"/>
      <c r="AI378" s="52">
        <f t="shared" si="68"/>
        <v>0</v>
      </c>
      <c r="AJ378" s="62"/>
      <c r="AK378" s="61"/>
    </row>
    <row r="379" spans="1:37" x14ac:dyDescent="0.25">
      <c r="A379" s="40">
        <v>370</v>
      </c>
      <c r="B379" s="41">
        <v>5481</v>
      </c>
      <c r="C379" s="41">
        <v>72742739</v>
      </c>
      <c r="D379" s="82">
        <v>600099075</v>
      </c>
      <c r="E379" s="41">
        <v>3117</v>
      </c>
      <c r="F379" s="42" t="s">
        <v>479</v>
      </c>
      <c r="G379" s="54"/>
      <c r="H379" s="52"/>
      <c r="I379" s="52"/>
      <c r="J379" s="52"/>
      <c r="K379" s="52"/>
      <c r="L379" s="53">
        <f t="shared" si="69"/>
        <v>0</v>
      </c>
      <c r="M379" s="188"/>
      <c r="N379" s="55"/>
      <c r="O379" s="56"/>
      <c r="P379" s="56"/>
      <c r="Q379" s="56"/>
      <c r="R379" s="56"/>
      <c r="S379" s="53">
        <f t="shared" si="70"/>
        <v>0</v>
      </c>
      <c r="T379" s="59">
        <f t="shared" si="61"/>
        <v>0</v>
      </c>
      <c r="U379" s="56">
        <f t="shared" si="62"/>
        <v>0</v>
      </c>
      <c r="V379" s="56">
        <f t="shared" si="63"/>
        <v>0</v>
      </c>
      <c r="W379" s="56">
        <f t="shared" si="64"/>
        <v>0</v>
      </c>
      <c r="X379" s="56">
        <f t="shared" si="65"/>
        <v>0</v>
      </c>
      <c r="Y379" s="174">
        <f t="shared" si="66"/>
        <v>0</v>
      </c>
      <c r="Z379" s="96"/>
      <c r="AA379" s="59"/>
      <c r="AB379" s="56"/>
      <c r="AC379" s="56">
        <f t="shared" si="67"/>
        <v>0</v>
      </c>
      <c r="AD379" s="60"/>
      <c r="AE379" s="61"/>
      <c r="AG379" s="59"/>
      <c r="AH379" s="56"/>
      <c r="AI379" s="52">
        <f t="shared" si="68"/>
        <v>0</v>
      </c>
      <c r="AJ379" s="62"/>
      <c r="AK379" s="61"/>
    </row>
    <row r="380" spans="1:37" x14ac:dyDescent="0.25">
      <c r="A380" s="40">
        <v>371</v>
      </c>
      <c r="B380" s="41">
        <v>5492</v>
      </c>
      <c r="C380" s="41">
        <v>71294180</v>
      </c>
      <c r="D380" s="82">
        <v>691007322</v>
      </c>
      <c r="E380" s="41">
        <v>3114</v>
      </c>
      <c r="F380" s="42" t="s">
        <v>480</v>
      </c>
      <c r="G380" s="54"/>
      <c r="H380" s="52"/>
      <c r="I380" s="52"/>
      <c r="J380" s="52"/>
      <c r="K380" s="52"/>
      <c r="L380" s="53">
        <f t="shared" si="69"/>
        <v>0</v>
      </c>
      <c r="M380" s="188"/>
      <c r="N380" s="55"/>
      <c r="O380" s="56"/>
      <c r="P380" s="56"/>
      <c r="Q380" s="56"/>
      <c r="R380" s="56"/>
      <c r="S380" s="53">
        <f t="shared" si="70"/>
        <v>0</v>
      </c>
      <c r="T380" s="59">
        <f t="shared" si="61"/>
        <v>0</v>
      </c>
      <c r="U380" s="56">
        <f t="shared" si="62"/>
        <v>0</v>
      </c>
      <c r="V380" s="56">
        <f t="shared" si="63"/>
        <v>0</v>
      </c>
      <c r="W380" s="56">
        <f t="shared" si="64"/>
        <v>0</v>
      </c>
      <c r="X380" s="56">
        <f t="shared" si="65"/>
        <v>0</v>
      </c>
      <c r="Y380" s="174">
        <f t="shared" si="66"/>
        <v>0</v>
      </c>
      <c r="Z380" s="96"/>
      <c r="AA380" s="59"/>
      <c r="AB380" s="56"/>
      <c r="AC380" s="56">
        <f t="shared" si="67"/>
        <v>0</v>
      </c>
      <c r="AD380" s="60"/>
      <c r="AE380" s="61"/>
      <c r="AG380" s="59"/>
      <c r="AH380" s="56"/>
      <c r="AI380" s="52">
        <f t="shared" si="68"/>
        <v>0</v>
      </c>
      <c r="AJ380" s="62"/>
      <c r="AK380" s="61"/>
    </row>
    <row r="381" spans="1:37" x14ac:dyDescent="0.25">
      <c r="A381" s="40">
        <v>372</v>
      </c>
      <c r="B381" s="41">
        <v>5457</v>
      </c>
      <c r="C381" s="41">
        <v>855049</v>
      </c>
      <c r="D381" s="82">
        <v>600099377</v>
      </c>
      <c r="E381" s="41">
        <v>3113</v>
      </c>
      <c r="F381" s="42" t="s">
        <v>481</v>
      </c>
      <c r="G381" s="54"/>
      <c r="H381" s="52"/>
      <c r="I381" s="52"/>
      <c r="J381" s="52"/>
      <c r="K381" s="52"/>
      <c r="L381" s="53">
        <f t="shared" si="69"/>
        <v>0</v>
      </c>
      <c r="M381" s="188"/>
      <c r="N381" s="55"/>
      <c r="O381" s="56"/>
      <c r="P381" s="56"/>
      <c r="Q381" s="56"/>
      <c r="R381" s="56"/>
      <c r="S381" s="53">
        <f t="shared" si="70"/>
        <v>0</v>
      </c>
      <c r="T381" s="59">
        <f t="shared" si="61"/>
        <v>0</v>
      </c>
      <c r="U381" s="56">
        <f t="shared" si="62"/>
        <v>0</v>
      </c>
      <c r="V381" s="56">
        <f t="shared" si="63"/>
        <v>0</v>
      </c>
      <c r="W381" s="56">
        <f t="shared" si="64"/>
        <v>0</v>
      </c>
      <c r="X381" s="56">
        <f t="shared" si="65"/>
        <v>0</v>
      </c>
      <c r="Y381" s="174">
        <f t="shared" si="66"/>
        <v>0</v>
      </c>
      <c r="Z381" s="96"/>
      <c r="AA381" s="59"/>
      <c r="AB381" s="56"/>
      <c r="AC381" s="56">
        <f t="shared" si="67"/>
        <v>0</v>
      </c>
      <c r="AD381" s="60"/>
      <c r="AE381" s="61"/>
      <c r="AG381" s="59"/>
      <c r="AH381" s="56"/>
      <c r="AI381" s="52">
        <f t="shared" si="68"/>
        <v>0</v>
      </c>
      <c r="AJ381" s="62"/>
      <c r="AK381" s="61"/>
    </row>
    <row r="382" spans="1:37" x14ac:dyDescent="0.25">
      <c r="A382" s="40">
        <v>373</v>
      </c>
      <c r="B382" s="41">
        <v>5459</v>
      </c>
      <c r="C382" s="41">
        <v>70946086</v>
      </c>
      <c r="D382" s="82">
        <v>600099415</v>
      </c>
      <c r="E382" s="41">
        <v>3231</v>
      </c>
      <c r="F382" s="42" t="s">
        <v>482</v>
      </c>
      <c r="G382" s="54"/>
      <c r="H382" s="52"/>
      <c r="I382" s="52"/>
      <c r="J382" s="52"/>
      <c r="K382" s="52"/>
      <c r="L382" s="53">
        <f t="shared" si="69"/>
        <v>0</v>
      </c>
      <c r="M382" s="188"/>
      <c r="N382" s="55"/>
      <c r="O382" s="56"/>
      <c r="P382" s="56"/>
      <c r="Q382" s="56"/>
      <c r="R382" s="56"/>
      <c r="S382" s="53">
        <f t="shared" si="70"/>
        <v>0</v>
      </c>
      <c r="T382" s="59">
        <f t="shared" si="61"/>
        <v>0</v>
      </c>
      <c r="U382" s="56">
        <f t="shared" si="62"/>
        <v>0</v>
      </c>
      <c r="V382" s="56">
        <f t="shared" si="63"/>
        <v>0</v>
      </c>
      <c r="W382" s="56">
        <f t="shared" si="64"/>
        <v>0</v>
      </c>
      <c r="X382" s="56">
        <f t="shared" si="65"/>
        <v>0</v>
      </c>
      <c r="Y382" s="174">
        <f t="shared" si="66"/>
        <v>0</v>
      </c>
      <c r="Z382" s="96"/>
      <c r="AA382" s="59"/>
      <c r="AB382" s="56"/>
      <c r="AC382" s="56">
        <f t="shared" si="67"/>
        <v>0</v>
      </c>
      <c r="AD382" s="60"/>
      <c r="AE382" s="61"/>
      <c r="AG382" s="59"/>
      <c r="AH382" s="56"/>
      <c r="AI382" s="52">
        <f t="shared" si="68"/>
        <v>0</v>
      </c>
      <c r="AJ382" s="62"/>
      <c r="AK382" s="61"/>
    </row>
    <row r="383" spans="1:37" x14ac:dyDescent="0.25">
      <c r="A383" s="40">
        <v>374</v>
      </c>
      <c r="B383" s="41">
        <v>5482</v>
      </c>
      <c r="C383" s="41">
        <v>71006923</v>
      </c>
      <c r="D383" s="82">
        <v>600098982</v>
      </c>
      <c r="E383" s="41">
        <v>3117</v>
      </c>
      <c r="F383" s="42" t="s">
        <v>483</v>
      </c>
      <c r="G383" s="54"/>
      <c r="H383" s="52"/>
      <c r="I383" s="52"/>
      <c r="J383" s="52"/>
      <c r="K383" s="52"/>
      <c r="L383" s="53">
        <f t="shared" si="69"/>
        <v>0</v>
      </c>
      <c r="M383" s="188"/>
      <c r="N383" s="55"/>
      <c r="O383" s="56"/>
      <c r="P383" s="56"/>
      <c r="Q383" s="56"/>
      <c r="R383" s="56"/>
      <c r="S383" s="53">
        <f t="shared" si="70"/>
        <v>0</v>
      </c>
      <c r="T383" s="59">
        <f t="shared" si="61"/>
        <v>0</v>
      </c>
      <c r="U383" s="56">
        <f t="shared" si="62"/>
        <v>0</v>
      </c>
      <c r="V383" s="56">
        <f t="shared" si="63"/>
        <v>0</v>
      </c>
      <c r="W383" s="56">
        <f t="shared" si="64"/>
        <v>0</v>
      </c>
      <c r="X383" s="56">
        <f t="shared" si="65"/>
        <v>0</v>
      </c>
      <c r="Y383" s="174">
        <f t="shared" si="66"/>
        <v>0</v>
      </c>
      <c r="Z383" s="96"/>
      <c r="AA383" s="59"/>
      <c r="AB383" s="56"/>
      <c r="AC383" s="56">
        <f t="shared" si="67"/>
        <v>0</v>
      </c>
      <c r="AD383" s="60"/>
      <c r="AE383" s="61"/>
      <c r="AG383" s="59"/>
      <c r="AH383" s="56"/>
      <c r="AI383" s="52">
        <f t="shared" si="68"/>
        <v>0</v>
      </c>
      <c r="AJ383" s="62"/>
      <c r="AK383" s="61"/>
    </row>
    <row r="384" spans="1:37" x14ac:dyDescent="0.25">
      <c r="A384" s="40">
        <v>375</v>
      </c>
      <c r="B384" s="41">
        <v>3421</v>
      </c>
      <c r="C384" s="41">
        <v>72741651</v>
      </c>
      <c r="D384" s="82">
        <v>600077985</v>
      </c>
      <c r="E384" s="41">
        <v>3111</v>
      </c>
      <c r="F384" s="42" t="s">
        <v>484</v>
      </c>
      <c r="G384" s="54"/>
      <c r="H384" s="52"/>
      <c r="I384" s="52"/>
      <c r="J384" s="52"/>
      <c r="K384" s="52"/>
      <c r="L384" s="53">
        <f t="shared" si="69"/>
        <v>0</v>
      </c>
      <c r="M384" s="188"/>
      <c r="N384" s="55"/>
      <c r="O384" s="56"/>
      <c r="P384" s="56"/>
      <c r="Q384" s="56"/>
      <c r="R384" s="56"/>
      <c r="S384" s="53">
        <f t="shared" si="70"/>
        <v>0</v>
      </c>
      <c r="T384" s="59">
        <f t="shared" si="61"/>
        <v>0</v>
      </c>
      <c r="U384" s="56">
        <f t="shared" si="62"/>
        <v>0</v>
      </c>
      <c r="V384" s="56">
        <f t="shared" si="63"/>
        <v>0</v>
      </c>
      <c r="W384" s="56">
        <f t="shared" si="64"/>
        <v>0</v>
      </c>
      <c r="X384" s="56">
        <f t="shared" si="65"/>
        <v>0</v>
      </c>
      <c r="Y384" s="174">
        <f t="shared" si="66"/>
        <v>0</v>
      </c>
      <c r="Z384" s="96"/>
      <c r="AA384" s="59">
        <v>322078.28000000003</v>
      </c>
      <c r="AB384" s="56">
        <v>76663.31</v>
      </c>
      <c r="AC384" s="56">
        <f t="shared" si="67"/>
        <v>398741.59</v>
      </c>
      <c r="AD384" s="60" t="s">
        <v>485</v>
      </c>
      <c r="AE384" s="61">
        <v>46083</v>
      </c>
      <c r="AG384" s="59"/>
      <c r="AH384" s="56"/>
      <c r="AI384" s="52">
        <f t="shared" si="68"/>
        <v>0</v>
      </c>
      <c r="AJ384" s="62"/>
      <c r="AK384" s="61"/>
    </row>
    <row r="385" spans="1:38" x14ac:dyDescent="0.25">
      <c r="A385" s="40">
        <v>376</v>
      </c>
      <c r="B385" s="41">
        <v>3420</v>
      </c>
      <c r="C385" s="41">
        <v>72741571</v>
      </c>
      <c r="D385" s="82">
        <v>600078442</v>
      </c>
      <c r="E385" s="41">
        <v>3113</v>
      </c>
      <c r="F385" s="42" t="s">
        <v>486</v>
      </c>
      <c r="G385" s="54"/>
      <c r="H385" s="52"/>
      <c r="I385" s="52"/>
      <c r="J385" s="52"/>
      <c r="K385" s="52"/>
      <c r="L385" s="53">
        <f t="shared" si="69"/>
        <v>0</v>
      </c>
      <c r="M385" s="188"/>
      <c r="N385" s="55"/>
      <c r="O385" s="56"/>
      <c r="P385" s="56"/>
      <c r="Q385" s="56"/>
      <c r="R385" s="56"/>
      <c r="S385" s="53">
        <f t="shared" si="70"/>
        <v>0</v>
      </c>
      <c r="T385" s="59">
        <f t="shared" ref="T385:T405" si="71">+G385+N385</f>
        <v>0</v>
      </c>
      <c r="U385" s="56">
        <f t="shared" ref="U385:U405" si="72">H385+O385</f>
        <v>0</v>
      </c>
      <c r="V385" s="56">
        <f t="shared" ref="V385:V405" si="73">I385+P385</f>
        <v>0</v>
      </c>
      <c r="W385" s="56">
        <f t="shared" ref="W385:W405" si="74">J385+Q385</f>
        <v>0</v>
      </c>
      <c r="X385" s="56">
        <f t="shared" ref="X385:X405" si="75">K385+R385</f>
        <v>0</v>
      </c>
      <c r="Y385" s="174">
        <f t="shared" ref="Y385:Y405" si="76">SUM(T385:X385)</f>
        <v>0</v>
      </c>
      <c r="Z385" s="96"/>
      <c r="AA385" s="59"/>
      <c r="AB385" s="56"/>
      <c r="AC385" s="56">
        <f t="shared" si="67"/>
        <v>0</v>
      </c>
      <c r="AD385" s="60"/>
      <c r="AE385" s="61"/>
      <c r="AG385" s="59"/>
      <c r="AH385" s="56"/>
      <c r="AI385" s="52">
        <f t="shared" si="68"/>
        <v>0</v>
      </c>
      <c r="AJ385" s="62"/>
      <c r="AK385" s="61"/>
    </row>
    <row r="386" spans="1:38" x14ac:dyDescent="0.25">
      <c r="A386" s="40">
        <v>377</v>
      </c>
      <c r="B386" s="41">
        <v>5493</v>
      </c>
      <c r="C386" s="41">
        <v>6181457</v>
      </c>
      <c r="D386" s="82">
        <v>691009813</v>
      </c>
      <c r="E386" s="41">
        <v>3111</v>
      </c>
      <c r="F386" s="42" t="s">
        <v>487</v>
      </c>
      <c r="G386" s="54"/>
      <c r="H386" s="52"/>
      <c r="I386" s="52"/>
      <c r="J386" s="52"/>
      <c r="K386" s="52"/>
      <c r="L386" s="53">
        <f t="shared" si="69"/>
        <v>0</v>
      </c>
      <c r="M386" s="188"/>
      <c r="N386" s="55"/>
      <c r="O386" s="56"/>
      <c r="P386" s="56"/>
      <c r="Q386" s="56"/>
      <c r="R386" s="56"/>
      <c r="S386" s="53">
        <f t="shared" si="70"/>
        <v>0</v>
      </c>
      <c r="T386" s="59">
        <f t="shared" si="71"/>
        <v>0</v>
      </c>
      <c r="U386" s="56">
        <f t="shared" si="72"/>
        <v>0</v>
      </c>
      <c r="V386" s="56">
        <f t="shared" si="73"/>
        <v>0</v>
      </c>
      <c r="W386" s="56">
        <f t="shared" si="74"/>
        <v>0</v>
      </c>
      <c r="X386" s="56">
        <f t="shared" si="75"/>
        <v>0</v>
      </c>
      <c r="Y386" s="174">
        <f t="shared" si="76"/>
        <v>0</v>
      </c>
      <c r="Z386" s="96"/>
      <c r="AA386" s="59"/>
      <c r="AB386" s="56"/>
      <c r="AC386" s="56">
        <f t="shared" ref="AC386:AC405" si="77">SUM(AA386:AB386)</f>
        <v>0</v>
      </c>
      <c r="AD386" s="60"/>
      <c r="AE386" s="61"/>
      <c r="AG386" s="59"/>
      <c r="AH386" s="56"/>
      <c r="AI386" s="52">
        <f t="shared" ref="AI386:AI405" si="78">SUM(AG386:AH386)</f>
        <v>0</v>
      </c>
      <c r="AJ386" s="62"/>
      <c r="AK386" s="61"/>
    </row>
    <row r="387" spans="1:38" x14ac:dyDescent="0.25">
      <c r="A387" s="40">
        <v>378</v>
      </c>
      <c r="B387" s="41">
        <v>2463</v>
      </c>
      <c r="C387" s="41">
        <v>70982066</v>
      </c>
      <c r="D387" s="82">
        <v>600080056</v>
      </c>
      <c r="E387" s="41">
        <v>3113</v>
      </c>
      <c r="F387" s="42" t="s">
        <v>488</v>
      </c>
      <c r="G387" s="54"/>
      <c r="H387" s="52"/>
      <c r="I387" s="52"/>
      <c r="J387" s="52"/>
      <c r="K387" s="52"/>
      <c r="L387" s="53">
        <f t="shared" si="69"/>
        <v>0</v>
      </c>
      <c r="M387" s="188"/>
      <c r="N387" s="55"/>
      <c r="O387" s="56"/>
      <c r="P387" s="56"/>
      <c r="Q387" s="56"/>
      <c r="R387" s="56"/>
      <c r="S387" s="53">
        <f t="shared" si="70"/>
        <v>0</v>
      </c>
      <c r="T387" s="59">
        <f t="shared" si="71"/>
        <v>0</v>
      </c>
      <c r="U387" s="56">
        <f t="shared" si="72"/>
        <v>0</v>
      </c>
      <c r="V387" s="56">
        <f t="shared" si="73"/>
        <v>0</v>
      </c>
      <c r="W387" s="56">
        <f t="shared" si="74"/>
        <v>0</v>
      </c>
      <c r="X387" s="56">
        <f t="shared" si="75"/>
        <v>0</v>
      </c>
      <c r="Y387" s="174">
        <f t="shared" si="76"/>
        <v>0</v>
      </c>
      <c r="Z387" s="96"/>
      <c r="AA387" s="59"/>
      <c r="AB387" s="56"/>
      <c r="AC387" s="56">
        <f t="shared" si="77"/>
        <v>0</v>
      </c>
      <c r="AD387" s="60"/>
      <c r="AE387" s="61"/>
      <c r="AG387" s="59"/>
      <c r="AH387" s="56"/>
      <c r="AI387" s="52">
        <f t="shared" si="78"/>
        <v>0</v>
      </c>
      <c r="AJ387" s="62"/>
      <c r="AK387" s="61"/>
    </row>
    <row r="388" spans="1:38" x14ac:dyDescent="0.25">
      <c r="A388" s="40">
        <v>379</v>
      </c>
      <c r="B388" s="41">
        <v>3427</v>
      </c>
      <c r="C388" s="41">
        <v>70982988</v>
      </c>
      <c r="D388" s="82">
        <v>650023340</v>
      </c>
      <c r="E388" s="41">
        <v>3113</v>
      </c>
      <c r="F388" s="42" t="s">
        <v>489</v>
      </c>
      <c r="G388" s="54"/>
      <c r="H388" s="52"/>
      <c r="I388" s="52"/>
      <c r="J388" s="52"/>
      <c r="K388" s="52"/>
      <c r="L388" s="53">
        <f t="shared" si="69"/>
        <v>0</v>
      </c>
      <c r="M388" s="188"/>
      <c r="N388" s="55"/>
      <c r="O388" s="56"/>
      <c r="P388" s="56"/>
      <c r="Q388" s="56"/>
      <c r="R388" s="56"/>
      <c r="S388" s="53">
        <f t="shared" si="70"/>
        <v>0</v>
      </c>
      <c r="T388" s="59">
        <f t="shared" si="71"/>
        <v>0</v>
      </c>
      <c r="U388" s="56">
        <f t="shared" si="72"/>
        <v>0</v>
      </c>
      <c r="V388" s="56">
        <f t="shared" si="73"/>
        <v>0</v>
      </c>
      <c r="W388" s="56">
        <f t="shared" si="74"/>
        <v>0</v>
      </c>
      <c r="X388" s="56">
        <f t="shared" si="75"/>
        <v>0</v>
      </c>
      <c r="Y388" s="174">
        <f t="shared" si="76"/>
        <v>0</v>
      </c>
      <c r="Z388" s="96"/>
      <c r="AA388" s="59"/>
      <c r="AB388" s="56"/>
      <c r="AC388" s="56">
        <f t="shared" si="77"/>
        <v>0</v>
      </c>
      <c r="AD388" s="60"/>
      <c r="AE388" s="61"/>
      <c r="AG388" s="59"/>
      <c r="AH388" s="56"/>
      <c r="AI388" s="52">
        <f t="shared" si="78"/>
        <v>0</v>
      </c>
      <c r="AJ388" s="62"/>
      <c r="AK388" s="61"/>
    </row>
    <row r="389" spans="1:38" x14ac:dyDescent="0.25">
      <c r="A389" s="40">
        <v>380</v>
      </c>
      <c r="B389" s="41">
        <v>5484</v>
      </c>
      <c r="C389" s="41">
        <v>72743255</v>
      </c>
      <c r="D389" s="82">
        <v>600098532</v>
      </c>
      <c r="E389" s="41">
        <v>3111</v>
      </c>
      <c r="F389" s="42" t="s">
        <v>490</v>
      </c>
      <c r="G389" s="54"/>
      <c r="H389" s="52"/>
      <c r="I389" s="52"/>
      <c r="J389" s="52"/>
      <c r="K389" s="52"/>
      <c r="L389" s="53">
        <f t="shared" si="69"/>
        <v>0</v>
      </c>
      <c r="M389" s="188"/>
      <c r="N389" s="55"/>
      <c r="O389" s="56"/>
      <c r="P389" s="56"/>
      <c r="Q389" s="56"/>
      <c r="R389" s="56"/>
      <c r="S389" s="53">
        <f t="shared" si="70"/>
        <v>0</v>
      </c>
      <c r="T389" s="59">
        <f t="shared" si="71"/>
        <v>0</v>
      </c>
      <c r="U389" s="56">
        <f t="shared" si="72"/>
        <v>0</v>
      </c>
      <c r="V389" s="56">
        <f t="shared" si="73"/>
        <v>0</v>
      </c>
      <c r="W389" s="56">
        <f t="shared" si="74"/>
        <v>0</v>
      </c>
      <c r="X389" s="56">
        <f t="shared" si="75"/>
        <v>0</v>
      </c>
      <c r="Y389" s="174">
        <f t="shared" si="76"/>
        <v>0</v>
      </c>
      <c r="Z389" s="96"/>
      <c r="AA389" s="59"/>
      <c r="AB389" s="56"/>
      <c r="AC389" s="56">
        <f t="shared" si="77"/>
        <v>0</v>
      </c>
      <c r="AD389" s="60"/>
      <c r="AE389" s="61"/>
      <c r="AG389" s="59"/>
      <c r="AH389" s="56"/>
      <c r="AI389" s="52">
        <f t="shared" si="78"/>
        <v>0</v>
      </c>
      <c r="AJ389" s="62"/>
      <c r="AK389" s="61"/>
    </row>
    <row r="390" spans="1:38" x14ac:dyDescent="0.25">
      <c r="A390" s="40">
        <v>381</v>
      </c>
      <c r="B390" s="41">
        <v>5485</v>
      </c>
      <c r="C390" s="41">
        <v>72743174</v>
      </c>
      <c r="D390" s="82">
        <v>600099300</v>
      </c>
      <c r="E390" s="41">
        <v>3117</v>
      </c>
      <c r="F390" s="42" t="s">
        <v>491</v>
      </c>
      <c r="G390" s="54"/>
      <c r="H390" s="52"/>
      <c r="I390" s="52"/>
      <c r="J390" s="52"/>
      <c r="K390" s="52"/>
      <c r="L390" s="53">
        <f t="shared" si="69"/>
        <v>0</v>
      </c>
      <c r="M390" s="188"/>
      <c r="N390" s="55"/>
      <c r="O390" s="56"/>
      <c r="P390" s="56"/>
      <c r="Q390" s="56"/>
      <c r="R390" s="56"/>
      <c r="S390" s="53">
        <f t="shared" si="70"/>
        <v>0</v>
      </c>
      <c r="T390" s="59">
        <f t="shared" si="71"/>
        <v>0</v>
      </c>
      <c r="U390" s="56">
        <f t="shared" si="72"/>
        <v>0</v>
      </c>
      <c r="V390" s="56">
        <f t="shared" si="73"/>
        <v>0</v>
      </c>
      <c r="W390" s="56">
        <f t="shared" si="74"/>
        <v>0</v>
      </c>
      <c r="X390" s="56">
        <f t="shared" si="75"/>
        <v>0</v>
      </c>
      <c r="Y390" s="174">
        <f t="shared" si="76"/>
        <v>0</v>
      </c>
      <c r="Z390" s="96"/>
      <c r="AA390" s="59"/>
      <c r="AB390" s="56"/>
      <c r="AC390" s="56">
        <f t="shared" si="77"/>
        <v>0</v>
      </c>
      <c r="AD390" s="60"/>
      <c r="AE390" s="61"/>
      <c r="AG390" s="59"/>
      <c r="AH390" s="56"/>
      <c r="AI390" s="52">
        <f t="shared" si="78"/>
        <v>0</v>
      </c>
      <c r="AJ390" s="62"/>
      <c r="AK390" s="61"/>
    </row>
    <row r="391" spans="1:38" x14ac:dyDescent="0.25">
      <c r="A391" s="40">
        <v>382</v>
      </c>
      <c r="B391" s="41">
        <v>5434</v>
      </c>
      <c r="C391" s="41">
        <v>70695318</v>
      </c>
      <c r="D391" s="82">
        <v>600098923</v>
      </c>
      <c r="E391" s="41">
        <v>3111</v>
      </c>
      <c r="F391" s="42" t="s">
        <v>492</v>
      </c>
      <c r="G391" s="54"/>
      <c r="H391" s="52"/>
      <c r="I391" s="52"/>
      <c r="J391" s="52"/>
      <c r="K391" s="52"/>
      <c r="L391" s="53">
        <f t="shared" si="69"/>
        <v>0</v>
      </c>
      <c r="M391" s="188"/>
      <c r="N391" s="55"/>
      <c r="O391" s="56"/>
      <c r="P391" s="56"/>
      <c r="Q391" s="56"/>
      <c r="R391" s="56"/>
      <c r="S391" s="53">
        <f t="shared" si="70"/>
        <v>0</v>
      </c>
      <c r="T391" s="59">
        <f t="shared" si="71"/>
        <v>0</v>
      </c>
      <c r="U391" s="56">
        <f t="shared" si="72"/>
        <v>0</v>
      </c>
      <c r="V391" s="56">
        <f t="shared" si="73"/>
        <v>0</v>
      </c>
      <c r="W391" s="56">
        <f t="shared" si="74"/>
        <v>0</v>
      </c>
      <c r="X391" s="56">
        <f t="shared" si="75"/>
        <v>0</v>
      </c>
      <c r="Y391" s="174">
        <f t="shared" si="76"/>
        <v>0</v>
      </c>
      <c r="Z391" s="96"/>
      <c r="AA391" s="59"/>
      <c r="AB391" s="56"/>
      <c r="AC391" s="56">
        <f t="shared" si="77"/>
        <v>0</v>
      </c>
      <c r="AD391" s="60"/>
      <c r="AE391" s="61"/>
      <c r="AG391" s="59"/>
      <c r="AH391" s="56"/>
      <c r="AI391" s="52">
        <f t="shared" si="78"/>
        <v>0</v>
      </c>
      <c r="AJ391" s="62"/>
      <c r="AK391" s="61"/>
    </row>
    <row r="392" spans="1:38" x14ac:dyDescent="0.25">
      <c r="A392" s="40">
        <v>383</v>
      </c>
      <c r="B392" s="41">
        <v>5433</v>
      </c>
      <c r="C392" s="41">
        <v>70695300</v>
      </c>
      <c r="D392" s="82">
        <v>600099253</v>
      </c>
      <c r="E392" s="41">
        <v>3117</v>
      </c>
      <c r="F392" s="42" t="s">
        <v>493</v>
      </c>
      <c r="G392" s="54"/>
      <c r="H392" s="52"/>
      <c r="I392" s="52"/>
      <c r="J392" s="52"/>
      <c r="K392" s="52"/>
      <c r="L392" s="53">
        <f t="shared" si="69"/>
        <v>0</v>
      </c>
      <c r="M392" s="188"/>
      <c r="N392" s="55"/>
      <c r="O392" s="56"/>
      <c r="P392" s="56"/>
      <c r="Q392" s="56"/>
      <c r="R392" s="56"/>
      <c r="S392" s="53">
        <f t="shared" si="70"/>
        <v>0</v>
      </c>
      <c r="T392" s="59">
        <f t="shared" si="71"/>
        <v>0</v>
      </c>
      <c r="U392" s="56">
        <f t="shared" si="72"/>
        <v>0</v>
      </c>
      <c r="V392" s="56">
        <f t="shared" si="73"/>
        <v>0</v>
      </c>
      <c r="W392" s="56">
        <f t="shared" si="74"/>
        <v>0</v>
      </c>
      <c r="X392" s="56">
        <f t="shared" si="75"/>
        <v>0</v>
      </c>
      <c r="Y392" s="174">
        <f t="shared" si="76"/>
        <v>0</v>
      </c>
      <c r="Z392" s="96"/>
      <c r="AA392" s="59"/>
      <c r="AB392" s="56"/>
      <c r="AC392" s="56">
        <f t="shared" si="77"/>
        <v>0</v>
      </c>
      <c r="AD392" s="60"/>
      <c r="AE392" s="61"/>
      <c r="AG392" s="59"/>
      <c r="AH392" s="56"/>
      <c r="AI392" s="52">
        <f t="shared" si="78"/>
        <v>0</v>
      </c>
      <c r="AJ392" s="62"/>
      <c r="AK392" s="61"/>
    </row>
    <row r="393" spans="1:38" x14ac:dyDescent="0.25">
      <c r="A393" s="40">
        <v>384</v>
      </c>
      <c r="B393" s="41">
        <v>5486</v>
      </c>
      <c r="C393" s="41">
        <v>72744022</v>
      </c>
      <c r="D393" s="82">
        <v>600098711</v>
      </c>
      <c r="E393" s="41">
        <v>3111</v>
      </c>
      <c r="F393" s="42" t="s">
        <v>494</v>
      </c>
      <c r="G393" s="54"/>
      <c r="H393" s="52"/>
      <c r="I393" s="52"/>
      <c r="J393" s="52"/>
      <c r="K393" s="52"/>
      <c r="L393" s="53">
        <f t="shared" si="69"/>
        <v>0</v>
      </c>
      <c r="M393" s="188"/>
      <c r="N393" s="55"/>
      <c r="O393" s="56"/>
      <c r="P393" s="56"/>
      <c r="Q393" s="56"/>
      <c r="R393" s="56"/>
      <c r="S393" s="53">
        <f t="shared" si="70"/>
        <v>0</v>
      </c>
      <c r="T393" s="59">
        <f t="shared" si="71"/>
        <v>0</v>
      </c>
      <c r="U393" s="56">
        <f t="shared" si="72"/>
        <v>0</v>
      </c>
      <c r="V393" s="56">
        <f t="shared" si="73"/>
        <v>0</v>
      </c>
      <c r="W393" s="56">
        <f t="shared" si="74"/>
        <v>0</v>
      </c>
      <c r="X393" s="56">
        <f t="shared" si="75"/>
        <v>0</v>
      </c>
      <c r="Y393" s="174">
        <f t="shared" si="76"/>
        <v>0</v>
      </c>
      <c r="Z393" s="96"/>
      <c r="AA393" s="59"/>
      <c r="AB393" s="56"/>
      <c r="AC393" s="56">
        <f t="shared" si="77"/>
        <v>0</v>
      </c>
      <c r="AD393" s="60"/>
      <c r="AE393" s="61"/>
      <c r="AG393" s="59"/>
      <c r="AH393" s="56"/>
      <c r="AI393" s="52">
        <f t="shared" si="78"/>
        <v>0</v>
      </c>
      <c r="AJ393" s="62"/>
      <c r="AK393" s="61"/>
    </row>
    <row r="394" spans="1:38" x14ac:dyDescent="0.25">
      <c r="A394" s="40">
        <v>385</v>
      </c>
      <c r="B394" s="41">
        <v>2440</v>
      </c>
      <c r="C394" s="41">
        <v>70981183</v>
      </c>
      <c r="D394" s="82">
        <v>600079392</v>
      </c>
      <c r="E394" s="41">
        <v>3111</v>
      </c>
      <c r="F394" s="42" t="s">
        <v>495</v>
      </c>
      <c r="G394" s="54"/>
      <c r="H394" s="52"/>
      <c r="I394" s="52"/>
      <c r="J394" s="52"/>
      <c r="K394" s="52"/>
      <c r="L394" s="53">
        <f t="shared" si="69"/>
        <v>0</v>
      </c>
      <c r="M394" s="188"/>
      <c r="N394" s="55"/>
      <c r="O394" s="56"/>
      <c r="P394" s="56"/>
      <c r="Q394" s="56"/>
      <c r="R394" s="56"/>
      <c r="S394" s="53">
        <f t="shared" si="70"/>
        <v>0</v>
      </c>
      <c r="T394" s="59">
        <f t="shared" si="71"/>
        <v>0</v>
      </c>
      <c r="U394" s="56">
        <f t="shared" si="72"/>
        <v>0</v>
      </c>
      <c r="V394" s="56">
        <f t="shared" si="73"/>
        <v>0</v>
      </c>
      <c r="W394" s="56">
        <f t="shared" si="74"/>
        <v>0</v>
      </c>
      <c r="X394" s="56">
        <f t="shared" si="75"/>
        <v>0</v>
      </c>
      <c r="Y394" s="174">
        <f t="shared" si="76"/>
        <v>0</v>
      </c>
      <c r="Z394" s="96"/>
      <c r="AA394" s="59"/>
      <c r="AB394" s="56"/>
      <c r="AC394" s="56">
        <f t="shared" si="77"/>
        <v>0</v>
      </c>
      <c r="AD394" s="60"/>
      <c r="AE394" s="61"/>
      <c r="AG394" s="59"/>
      <c r="AH394" s="56"/>
      <c r="AI394" s="52">
        <f t="shared" si="78"/>
        <v>0</v>
      </c>
      <c r="AJ394" s="62"/>
      <c r="AK394" s="61"/>
    </row>
    <row r="395" spans="1:38" x14ac:dyDescent="0.25">
      <c r="A395" s="40">
        <v>386</v>
      </c>
      <c r="B395" s="41">
        <v>2303</v>
      </c>
      <c r="C395" s="41">
        <v>72743689</v>
      </c>
      <c r="D395" s="82">
        <v>600080048</v>
      </c>
      <c r="E395" s="41">
        <v>3117</v>
      </c>
      <c r="F395" s="42" t="s">
        <v>496</v>
      </c>
      <c r="G395" s="54"/>
      <c r="H395" s="52"/>
      <c r="I395" s="52"/>
      <c r="J395" s="52"/>
      <c r="K395" s="52"/>
      <c r="L395" s="53">
        <f t="shared" si="69"/>
        <v>0</v>
      </c>
      <c r="M395" s="188"/>
      <c r="N395" s="55"/>
      <c r="O395" s="56"/>
      <c r="P395" s="56"/>
      <c r="Q395" s="56"/>
      <c r="R395" s="56"/>
      <c r="S395" s="53">
        <f t="shared" si="70"/>
        <v>0</v>
      </c>
      <c r="T395" s="59">
        <f t="shared" si="71"/>
        <v>0</v>
      </c>
      <c r="U395" s="56">
        <f t="shared" si="72"/>
        <v>0</v>
      </c>
      <c r="V395" s="56">
        <f t="shared" si="73"/>
        <v>0</v>
      </c>
      <c r="W395" s="56">
        <f t="shared" si="74"/>
        <v>0</v>
      </c>
      <c r="X395" s="56">
        <f t="shared" si="75"/>
        <v>0</v>
      </c>
      <c r="Y395" s="174">
        <f t="shared" si="76"/>
        <v>0</v>
      </c>
      <c r="Z395" s="96"/>
      <c r="AA395" s="59"/>
      <c r="AB395" s="56"/>
      <c r="AC395" s="56">
        <f t="shared" si="77"/>
        <v>0</v>
      </c>
      <c r="AD395" s="60"/>
      <c r="AE395" s="61"/>
      <c r="AG395" s="59"/>
      <c r="AH395" s="56"/>
      <c r="AI395" s="52">
        <f t="shared" si="78"/>
        <v>0</v>
      </c>
      <c r="AJ395" s="62"/>
      <c r="AK395" s="61"/>
    </row>
    <row r="396" spans="1:38" x14ac:dyDescent="0.25">
      <c r="A396" s="40">
        <v>387</v>
      </c>
      <c r="B396" s="41">
        <v>5437</v>
      </c>
      <c r="C396" s="41">
        <v>72742135</v>
      </c>
      <c r="D396" s="82">
        <v>600098931</v>
      </c>
      <c r="E396" s="41">
        <v>3111</v>
      </c>
      <c r="F396" s="42" t="s">
        <v>497</v>
      </c>
      <c r="G396" s="54"/>
      <c r="H396" s="52"/>
      <c r="I396" s="52"/>
      <c r="J396" s="52"/>
      <c r="K396" s="52"/>
      <c r="L396" s="53">
        <f t="shared" si="69"/>
        <v>0</v>
      </c>
      <c r="M396" s="188"/>
      <c r="N396" s="55"/>
      <c r="O396" s="56"/>
      <c r="P396" s="56"/>
      <c r="Q396" s="56"/>
      <c r="R396" s="56"/>
      <c r="S396" s="53">
        <f t="shared" si="70"/>
        <v>0</v>
      </c>
      <c r="T396" s="59">
        <f t="shared" si="71"/>
        <v>0</v>
      </c>
      <c r="U396" s="56">
        <f t="shared" si="72"/>
        <v>0</v>
      </c>
      <c r="V396" s="56">
        <f t="shared" si="73"/>
        <v>0</v>
      </c>
      <c r="W396" s="56">
        <f t="shared" si="74"/>
        <v>0</v>
      </c>
      <c r="X396" s="56">
        <f t="shared" si="75"/>
        <v>0</v>
      </c>
      <c r="Y396" s="174">
        <f t="shared" si="76"/>
        <v>0</v>
      </c>
      <c r="Z396" s="96"/>
      <c r="AA396" s="59"/>
      <c r="AB396" s="56"/>
      <c r="AC396" s="56">
        <f t="shared" si="77"/>
        <v>0</v>
      </c>
      <c r="AD396" s="60"/>
      <c r="AE396" s="61"/>
      <c r="AG396" s="59"/>
      <c r="AH396" s="56"/>
      <c r="AI396" s="52">
        <f t="shared" si="78"/>
        <v>0</v>
      </c>
      <c r="AJ396" s="62"/>
      <c r="AK396" s="61"/>
    </row>
    <row r="397" spans="1:38" x14ac:dyDescent="0.25">
      <c r="A397" s="40">
        <v>388</v>
      </c>
      <c r="B397" s="41">
        <v>5438</v>
      </c>
      <c r="C397" s="41">
        <v>72742054</v>
      </c>
      <c r="D397" s="82">
        <v>600099032</v>
      </c>
      <c r="E397" s="41">
        <v>3117</v>
      </c>
      <c r="F397" s="42" t="s">
        <v>498</v>
      </c>
      <c r="G397" s="54"/>
      <c r="H397" s="52"/>
      <c r="I397" s="52"/>
      <c r="J397" s="52"/>
      <c r="K397" s="52"/>
      <c r="L397" s="53">
        <f t="shared" si="69"/>
        <v>0</v>
      </c>
      <c r="M397" s="188"/>
      <c r="N397" s="55"/>
      <c r="O397" s="56"/>
      <c r="P397" s="56"/>
      <c r="Q397" s="56"/>
      <c r="R397" s="56"/>
      <c r="S397" s="53">
        <f t="shared" si="70"/>
        <v>0</v>
      </c>
      <c r="T397" s="59">
        <f t="shared" si="71"/>
        <v>0</v>
      </c>
      <c r="U397" s="56">
        <f t="shared" si="72"/>
        <v>0</v>
      </c>
      <c r="V397" s="56">
        <f t="shared" si="73"/>
        <v>0</v>
      </c>
      <c r="W397" s="56">
        <f t="shared" si="74"/>
        <v>0</v>
      </c>
      <c r="X397" s="56">
        <f t="shared" si="75"/>
        <v>0</v>
      </c>
      <c r="Y397" s="174">
        <f t="shared" si="76"/>
        <v>0</v>
      </c>
      <c r="Z397" s="96"/>
      <c r="AA397" s="59"/>
      <c r="AB397" s="56"/>
      <c r="AC397" s="56">
        <f t="shared" si="77"/>
        <v>0</v>
      </c>
      <c r="AD397" s="60"/>
      <c r="AE397" s="61"/>
      <c r="AG397" s="59"/>
      <c r="AH397" s="56"/>
      <c r="AI397" s="52">
        <f t="shared" si="78"/>
        <v>0</v>
      </c>
      <c r="AJ397" s="62"/>
      <c r="AK397" s="61"/>
    </row>
    <row r="398" spans="1:38" s="95" customFormat="1" x14ac:dyDescent="0.25">
      <c r="A398" s="84">
        <v>389</v>
      </c>
      <c r="B398" s="85">
        <v>2441</v>
      </c>
      <c r="C398" s="85">
        <v>70695920</v>
      </c>
      <c r="D398" s="86">
        <v>600079406</v>
      </c>
      <c r="E398" s="85">
        <v>3111</v>
      </c>
      <c r="F398" s="87" t="s">
        <v>499</v>
      </c>
      <c r="G398" s="90"/>
      <c r="H398" s="88"/>
      <c r="I398" s="88"/>
      <c r="J398" s="88"/>
      <c r="K398" s="88"/>
      <c r="L398" s="89">
        <f t="shared" si="69"/>
        <v>0</v>
      </c>
      <c r="M398" s="190"/>
      <c r="N398" s="123"/>
      <c r="O398" s="92"/>
      <c r="P398" s="92"/>
      <c r="Q398" s="92"/>
      <c r="R398" s="92"/>
      <c r="S398" s="89">
        <f t="shared" si="70"/>
        <v>0</v>
      </c>
      <c r="T398" s="91">
        <f t="shared" si="71"/>
        <v>0</v>
      </c>
      <c r="U398" s="92">
        <f t="shared" si="72"/>
        <v>0</v>
      </c>
      <c r="V398" s="92">
        <f t="shared" si="73"/>
        <v>0</v>
      </c>
      <c r="W398" s="92">
        <f t="shared" si="74"/>
        <v>0</v>
      </c>
      <c r="X398" s="92">
        <f t="shared" si="75"/>
        <v>0</v>
      </c>
      <c r="Y398" s="93">
        <f t="shared" si="76"/>
        <v>0</v>
      </c>
      <c r="Z398" s="94"/>
      <c r="AA398" s="91"/>
      <c r="AB398" s="92"/>
      <c r="AC398" s="92">
        <f t="shared" si="77"/>
        <v>0</v>
      </c>
      <c r="AD398" s="124"/>
      <c r="AE398" s="125"/>
      <c r="AG398" s="91"/>
      <c r="AH398" s="92"/>
      <c r="AI398" s="88">
        <f t="shared" si="78"/>
        <v>0</v>
      </c>
      <c r="AJ398" s="126"/>
      <c r="AK398" s="125"/>
      <c r="AL398" s="6"/>
    </row>
    <row r="399" spans="1:38" x14ac:dyDescent="0.25">
      <c r="A399" s="40">
        <v>390</v>
      </c>
      <c r="B399" s="41">
        <v>2496</v>
      </c>
      <c r="C399" s="41">
        <v>70695938</v>
      </c>
      <c r="D399" s="82">
        <v>600080251</v>
      </c>
      <c r="E399" s="41">
        <v>3117</v>
      </c>
      <c r="F399" s="98" t="s">
        <v>500</v>
      </c>
      <c r="G399" s="54"/>
      <c r="H399" s="52"/>
      <c r="I399" s="52"/>
      <c r="J399" s="52"/>
      <c r="K399" s="52"/>
      <c r="L399" s="53">
        <f t="shared" si="69"/>
        <v>0</v>
      </c>
      <c r="M399" s="188"/>
      <c r="N399" s="55"/>
      <c r="O399" s="56"/>
      <c r="P399" s="56"/>
      <c r="Q399" s="56"/>
      <c r="R399" s="56"/>
      <c r="S399" s="53">
        <f t="shared" si="70"/>
        <v>0</v>
      </c>
      <c r="T399" s="59">
        <f t="shared" si="71"/>
        <v>0</v>
      </c>
      <c r="U399" s="56">
        <f t="shared" si="72"/>
        <v>0</v>
      </c>
      <c r="V399" s="56">
        <f t="shared" si="73"/>
        <v>0</v>
      </c>
      <c r="W399" s="56">
        <f t="shared" si="74"/>
        <v>0</v>
      </c>
      <c r="X399" s="56">
        <f t="shared" si="75"/>
        <v>0</v>
      </c>
      <c r="Y399" s="174">
        <f t="shared" si="76"/>
        <v>0</v>
      </c>
      <c r="Z399" s="96"/>
      <c r="AA399" s="59"/>
      <c r="AB399" s="56"/>
      <c r="AC399" s="56">
        <f t="shared" si="77"/>
        <v>0</v>
      </c>
      <c r="AD399" s="60"/>
      <c r="AE399" s="61"/>
      <c r="AG399" s="59"/>
      <c r="AH399" s="56"/>
      <c r="AI399" s="52">
        <f t="shared" si="78"/>
        <v>0</v>
      </c>
      <c r="AJ399" s="62"/>
      <c r="AK399" s="61"/>
    </row>
    <row r="400" spans="1:38" x14ac:dyDescent="0.25">
      <c r="A400" s="40">
        <v>391</v>
      </c>
      <c r="B400" s="41">
        <v>5440</v>
      </c>
      <c r="C400" s="41">
        <v>70998108</v>
      </c>
      <c r="D400" s="82">
        <v>600098559</v>
      </c>
      <c r="E400" s="41">
        <v>3111</v>
      </c>
      <c r="F400" s="42" t="s">
        <v>501</v>
      </c>
      <c r="G400" s="54"/>
      <c r="H400" s="52"/>
      <c r="I400" s="52"/>
      <c r="J400" s="52"/>
      <c r="K400" s="52"/>
      <c r="L400" s="53">
        <f t="shared" si="69"/>
        <v>0</v>
      </c>
      <c r="M400" s="188"/>
      <c r="N400" s="55"/>
      <c r="O400" s="56"/>
      <c r="P400" s="56"/>
      <c r="Q400" s="56"/>
      <c r="R400" s="56"/>
      <c r="S400" s="53">
        <f t="shared" si="70"/>
        <v>0</v>
      </c>
      <c r="T400" s="59">
        <f t="shared" si="71"/>
        <v>0</v>
      </c>
      <c r="U400" s="56">
        <f t="shared" si="72"/>
        <v>0</v>
      </c>
      <c r="V400" s="56">
        <f t="shared" si="73"/>
        <v>0</v>
      </c>
      <c r="W400" s="56">
        <f t="shared" si="74"/>
        <v>0</v>
      </c>
      <c r="X400" s="56">
        <f t="shared" si="75"/>
        <v>0</v>
      </c>
      <c r="Y400" s="174">
        <f t="shared" si="76"/>
        <v>0</v>
      </c>
      <c r="Z400" s="96"/>
      <c r="AA400" s="59"/>
      <c r="AB400" s="56"/>
      <c r="AC400" s="56">
        <f t="shared" si="77"/>
        <v>0</v>
      </c>
      <c r="AD400" s="60"/>
      <c r="AE400" s="61"/>
      <c r="AG400" s="59"/>
      <c r="AH400" s="56"/>
      <c r="AI400" s="52">
        <f t="shared" si="78"/>
        <v>0</v>
      </c>
      <c r="AJ400" s="62"/>
      <c r="AK400" s="61"/>
    </row>
    <row r="401" spans="1:38" x14ac:dyDescent="0.25">
      <c r="A401" s="40">
        <v>392</v>
      </c>
      <c r="B401" s="41">
        <v>5441</v>
      </c>
      <c r="C401" s="41">
        <v>856118</v>
      </c>
      <c r="D401" s="82">
        <v>600099270</v>
      </c>
      <c r="E401" s="41">
        <v>3113</v>
      </c>
      <c r="F401" s="42" t="s">
        <v>502</v>
      </c>
      <c r="G401" s="54"/>
      <c r="H401" s="52"/>
      <c r="I401" s="52"/>
      <c r="J401" s="52"/>
      <c r="K401" s="52"/>
      <c r="L401" s="53">
        <f t="shared" si="69"/>
        <v>0</v>
      </c>
      <c r="M401" s="188"/>
      <c r="N401" s="55"/>
      <c r="O401" s="56"/>
      <c r="P401" s="56"/>
      <c r="Q401" s="56"/>
      <c r="R401" s="56"/>
      <c r="S401" s="53">
        <f t="shared" si="70"/>
        <v>0</v>
      </c>
      <c r="T401" s="59">
        <f t="shared" si="71"/>
        <v>0</v>
      </c>
      <c r="U401" s="56">
        <f t="shared" si="72"/>
        <v>0</v>
      </c>
      <c r="V401" s="56">
        <f t="shared" si="73"/>
        <v>0</v>
      </c>
      <c r="W401" s="56">
        <f t="shared" si="74"/>
        <v>0</v>
      </c>
      <c r="X401" s="56">
        <f t="shared" si="75"/>
        <v>0</v>
      </c>
      <c r="Y401" s="174">
        <f t="shared" si="76"/>
        <v>0</v>
      </c>
      <c r="Z401" s="96"/>
      <c r="AA401" s="59"/>
      <c r="AB401" s="56"/>
      <c r="AC401" s="56">
        <f t="shared" si="77"/>
        <v>0</v>
      </c>
      <c r="AD401" s="60"/>
      <c r="AE401" s="61"/>
      <c r="AG401" s="59"/>
      <c r="AH401" s="56"/>
      <c r="AI401" s="52">
        <f t="shared" si="78"/>
        <v>0</v>
      </c>
      <c r="AJ401" s="62"/>
      <c r="AK401" s="61"/>
    </row>
    <row r="402" spans="1:38" x14ac:dyDescent="0.25">
      <c r="A402" s="40">
        <v>393</v>
      </c>
      <c r="B402" s="41">
        <v>2306</v>
      </c>
      <c r="C402" s="41">
        <v>70695946</v>
      </c>
      <c r="D402" s="82">
        <v>650025873</v>
      </c>
      <c r="E402" s="41">
        <v>3117</v>
      </c>
      <c r="F402" s="42" t="s">
        <v>503</v>
      </c>
      <c r="G402" s="54"/>
      <c r="H402" s="52"/>
      <c r="I402" s="52"/>
      <c r="J402" s="52"/>
      <c r="K402" s="52"/>
      <c r="L402" s="53">
        <f t="shared" si="69"/>
        <v>0</v>
      </c>
      <c r="M402" s="188"/>
      <c r="N402" s="55"/>
      <c r="O402" s="56"/>
      <c r="P402" s="56"/>
      <c r="Q402" s="56"/>
      <c r="R402" s="56"/>
      <c r="S402" s="53">
        <f t="shared" si="70"/>
        <v>0</v>
      </c>
      <c r="T402" s="59">
        <f t="shared" si="71"/>
        <v>0</v>
      </c>
      <c r="U402" s="56">
        <f t="shared" si="72"/>
        <v>0</v>
      </c>
      <c r="V402" s="56">
        <f t="shared" si="73"/>
        <v>0</v>
      </c>
      <c r="W402" s="56">
        <f t="shared" si="74"/>
        <v>0</v>
      </c>
      <c r="X402" s="56">
        <f t="shared" si="75"/>
        <v>0</v>
      </c>
      <c r="Y402" s="174">
        <f t="shared" si="76"/>
        <v>0</v>
      </c>
      <c r="Z402" s="96"/>
      <c r="AA402" s="59"/>
      <c r="AB402" s="56"/>
      <c r="AC402" s="56">
        <f t="shared" si="77"/>
        <v>0</v>
      </c>
      <c r="AD402" s="60"/>
      <c r="AE402" s="61"/>
      <c r="AG402" s="59"/>
      <c r="AH402" s="56"/>
      <c r="AI402" s="52">
        <f t="shared" si="78"/>
        <v>0</v>
      </c>
      <c r="AJ402" s="62"/>
      <c r="AK402" s="61"/>
    </row>
    <row r="403" spans="1:38" x14ac:dyDescent="0.25">
      <c r="A403" s="40">
        <v>394</v>
      </c>
      <c r="B403" s="41">
        <v>2447</v>
      </c>
      <c r="C403" s="41">
        <v>72744961</v>
      </c>
      <c r="D403" s="82">
        <v>600080111</v>
      </c>
      <c r="E403" s="41">
        <v>3117</v>
      </c>
      <c r="F403" s="42" t="s">
        <v>504</v>
      </c>
      <c r="G403" s="54"/>
      <c r="H403" s="52"/>
      <c r="I403" s="52"/>
      <c r="J403" s="52"/>
      <c r="K403" s="52"/>
      <c r="L403" s="53">
        <f t="shared" si="69"/>
        <v>0</v>
      </c>
      <c r="M403" s="188"/>
      <c r="N403" s="55"/>
      <c r="O403" s="56"/>
      <c r="P403" s="56"/>
      <c r="Q403" s="56"/>
      <c r="R403" s="56"/>
      <c r="S403" s="53">
        <f t="shared" si="70"/>
        <v>0</v>
      </c>
      <c r="T403" s="59">
        <f t="shared" si="71"/>
        <v>0</v>
      </c>
      <c r="U403" s="56">
        <f t="shared" si="72"/>
        <v>0</v>
      </c>
      <c r="V403" s="56">
        <f t="shared" si="73"/>
        <v>0</v>
      </c>
      <c r="W403" s="56">
        <f t="shared" si="74"/>
        <v>0</v>
      </c>
      <c r="X403" s="56">
        <f t="shared" si="75"/>
        <v>0</v>
      </c>
      <c r="Y403" s="174">
        <f t="shared" si="76"/>
        <v>0</v>
      </c>
      <c r="Z403" s="96"/>
      <c r="AA403" s="59"/>
      <c r="AB403" s="56"/>
      <c r="AC403" s="56">
        <f t="shared" si="77"/>
        <v>0</v>
      </c>
      <c r="AD403" s="60"/>
      <c r="AE403" s="61"/>
      <c r="AG403" s="59"/>
      <c r="AH403" s="56"/>
      <c r="AI403" s="52">
        <f t="shared" si="78"/>
        <v>0</v>
      </c>
      <c r="AJ403" s="62"/>
      <c r="AK403" s="61"/>
    </row>
    <row r="404" spans="1:38" x14ac:dyDescent="0.25">
      <c r="A404" s="40">
        <v>395</v>
      </c>
      <c r="B404" s="41">
        <v>5455</v>
      </c>
      <c r="C404" s="41">
        <v>70986088</v>
      </c>
      <c r="D404" s="82">
        <v>600099067</v>
      </c>
      <c r="E404" s="41">
        <v>3117</v>
      </c>
      <c r="F404" s="42" t="s">
        <v>505</v>
      </c>
      <c r="G404" s="54"/>
      <c r="H404" s="52"/>
      <c r="I404" s="52"/>
      <c r="J404" s="52"/>
      <c r="K404" s="52"/>
      <c r="L404" s="53">
        <f t="shared" si="69"/>
        <v>0</v>
      </c>
      <c r="M404" s="188"/>
      <c r="N404" s="55"/>
      <c r="O404" s="56"/>
      <c r="P404" s="56"/>
      <c r="Q404" s="56"/>
      <c r="R404" s="56"/>
      <c r="S404" s="53">
        <f t="shared" si="70"/>
        <v>0</v>
      </c>
      <c r="T404" s="59">
        <f t="shared" si="71"/>
        <v>0</v>
      </c>
      <c r="U404" s="56">
        <f t="shared" si="72"/>
        <v>0</v>
      </c>
      <c r="V404" s="56">
        <f t="shared" si="73"/>
        <v>0</v>
      </c>
      <c r="W404" s="56">
        <f t="shared" si="74"/>
        <v>0</v>
      </c>
      <c r="X404" s="56">
        <f t="shared" si="75"/>
        <v>0</v>
      </c>
      <c r="Y404" s="174">
        <f t="shared" si="76"/>
        <v>0</v>
      </c>
      <c r="Z404" s="96"/>
      <c r="AA404" s="59"/>
      <c r="AB404" s="56"/>
      <c r="AC404" s="56">
        <f t="shared" si="77"/>
        <v>0</v>
      </c>
      <c r="AD404" s="60"/>
      <c r="AE404" s="61"/>
      <c r="AG404" s="59"/>
      <c r="AH404" s="56"/>
      <c r="AI404" s="52">
        <f t="shared" si="78"/>
        <v>0</v>
      </c>
      <c r="AJ404" s="62"/>
      <c r="AK404" s="61"/>
    </row>
    <row r="405" spans="1:38" x14ac:dyDescent="0.25">
      <c r="A405" s="40">
        <v>396</v>
      </c>
      <c r="B405" s="41">
        <v>5470</v>
      </c>
      <c r="C405" s="41">
        <v>70695822</v>
      </c>
      <c r="D405" s="82">
        <v>600099091</v>
      </c>
      <c r="E405" s="41">
        <v>3117</v>
      </c>
      <c r="F405" s="42" t="s">
        <v>506</v>
      </c>
      <c r="G405" s="54"/>
      <c r="H405" s="52"/>
      <c r="I405" s="52"/>
      <c r="J405" s="52"/>
      <c r="K405" s="52"/>
      <c r="L405" s="53">
        <f t="shared" si="69"/>
        <v>0</v>
      </c>
      <c r="M405" s="188"/>
      <c r="N405" s="55"/>
      <c r="O405" s="56"/>
      <c r="P405" s="56"/>
      <c r="Q405" s="56"/>
      <c r="R405" s="56"/>
      <c r="S405" s="53">
        <f t="shared" si="70"/>
        <v>0</v>
      </c>
      <c r="T405" s="59">
        <f t="shared" si="71"/>
        <v>0</v>
      </c>
      <c r="U405" s="56">
        <f t="shared" si="72"/>
        <v>0</v>
      </c>
      <c r="V405" s="56">
        <f t="shared" si="73"/>
        <v>0</v>
      </c>
      <c r="W405" s="56">
        <f t="shared" si="74"/>
        <v>0</v>
      </c>
      <c r="X405" s="56">
        <f t="shared" si="75"/>
        <v>0</v>
      </c>
      <c r="Y405" s="174">
        <f t="shared" si="76"/>
        <v>0</v>
      </c>
      <c r="Z405" s="96"/>
      <c r="AA405" s="59"/>
      <c r="AB405" s="56"/>
      <c r="AC405" s="56">
        <f t="shared" si="77"/>
        <v>0</v>
      </c>
      <c r="AD405" s="60"/>
      <c r="AE405" s="61"/>
      <c r="AG405" s="59"/>
      <c r="AH405" s="56"/>
      <c r="AI405" s="52">
        <f t="shared" si="78"/>
        <v>0</v>
      </c>
      <c r="AJ405" s="62"/>
      <c r="AK405" s="61"/>
    </row>
    <row r="406" spans="1:38" s="81" customFormat="1" x14ac:dyDescent="0.25">
      <c r="A406" s="72" t="s">
        <v>507</v>
      </c>
      <c r="B406" s="73"/>
      <c r="C406" s="73"/>
      <c r="D406" s="73"/>
      <c r="E406" s="73"/>
      <c r="F406" s="74"/>
      <c r="G406" s="79">
        <f t="shared" ref="G406:M406" si="79">SUM(G65:G405)</f>
        <v>0</v>
      </c>
      <c r="H406" s="77">
        <f t="shared" si="79"/>
        <v>0</v>
      </c>
      <c r="I406" s="77">
        <f t="shared" si="79"/>
        <v>0</v>
      </c>
      <c r="J406" s="77">
        <f t="shared" si="79"/>
        <v>0</v>
      </c>
      <c r="K406" s="77">
        <f t="shared" si="79"/>
        <v>0</v>
      </c>
      <c r="L406" s="78">
        <f t="shared" si="79"/>
        <v>0</v>
      </c>
      <c r="M406" s="78">
        <f t="shared" si="79"/>
        <v>0</v>
      </c>
      <c r="N406" s="76">
        <f t="shared" ref="N406:Y406" si="80">SUM(N65:N405)</f>
        <v>0</v>
      </c>
      <c r="O406" s="77">
        <f t="shared" si="80"/>
        <v>0</v>
      </c>
      <c r="P406" s="77">
        <f t="shared" si="80"/>
        <v>0</v>
      </c>
      <c r="Q406" s="77">
        <f t="shared" si="80"/>
        <v>0</v>
      </c>
      <c r="R406" s="77">
        <f t="shared" si="80"/>
        <v>0</v>
      </c>
      <c r="S406" s="78">
        <f t="shared" si="80"/>
        <v>0</v>
      </c>
      <c r="T406" s="77">
        <f t="shared" si="80"/>
        <v>0</v>
      </c>
      <c r="U406" s="77">
        <f t="shared" si="80"/>
        <v>0</v>
      </c>
      <c r="V406" s="77">
        <f t="shared" si="80"/>
        <v>0</v>
      </c>
      <c r="W406" s="77">
        <f t="shared" si="80"/>
        <v>0</v>
      </c>
      <c r="X406" s="77">
        <f t="shared" si="80"/>
        <v>0</v>
      </c>
      <c r="Y406" s="77">
        <f t="shared" si="80"/>
        <v>0</v>
      </c>
      <c r="Z406" s="177">
        <f t="shared" ref="Z406" si="81">SUM(Z65:Z405)</f>
        <v>0</v>
      </c>
      <c r="AA406" s="79">
        <f>SUM(AA65:AA405)</f>
        <v>13650465.159999998</v>
      </c>
      <c r="AB406" s="77">
        <f>SUM(AB65:AB405)</f>
        <v>3249178.8600000003</v>
      </c>
      <c r="AC406" s="77">
        <f>SUM(AC65:AC405)</f>
        <v>16899644.02</v>
      </c>
      <c r="AD406" s="77" t="s">
        <v>113</v>
      </c>
      <c r="AE406" s="78" t="s">
        <v>113</v>
      </c>
      <c r="AF406" s="80">
        <f>SUM(AF65:AF405)</f>
        <v>0</v>
      </c>
      <c r="AG406" s="79">
        <f>SUM(AG65:AG405)</f>
        <v>4052968.4499999997</v>
      </c>
      <c r="AH406" s="77">
        <f>SUM(AH65:AH405)</f>
        <v>1228804.5499999996</v>
      </c>
      <c r="AI406" s="77">
        <f>SUM(AI65:AI405)</f>
        <v>5281773</v>
      </c>
      <c r="AJ406" s="77" t="s">
        <v>113</v>
      </c>
      <c r="AK406" s="78" t="s">
        <v>113</v>
      </c>
      <c r="AL406" s="75"/>
    </row>
    <row r="407" spans="1:38" s="81" customFormat="1" ht="15.75" thickBot="1" x14ac:dyDescent="0.3">
      <c r="A407" s="128" t="s">
        <v>508</v>
      </c>
      <c r="B407" s="129"/>
      <c r="C407" s="129"/>
      <c r="D407" s="129"/>
      <c r="E407" s="129"/>
      <c r="F407" s="184"/>
      <c r="G407" s="133">
        <f t="shared" ref="G407:M407" si="82">G64+G406</f>
        <v>0</v>
      </c>
      <c r="H407" s="131">
        <f t="shared" si="82"/>
        <v>250000</v>
      </c>
      <c r="I407" s="131">
        <f t="shared" si="82"/>
        <v>0</v>
      </c>
      <c r="J407" s="131">
        <f t="shared" si="82"/>
        <v>0</v>
      </c>
      <c r="K407" s="131">
        <f t="shared" si="82"/>
        <v>377806</v>
      </c>
      <c r="L407" s="132">
        <f t="shared" si="82"/>
        <v>627806</v>
      </c>
      <c r="M407" s="132">
        <f t="shared" si="82"/>
        <v>0</v>
      </c>
      <c r="N407" s="130">
        <f t="shared" ref="N407:Y407" si="83">N64+N406</f>
        <v>0</v>
      </c>
      <c r="O407" s="131">
        <f t="shared" si="83"/>
        <v>0</v>
      </c>
      <c r="P407" s="131">
        <f t="shared" si="83"/>
        <v>0</v>
      </c>
      <c r="Q407" s="131">
        <f t="shared" si="83"/>
        <v>0</v>
      </c>
      <c r="R407" s="131">
        <f t="shared" si="83"/>
        <v>1765443</v>
      </c>
      <c r="S407" s="132">
        <f t="shared" si="83"/>
        <v>1765443</v>
      </c>
      <c r="T407" s="133">
        <f t="shared" si="83"/>
        <v>0</v>
      </c>
      <c r="U407" s="131">
        <f t="shared" si="83"/>
        <v>250000</v>
      </c>
      <c r="V407" s="131">
        <f t="shared" si="83"/>
        <v>0</v>
      </c>
      <c r="W407" s="131">
        <f t="shared" si="83"/>
        <v>0</v>
      </c>
      <c r="X407" s="131">
        <f t="shared" si="83"/>
        <v>2143249</v>
      </c>
      <c r="Y407" s="132">
        <f t="shared" si="83"/>
        <v>2393249</v>
      </c>
      <c r="Z407" s="134">
        <f>Z64+Z406</f>
        <v>0</v>
      </c>
      <c r="AA407" s="133">
        <f>AA64+AA406</f>
        <v>31686971.709999993</v>
      </c>
      <c r="AB407" s="131">
        <f>AB64+AB406</f>
        <v>7542353.8600000003</v>
      </c>
      <c r="AC407" s="131">
        <f>AC64+AC406</f>
        <v>39229325.57</v>
      </c>
      <c r="AD407" s="131" t="s">
        <v>113</v>
      </c>
      <c r="AE407" s="132" t="s">
        <v>113</v>
      </c>
      <c r="AF407" s="134" t="e">
        <f>AF64+AF406+#REF!</f>
        <v>#REF!</v>
      </c>
      <c r="AG407" s="133">
        <f>AG64+AG406</f>
        <v>4169374.6799999997</v>
      </c>
      <c r="AH407" s="131">
        <f>AH64+AH406</f>
        <v>1264097.3199999996</v>
      </c>
      <c r="AI407" s="131">
        <f>AI64+AI406</f>
        <v>5433472</v>
      </c>
      <c r="AJ407" s="131" t="s">
        <v>113</v>
      </c>
      <c r="AK407" s="132" t="s">
        <v>113</v>
      </c>
      <c r="AL407" s="135"/>
    </row>
    <row r="409" spans="1:38" x14ac:dyDescent="0.25">
      <c r="A409" s="234" t="s">
        <v>535</v>
      </c>
      <c r="B409" s="235"/>
      <c r="C409" s="235"/>
      <c r="D409" s="235"/>
    </row>
    <row r="410" spans="1:38" x14ac:dyDescent="0.25">
      <c r="A410" s="236" t="s">
        <v>530</v>
      </c>
      <c r="B410" s="236"/>
      <c r="C410" s="236"/>
      <c r="D410" s="236"/>
    </row>
    <row r="411" spans="1:38" x14ac:dyDescent="0.25">
      <c r="A411" s="236" t="s">
        <v>531</v>
      </c>
      <c r="B411" s="236"/>
      <c r="C411" s="236"/>
      <c r="D411" s="236"/>
    </row>
    <row r="412" spans="1:38" x14ac:dyDescent="0.25">
      <c r="A412" s="236" t="s">
        <v>532</v>
      </c>
      <c r="B412" s="237">
        <v>485226263</v>
      </c>
      <c r="C412" s="237"/>
      <c r="D412" s="236"/>
    </row>
    <row r="413" spans="1:38" x14ac:dyDescent="0.25">
      <c r="A413" s="96" t="s">
        <v>533</v>
      </c>
      <c r="B413" s="236" t="s">
        <v>534</v>
      </c>
      <c r="D413" s="236"/>
    </row>
    <row r="415" spans="1:38" x14ac:dyDescent="0.25">
      <c r="F415" s="1" t="s">
        <v>509</v>
      </c>
    </row>
  </sheetData>
  <autoFilter ref="A64:AL407" xr:uid="{21BB979B-43A4-4E47-975B-F2BFD6E1DCD3}"/>
  <mergeCells count="31">
    <mergeCell ref="B412:C412"/>
    <mergeCell ref="F3:F6"/>
    <mergeCell ref="A3:A6"/>
    <mergeCell ref="B3:B6"/>
    <mergeCell ref="C3:C6"/>
    <mergeCell ref="D3:D6"/>
    <mergeCell ref="E3:E6"/>
    <mergeCell ref="L5:L6"/>
    <mergeCell ref="M5:M6"/>
    <mergeCell ref="I5:I6"/>
    <mergeCell ref="J5:J6"/>
    <mergeCell ref="K5:K6"/>
    <mergeCell ref="V5:V6"/>
    <mergeCell ref="W5:W6"/>
    <mergeCell ref="X5:X6"/>
    <mergeCell ref="Y5:Y6"/>
    <mergeCell ref="N5:O5"/>
    <mergeCell ref="P5:P6"/>
    <mergeCell ref="Q5:Q6"/>
    <mergeCell ref="R5:R6"/>
    <mergeCell ref="S5:S6"/>
    <mergeCell ref="AH5:AH6"/>
    <mergeCell ref="AI5:AI6"/>
    <mergeCell ref="AJ5:AJ6"/>
    <mergeCell ref="AK5:AK6"/>
    <mergeCell ref="AA5:AA6"/>
    <mergeCell ref="AB5:AB6"/>
    <mergeCell ref="AC5:AC6"/>
    <mergeCell ref="AD5:AD6"/>
    <mergeCell ref="AE5:AE6"/>
    <mergeCell ref="AG5:AG6"/>
  </mergeCells>
  <conditionalFormatting sqref="C3">
    <cfRule type="duplicateValues" dxfId="2" priority="2"/>
  </conditionalFormatting>
  <conditionalFormatting sqref="C7:C64">
    <cfRule type="duplicateValues" dxfId="1" priority="3"/>
  </conditionalFormatting>
  <pageMargins left="0.7" right="0.7" top="0.78740157499999996" bottom="0.78740157499999996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B1AE90-028A-4F82-9413-9349FCD6C1D8}">
  <dimension ref="A1:G41"/>
  <sheetViews>
    <sheetView topLeftCell="A6" workbookViewId="0">
      <selection activeCell="D42" sqref="D42"/>
    </sheetView>
  </sheetViews>
  <sheetFormatPr defaultRowHeight="15" x14ac:dyDescent="0.25"/>
  <cols>
    <col min="1" max="1" width="24.28515625" bestFit="1" customWidth="1"/>
    <col min="3" max="3" width="76.28515625" bestFit="1" customWidth="1"/>
    <col min="4" max="4" width="12.42578125" bestFit="1" customWidth="1"/>
  </cols>
  <sheetData>
    <row r="1" spans="1:7" ht="67.5" x14ac:dyDescent="0.25">
      <c r="A1" s="138" t="s">
        <v>510</v>
      </c>
      <c r="B1" s="139" t="s">
        <v>511</v>
      </c>
      <c r="C1" s="140" t="s">
        <v>512</v>
      </c>
      <c r="D1" s="142" t="s">
        <v>513</v>
      </c>
      <c r="E1" s="141" t="s">
        <v>514</v>
      </c>
      <c r="F1" s="143" t="s">
        <v>515</v>
      </c>
      <c r="G1" s="144" t="s">
        <v>516</v>
      </c>
    </row>
    <row r="2" spans="1:7" x14ac:dyDescent="0.25">
      <c r="A2" s="148" t="s">
        <v>89</v>
      </c>
      <c r="B2" s="148">
        <v>46746862</v>
      </c>
      <c r="C2" s="148" t="s">
        <v>88</v>
      </c>
      <c r="D2" s="150">
        <v>1141687.2</v>
      </c>
      <c r="E2" s="151">
        <v>46078</v>
      </c>
      <c r="F2" s="151">
        <v>46085</v>
      </c>
      <c r="G2" s="149">
        <v>1450</v>
      </c>
    </row>
    <row r="3" spans="1:7" x14ac:dyDescent="0.25">
      <c r="A3" s="148" t="s">
        <v>386</v>
      </c>
      <c r="B3" s="148">
        <v>46750461</v>
      </c>
      <c r="C3" s="148" t="s">
        <v>385</v>
      </c>
      <c r="D3" s="150">
        <v>1427409.2</v>
      </c>
      <c r="E3" s="151">
        <v>46070</v>
      </c>
      <c r="F3" s="151">
        <v>46083</v>
      </c>
      <c r="G3" s="149">
        <v>4464</v>
      </c>
    </row>
    <row r="4" spans="1:7" x14ac:dyDescent="0.25">
      <c r="A4" s="148" t="s">
        <v>396</v>
      </c>
      <c r="B4" s="148">
        <v>70942692</v>
      </c>
      <c r="C4" s="148" t="s">
        <v>395</v>
      </c>
      <c r="D4" s="150">
        <v>960305.59</v>
      </c>
      <c r="E4" s="151">
        <v>46069</v>
      </c>
      <c r="F4" s="151">
        <v>46083</v>
      </c>
      <c r="G4" s="149">
        <v>4481</v>
      </c>
    </row>
    <row r="5" spans="1:7" x14ac:dyDescent="0.25">
      <c r="A5" s="148" t="s">
        <v>329</v>
      </c>
      <c r="B5" s="148">
        <v>48283088</v>
      </c>
      <c r="C5" s="148" t="s">
        <v>328</v>
      </c>
      <c r="D5" s="150">
        <v>1366320.4</v>
      </c>
      <c r="E5" s="151">
        <v>46069</v>
      </c>
      <c r="F5" s="151">
        <v>46083</v>
      </c>
      <c r="G5" s="149">
        <v>4439</v>
      </c>
    </row>
    <row r="6" spans="1:7" x14ac:dyDescent="0.25">
      <c r="A6" s="148" t="s">
        <v>208</v>
      </c>
      <c r="B6" s="148">
        <v>70695083</v>
      </c>
      <c r="C6" s="148" t="s">
        <v>207</v>
      </c>
      <c r="D6" s="150">
        <v>768177.59</v>
      </c>
      <c r="E6" s="151">
        <v>46069</v>
      </c>
      <c r="F6" s="151">
        <v>46083</v>
      </c>
      <c r="G6" s="149">
        <v>2466</v>
      </c>
    </row>
    <row r="7" spans="1:7" x14ac:dyDescent="0.25">
      <c r="A7" s="148" t="s">
        <v>521</v>
      </c>
      <c r="B7" s="148">
        <v>70982228</v>
      </c>
      <c r="C7" s="148" t="s">
        <v>341</v>
      </c>
      <c r="D7" s="150">
        <v>288146.40000000002</v>
      </c>
      <c r="E7" s="151">
        <v>46078</v>
      </c>
      <c r="F7" s="151">
        <v>46083</v>
      </c>
      <c r="G7" s="149">
        <v>4479</v>
      </c>
    </row>
    <row r="8" spans="1:7" x14ac:dyDescent="0.25">
      <c r="A8" s="148" t="s">
        <v>40</v>
      </c>
      <c r="B8" s="148">
        <v>46748016</v>
      </c>
      <c r="C8" s="148" t="s">
        <v>39</v>
      </c>
      <c r="D8" s="150">
        <v>2858838.79</v>
      </c>
      <c r="E8" s="151">
        <v>46066</v>
      </c>
      <c r="F8" s="151">
        <v>46085</v>
      </c>
      <c r="G8" s="149">
        <v>1405</v>
      </c>
    </row>
    <row r="9" spans="1:7" x14ac:dyDescent="0.25">
      <c r="A9" s="148" t="s">
        <v>179</v>
      </c>
      <c r="B9" s="148">
        <v>72741538</v>
      </c>
      <c r="C9" s="148" t="s">
        <v>178</v>
      </c>
      <c r="D9" s="150">
        <v>310900.8</v>
      </c>
      <c r="E9" s="151">
        <v>46066</v>
      </c>
      <c r="F9" s="151">
        <v>46083</v>
      </c>
      <c r="G9" s="149">
        <v>2401</v>
      </c>
    </row>
    <row r="10" spans="1:7" x14ac:dyDescent="0.25">
      <c r="A10" s="148" t="s">
        <v>522</v>
      </c>
      <c r="B10" s="148">
        <v>70982228</v>
      </c>
      <c r="C10" s="148" t="s">
        <v>341</v>
      </c>
      <c r="D10" s="150">
        <v>971280</v>
      </c>
      <c r="E10" s="151">
        <v>46066</v>
      </c>
      <c r="F10" s="151">
        <v>46083</v>
      </c>
      <c r="G10" s="149">
        <v>4479</v>
      </c>
    </row>
    <row r="11" spans="1:7" x14ac:dyDescent="0.25">
      <c r="A11" s="148" t="s">
        <v>176</v>
      </c>
      <c r="B11" s="148">
        <v>46746480</v>
      </c>
      <c r="C11" s="148" t="s">
        <v>175</v>
      </c>
      <c r="D11" s="150">
        <v>577254.18999999994</v>
      </c>
      <c r="E11" s="151">
        <v>46066</v>
      </c>
      <c r="F11" s="151">
        <v>46083</v>
      </c>
      <c r="G11" s="149">
        <v>2434</v>
      </c>
    </row>
    <row r="12" spans="1:7" x14ac:dyDescent="0.25">
      <c r="A12" s="148" t="s">
        <v>422</v>
      </c>
      <c r="B12" s="148">
        <v>75016931</v>
      </c>
      <c r="C12" s="148" t="s">
        <v>421</v>
      </c>
      <c r="D12" s="150">
        <v>628504.80000000005</v>
      </c>
      <c r="E12" s="151">
        <v>46066</v>
      </c>
      <c r="F12" s="151">
        <v>46083</v>
      </c>
      <c r="G12" s="149">
        <v>5403</v>
      </c>
    </row>
    <row r="13" spans="1:7" x14ac:dyDescent="0.25">
      <c r="A13" s="148" t="s">
        <v>154</v>
      </c>
      <c r="B13" s="148">
        <v>72743212</v>
      </c>
      <c r="C13" s="148" t="s">
        <v>523</v>
      </c>
      <c r="D13" s="150">
        <v>1506183.21</v>
      </c>
      <c r="E13" s="151">
        <v>46070</v>
      </c>
      <c r="F13" s="151">
        <v>46083</v>
      </c>
      <c r="G13" s="149">
        <v>2307</v>
      </c>
    </row>
    <row r="14" spans="1:7" x14ac:dyDescent="0.25">
      <c r="A14" s="148" t="s">
        <v>367</v>
      </c>
      <c r="B14" s="148">
        <v>48282561</v>
      </c>
      <c r="C14" s="148" t="s">
        <v>366</v>
      </c>
      <c r="D14" s="150">
        <v>540005.64</v>
      </c>
      <c r="E14" s="151">
        <v>46070</v>
      </c>
      <c r="F14" s="151">
        <v>46083</v>
      </c>
      <c r="G14" s="149">
        <v>4472</v>
      </c>
    </row>
    <row r="15" spans="1:7" x14ac:dyDescent="0.25">
      <c r="A15" s="148" t="s">
        <v>72</v>
      </c>
      <c r="B15" s="148">
        <v>854999</v>
      </c>
      <c r="C15" s="148" t="s">
        <v>71</v>
      </c>
      <c r="D15" s="150">
        <v>1134117.5900000001</v>
      </c>
      <c r="E15" s="151">
        <v>46066</v>
      </c>
      <c r="F15" s="151">
        <v>46085</v>
      </c>
      <c r="G15" s="149">
        <v>1428</v>
      </c>
    </row>
    <row r="16" spans="1:7" x14ac:dyDescent="0.25">
      <c r="A16" s="148" t="s">
        <v>78</v>
      </c>
      <c r="B16" s="148">
        <v>528714</v>
      </c>
      <c r="C16" s="148" t="s">
        <v>77</v>
      </c>
      <c r="D16" s="150">
        <v>1509740</v>
      </c>
      <c r="E16" s="151">
        <v>46066</v>
      </c>
      <c r="F16" s="151">
        <v>46085</v>
      </c>
      <c r="G16" s="149">
        <v>1434</v>
      </c>
    </row>
    <row r="17" spans="1:7" x14ac:dyDescent="0.25">
      <c r="A17" s="148" t="s">
        <v>34</v>
      </c>
      <c r="B17" s="148">
        <v>62237004</v>
      </c>
      <c r="C17" s="148" t="s">
        <v>33</v>
      </c>
      <c r="D17" s="150">
        <v>1551266.4</v>
      </c>
      <c r="E17" s="151">
        <v>46078</v>
      </c>
      <c r="F17" s="151">
        <v>46085</v>
      </c>
      <c r="G17" s="149">
        <v>1401</v>
      </c>
    </row>
    <row r="18" spans="1:7" x14ac:dyDescent="0.25">
      <c r="A18" s="148" t="s">
        <v>84</v>
      </c>
      <c r="B18" s="148">
        <v>140147</v>
      </c>
      <c r="C18" s="148" t="s">
        <v>83</v>
      </c>
      <c r="D18" s="150">
        <v>1400512.8</v>
      </c>
      <c r="E18" s="151">
        <v>46066</v>
      </c>
      <c r="F18" s="151">
        <v>46085</v>
      </c>
      <c r="G18" s="149">
        <v>1440</v>
      </c>
    </row>
    <row r="19" spans="1:7" x14ac:dyDescent="0.25">
      <c r="A19" s="148" t="s">
        <v>279</v>
      </c>
      <c r="B19" s="148">
        <v>70695130</v>
      </c>
      <c r="C19" s="148" t="s">
        <v>278</v>
      </c>
      <c r="D19" s="150">
        <v>314564</v>
      </c>
      <c r="E19" s="151">
        <v>46073</v>
      </c>
      <c r="F19" s="151">
        <v>46083</v>
      </c>
      <c r="G19" s="149">
        <v>3433</v>
      </c>
    </row>
    <row r="20" spans="1:7" x14ac:dyDescent="0.25">
      <c r="A20" s="148" t="s">
        <v>485</v>
      </c>
      <c r="B20" s="148">
        <v>72741651</v>
      </c>
      <c r="C20" s="148" t="s">
        <v>484</v>
      </c>
      <c r="D20" s="150">
        <v>398741.59</v>
      </c>
      <c r="E20" s="151">
        <v>46077</v>
      </c>
      <c r="F20" s="151">
        <v>46083</v>
      </c>
      <c r="G20" s="149">
        <v>3421</v>
      </c>
    </row>
    <row r="21" spans="1:7" x14ac:dyDescent="0.25">
      <c r="A21" s="148" t="s">
        <v>432</v>
      </c>
      <c r="B21" s="148">
        <v>854859</v>
      </c>
      <c r="C21" s="148" t="s">
        <v>431</v>
      </c>
      <c r="D21" s="150">
        <v>480413.1</v>
      </c>
      <c r="E21" s="151">
        <v>46083</v>
      </c>
      <c r="F21" s="151">
        <v>46083</v>
      </c>
      <c r="G21" s="149">
        <v>5425</v>
      </c>
    </row>
    <row r="22" spans="1:7" x14ac:dyDescent="0.25">
      <c r="A22" s="148" t="s">
        <v>363</v>
      </c>
      <c r="B22" s="148">
        <v>71011129</v>
      </c>
      <c r="C22" s="148" t="s">
        <v>524</v>
      </c>
      <c r="D22" s="150">
        <v>320613.59999999998</v>
      </c>
      <c r="E22" s="151">
        <v>46077</v>
      </c>
      <c r="F22" s="151">
        <v>46083</v>
      </c>
      <c r="G22" s="149">
        <v>4401</v>
      </c>
    </row>
    <row r="23" spans="1:7" x14ac:dyDescent="0.25">
      <c r="A23" s="148" t="s">
        <v>476</v>
      </c>
      <c r="B23" s="148">
        <v>855022</v>
      </c>
      <c r="C23" s="148" t="s">
        <v>475</v>
      </c>
      <c r="D23" s="150">
        <v>700355.2</v>
      </c>
      <c r="E23" s="151">
        <v>46077</v>
      </c>
      <c r="F23" s="151">
        <v>46083</v>
      </c>
      <c r="G23" s="149">
        <v>5702</v>
      </c>
    </row>
    <row r="24" spans="1:7" x14ac:dyDescent="0.25">
      <c r="A24" s="148" t="s">
        <v>196</v>
      </c>
      <c r="B24" s="148">
        <v>70983119</v>
      </c>
      <c r="C24" s="148" t="s">
        <v>195</v>
      </c>
      <c r="D24" s="150">
        <v>454206.4</v>
      </c>
      <c r="E24" s="151">
        <v>46077</v>
      </c>
      <c r="F24" s="151">
        <v>46083</v>
      </c>
      <c r="G24" s="149">
        <v>2454</v>
      </c>
    </row>
    <row r="25" spans="1:7" x14ac:dyDescent="0.25">
      <c r="A25" s="148" t="s">
        <v>316</v>
      </c>
      <c r="B25" s="148">
        <v>70698325</v>
      </c>
      <c r="C25" s="148" t="s">
        <v>315</v>
      </c>
      <c r="D25" s="150">
        <v>438702.4</v>
      </c>
      <c r="E25" s="151">
        <v>46077</v>
      </c>
      <c r="F25" s="151">
        <v>46083</v>
      </c>
      <c r="G25" s="149">
        <v>3405</v>
      </c>
    </row>
    <row r="26" spans="1:7" x14ac:dyDescent="0.25">
      <c r="A26" s="148" t="s">
        <v>360</v>
      </c>
      <c r="B26" s="148">
        <v>70695962</v>
      </c>
      <c r="C26" s="148" t="s">
        <v>525</v>
      </c>
      <c r="D26" s="150">
        <v>566078.41</v>
      </c>
      <c r="E26" s="151">
        <v>46073</v>
      </c>
      <c r="F26" s="151">
        <v>46083</v>
      </c>
      <c r="G26" s="149">
        <v>4447</v>
      </c>
    </row>
    <row r="27" spans="1:7" x14ac:dyDescent="0.25">
      <c r="A27" s="148" t="s">
        <v>337</v>
      </c>
      <c r="B27" s="148">
        <v>48283061</v>
      </c>
      <c r="C27" s="148" t="s">
        <v>336</v>
      </c>
      <c r="D27" s="150">
        <v>829741.4</v>
      </c>
      <c r="E27" s="151">
        <v>46073</v>
      </c>
      <c r="F27" s="151">
        <v>46083</v>
      </c>
      <c r="G27" s="149">
        <v>4442</v>
      </c>
    </row>
    <row r="28" spans="1:7" x14ac:dyDescent="0.25">
      <c r="A28" s="148" t="s">
        <v>340</v>
      </c>
      <c r="B28" s="148">
        <v>48283070</v>
      </c>
      <c r="C28" s="148" t="s">
        <v>339</v>
      </c>
      <c r="D28" s="150">
        <v>1118446.3999999999</v>
      </c>
      <c r="E28" s="151">
        <v>46073</v>
      </c>
      <c r="F28" s="151">
        <v>46083</v>
      </c>
      <c r="G28" s="149">
        <v>4454</v>
      </c>
    </row>
    <row r="29" spans="1:7" x14ac:dyDescent="0.25">
      <c r="A29" s="148" t="s">
        <v>213</v>
      </c>
      <c r="B29" s="148">
        <v>70983810</v>
      </c>
      <c r="C29" s="148" t="s">
        <v>526</v>
      </c>
      <c r="D29" s="150">
        <v>990553.59999999998</v>
      </c>
      <c r="E29" s="151">
        <v>46073</v>
      </c>
      <c r="F29" s="151">
        <v>46083</v>
      </c>
      <c r="G29" s="149">
        <v>2495</v>
      </c>
    </row>
    <row r="30" spans="1:7" x14ac:dyDescent="0.25">
      <c r="A30" s="148" t="s">
        <v>296</v>
      </c>
      <c r="B30" s="148">
        <v>72744561</v>
      </c>
      <c r="C30" s="148" t="s">
        <v>527</v>
      </c>
      <c r="D30" s="150">
        <v>552673.9</v>
      </c>
      <c r="E30" s="151">
        <v>46073</v>
      </c>
      <c r="F30" s="151">
        <v>46083</v>
      </c>
      <c r="G30" s="149">
        <v>3424</v>
      </c>
    </row>
    <row r="31" spans="1:7" x14ac:dyDescent="0.25">
      <c r="A31" s="148" t="s">
        <v>281</v>
      </c>
      <c r="B31" s="148">
        <v>70695121</v>
      </c>
      <c r="C31" s="148" t="s">
        <v>280</v>
      </c>
      <c r="D31" s="150">
        <v>390066.2</v>
      </c>
      <c r="E31" s="151">
        <v>46078</v>
      </c>
      <c r="F31" s="151">
        <v>46083</v>
      </c>
      <c r="G31" s="149">
        <v>3432</v>
      </c>
    </row>
    <row r="32" spans="1:7" x14ac:dyDescent="0.25">
      <c r="A32" s="148" t="s">
        <v>70</v>
      </c>
      <c r="B32" s="148">
        <v>60252766</v>
      </c>
      <c r="C32" s="148" t="s">
        <v>69</v>
      </c>
      <c r="D32" s="150">
        <v>1191429.2</v>
      </c>
      <c r="E32" s="151">
        <v>46112</v>
      </c>
      <c r="F32" s="151">
        <v>46139</v>
      </c>
      <c r="G32" s="149">
        <v>1427</v>
      </c>
    </row>
    <row r="33" spans="1:7" x14ac:dyDescent="0.25">
      <c r="A33" s="148" t="s">
        <v>53</v>
      </c>
      <c r="B33" s="148">
        <v>856037</v>
      </c>
      <c r="C33" s="148" t="s">
        <v>52</v>
      </c>
      <c r="D33" s="150">
        <v>2002600</v>
      </c>
      <c r="E33" s="151">
        <v>46119</v>
      </c>
      <c r="F33" s="151">
        <v>46139</v>
      </c>
      <c r="G33" s="149">
        <v>1410</v>
      </c>
    </row>
    <row r="34" spans="1:7" x14ac:dyDescent="0.25">
      <c r="A34" s="148" t="s">
        <v>50</v>
      </c>
      <c r="B34" s="148">
        <v>60252537</v>
      </c>
      <c r="C34" s="148" t="s">
        <v>49</v>
      </c>
      <c r="D34" s="150">
        <v>1539000</v>
      </c>
      <c r="E34" s="151">
        <v>46113</v>
      </c>
      <c r="F34" s="151">
        <v>46139</v>
      </c>
      <c r="G34" s="149">
        <v>1409</v>
      </c>
    </row>
    <row r="35" spans="1:7" x14ac:dyDescent="0.25">
      <c r="A35" s="148" t="s">
        <v>47</v>
      </c>
      <c r="B35" s="148">
        <v>854981</v>
      </c>
      <c r="C35" s="148" t="s">
        <v>46</v>
      </c>
      <c r="D35" s="150">
        <v>1837066.28</v>
      </c>
      <c r="E35" s="151">
        <v>46113</v>
      </c>
      <c r="F35" s="151">
        <v>46139</v>
      </c>
      <c r="G35" s="149">
        <v>1408</v>
      </c>
    </row>
    <row r="36" spans="1:7" x14ac:dyDescent="0.25">
      <c r="A36" s="148" t="s">
        <v>66</v>
      </c>
      <c r="B36" s="148">
        <v>49864688</v>
      </c>
      <c r="C36" s="148" t="s">
        <v>65</v>
      </c>
      <c r="D36" s="150">
        <v>1263621.5900000001</v>
      </c>
      <c r="E36" s="151">
        <v>46113</v>
      </c>
      <c r="F36" s="151">
        <v>46139</v>
      </c>
      <c r="G36" s="149">
        <v>1424</v>
      </c>
    </row>
    <row r="37" spans="1:7" x14ac:dyDescent="0.25">
      <c r="A37" s="148" t="s">
        <v>82</v>
      </c>
      <c r="B37" s="148">
        <v>18385036</v>
      </c>
      <c r="C37" s="148" t="s">
        <v>81</v>
      </c>
      <c r="D37" s="150">
        <v>1505760.45</v>
      </c>
      <c r="E37" s="151">
        <v>46113</v>
      </c>
      <c r="F37" s="151">
        <v>46139</v>
      </c>
      <c r="G37" s="149">
        <v>1438</v>
      </c>
    </row>
    <row r="38" spans="1:7" x14ac:dyDescent="0.25">
      <c r="A38" s="148" t="s">
        <v>61</v>
      </c>
      <c r="B38" s="148">
        <v>48283142</v>
      </c>
      <c r="C38" s="148" t="s">
        <v>60</v>
      </c>
      <c r="D38" s="150">
        <v>1473792</v>
      </c>
      <c r="E38" s="151">
        <v>46113</v>
      </c>
      <c r="F38" s="151">
        <v>46139</v>
      </c>
      <c r="G38" s="149">
        <v>1418</v>
      </c>
    </row>
    <row r="39" spans="1:7" x14ac:dyDescent="0.25">
      <c r="A39" s="148" t="s">
        <v>36</v>
      </c>
      <c r="B39" s="148">
        <v>828840</v>
      </c>
      <c r="C39" s="148" t="s">
        <v>35</v>
      </c>
      <c r="D39" s="150">
        <v>872684.26</v>
      </c>
      <c r="E39" s="151">
        <v>46121</v>
      </c>
      <c r="F39" s="151">
        <v>46139</v>
      </c>
      <c r="G39" s="149">
        <v>1402</v>
      </c>
    </row>
    <row r="40" spans="1:7" x14ac:dyDescent="0.25">
      <c r="A40" s="148" t="s">
        <v>44</v>
      </c>
      <c r="B40" s="148">
        <v>856070</v>
      </c>
      <c r="C40" s="148" t="s">
        <v>43</v>
      </c>
      <c r="D40" s="150">
        <v>1047564.99</v>
      </c>
      <c r="E40" s="151">
        <v>46132</v>
      </c>
      <c r="F40" s="151">
        <v>46149</v>
      </c>
      <c r="G40" s="149">
        <v>1407</v>
      </c>
    </row>
    <row r="41" spans="1:7" x14ac:dyDescent="0.25">
      <c r="D41" s="158">
        <f>SUM(D2:D40)</f>
        <v>39229325.57</v>
      </c>
    </row>
  </sheetData>
  <conditionalFormatting sqref="G1:G40">
    <cfRule type="cellIs" dxfId="0" priority="2" operator="between">
      <formula>1400</formula>
      <formula>1500</formula>
    </cfRule>
  </conditionalFormatting>
  <pageMargins left="0.7" right="0.7" top="0.78740157499999996" bottom="0.78740157499999996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856E3A-655D-4860-B3A9-1D15F431F6A3}">
  <dimension ref="A1:G37"/>
  <sheetViews>
    <sheetView topLeftCell="A20" workbookViewId="0">
      <selection activeCell="D37" sqref="D37"/>
    </sheetView>
  </sheetViews>
  <sheetFormatPr defaultRowHeight="15" x14ac:dyDescent="0.25"/>
  <cols>
    <col min="1" max="1" width="24.28515625" bestFit="1" customWidth="1"/>
    <col min="3" max="3" width="74.85546875" bestFit="1" customWidth="1"/>
    <col min="4" max="4" width="11.42578125" bestFit="1" customWidth="1"/>
    <col min="7" max="7" width="9.5703125" bestFit="1" customWidth="1"/>
  </cols>
  <sheetData>
    <row r="1" spans="1:7" ht="34.5" thickBot="1" x14ac:dyDescent="0.3">
      <c r="A1" s="138" t="s">
        <v>510</v>
      </c>
      <c r="B1" s="139" t="s">
        <v>511</v>
      </c>
      <c r="C1" s="140" t="s">
        <v>512</v>
      </c>
      <c r="D1" s="147" t="s">
        <v>517</v>
      </c>
      <c r="E1" s="145" t="s">
        <v>518</v>
      </c>
      <c r="F1" s="146" t="s">
        <v>519</v>
      </c>
      <c r="G1" s="146" t="s">
        <v>520</v>
      </c>
    </row>
    <row r="2" spans="1:7" x14ac:dyDescent="0.25">
      <c r="A2" s="148" t="s">
        <v>173</v>
      </c>
      <c r="B2" s="148">
        <v>64040445</v>
      </c>
      <c r="C2" s="148" t="s">
        <v>172</v>
      </c>
      <c r="D2" s="154">
        <v>19625</v>
      </c>
      <c r="E2" s="156">
        <v>46135</v>
      </c>
      <c r="F2" s="152">
        <v>46142</v>
      </c>
      <c r="G2" s="153">
        <v>2200201225</v>
      </c>
    </row>
    <row r="3" spans="1:7" x14ac:dyDescent="0.25">
      <c r="A3" s="148" t="s">
        <v>63</v>
      </c>
      <c r="B3" s="148">
        <v>46747982</v>
      </c>
      <c r="C3" s="148" t="s">
        <v>62</v>
      </c>
      <c r="D3" s="154">
        <v>43175</v>
      </c>
      <c r="E3" s="156">
        <v>46132</v>
      </c>
      <c r="F3" s="152">
        <v>46149</v>
      </c>
      <c r="G3" s="153">
        <v>2200303321</v>
      </c>
    </row>
    <row r="4" spans="1:7" x14ac:dyDescent="0.25">
      <c r="A4" s="148" t="s">
        <v>41</v>
      </c>
      <c r="B4" s="148">
        <v>46748016</v>
      </c>
      <c r="C4" s="148" t="s">
        <v>39</v>
      </c>
      <c r="D4" s="154">
        <v>18048</v>
      </c>
      <c r="E4" s="156">
        <v>46113</v>
      </c>
      <c r="F4" s="152">
        <v>46134</v>
      </c>
      <c r="G4" s="153">
        <v>2200303622</v>
      </c>
    </row>
    <row r="5" spans="1:7" x14ac:dyDescent="0.25">
      <c r="A5" s="148" t="s">
        <v>45</v>
      </c>
      <c r="B5" s="148">
        <v>856070</v>
      </c>
      <c r="C5" s="148" t="s">
        <v>43</v>
      </c>
      <c r="D5" s="155">
        <v>7850</v>
      </c>
      <c r="E5" s="156">
        <v>46135</v>
      </c>
      <c r="F5" s="152">
        <v>46149</v>
      </c>
      <c r="G5" s="153">
        <v>2200303658</v>
      </c>
    </row>
    <row r="6" spans="1:7" x14ac:dyDescent="0.25">
      <c r="A6" s="148" t="s">
        <v>54</v>
      </c>
      <c r="B6" s="148">
        <v>856037</v>
      </c>
      <c r="C6" s="148" t="s">
        <v>52</v>
      </c>
      <c r="D6" s="154">
        <v>13272</v>
      </c>
      <c r="E6" s="156">
        <v>46146</v>
      </c>
      <c r="F6" s="152">
        <v>46167</v>
      </c>
      <c r="G6" s="153">
        <v>2200304149</v>
      </c>
    </row>
    <row r="7" spans="1:7" x14ac:dyDescent="0.25">
      <c r="A7" s="148" t="s">
        <v>51</v>
      </c>
      <c r="B7" s="148">
        <v>60252537</v>
      </c>
      <c r="C7" s="148" t="s">
        <v>49</v>
      </c>
      <c r="D7" s="154">
        <v>40964</v>
      </c>
      <c r="E7" s="156">
        <v>46162</v>
      </c>
      <c r="F7" s="152">
        <v>46190</v>
      </c>
      <c r="G7" s="153">
        <v>2200303809</v>
      </c>
    </row>
    <row r="8" spans="1:7" x14ac:dyDescent="0.25">
      <c r="A8" s="148" t="s">
        <v>377</v>
      </c>
      <c r="B8" s="148">
        <v>72745088</v>
      </c>
      <c r="C8" s="148" t="s">
        <v>376</v>
      </c>
      <c r="D8" s="154">
        <v>47029</v>
      </c>
      <c r="E8" s="157">
        <v>46106</v>
      </c>
      <c r="F8" s="152">
        <v>46133</v>
      </c>
      <c r="G8" s="153">
        <v>2200202386</v>
      </c>
    </row>
    <row r="9" spans="1:7" x14ac:dyDescent="0.25">
      <c r="A9" s="148" t="s">
        <v>149</v>
      </c>
      <c r="B9" s="148">
        <v>64040364</v>
      </c>
      <c r="C9" s="148" t="s">
        <v>148</v>
      </c>
      <c r="D9" s="154">
        <v>143112</v>
      </c>
      <c r="E9" s="156">
        <v>46141</v>
      </c>
      <c r="F9" s="152">
        <v>46142</v>
      </c>
      <c r="G9" s="153">
        <v>2200205013</v>
      </c>
    </row>
    <row r="10" spans="1:7" x14ac:dyDescent="0.25">
      <c r="A10" s="148" t="s">
        <v>408</v>
      </c>
      <c r="B10" s="148">
        <v>46750495</v>
      </c>
      <c r="C10" s="148" t="s">
        <v>407</v>
      </c>
      <c r="D10" s="154">
        <v>29181</v>
      </c>
      <c r="E10" s="157">
        <v>46112</v>
      </c>
      <c r="F10" s="152">
        <v>46133</v>
      </c>
      <c r="G10" s="153">
        <v>2200205190</v>
      </c>
    </row>
    <row r="11" spans="1:7" x14ac:dyDescent="0.25">
      <c r="A11" s="148" t="s">
        <v>48</v>
      </c>
      <c r="B11" s="148">
        <v>854981</v>
      </c>
      <c r="C11" s="148" t="s">
        <v>46</v>
      </c>
      <c r="D11" s="154">
        <v>27018</v>
      </c>
      <c r="E11" s="156">
        <v>46140</v>
      </c>
      <c r="F11" s="152">
        <v>46167</v>
      </c>
      <c r="G11" s="153">
        <v>2200302838</v>
      </c>
    </row>
    <row r="12" spans="1:7" x14ac:dyDescent="0.25">
      <c r="A12" s="148" t="s">
        <v>390</v>
      </c>
      <c r="B12" s="148">
        <v>68430132</v>
      </c>
      <c r="C12" s="148" t="s">
        <v>389</v>
      </c>
      <c r="D12" s="154">
        <v>817176</v>
      </c>
      <c r="E12" s="157">
        <v>46128</v>
      </c>
      <c r="F12" s="152">
        <v>46133</v>
      </c>
      <c r="G12" s="153">
        <v>2200206177</v>
      </c>
    </row>
    <row r="13" spans="1:7" x14ac:dyDescent="0.25">
      <c r="A13" s="148" t="s">
        <v>158</v>
      </c>
      <c r="B13" s="148">
        <v>46744924</v>
      </c>
      <c r="C13" s="148" t="s">
        <v>157</v>
      </c>
      <c r="D13" s="154">
        <v>1510164</v>
      </c>
      <c r="E13" s="156">
        <v>46042</v>
      </c>
      <c r="F13" s="152">
        <v>46045</v>
      </c>
      <c r="G13" s="153">
        <v>2200201706</v>
      </c>
    </row>
    <row r="14" spans="1:7" x14ac:dyDescent="0.25">
      <c r="A14" s="148" t="s">
        <v>287</v>
      </c>
      <c r="B14" s="148">
        <v>43256791</v>
      </c>
      <c r="C14" s="148" t="s">
        <v>286</v>
      </c>
      <c r="D14" s="154">
        <v>24648</v>
      </c>
      <c r="E14" s="156">
        <v>46037</v>
      </c>
      <c r="F14" s="152">
        <v>46045</v>
      </c>
      <c r="G14" s="153">
        <v>2200203113</v>
      </c>
    </row>
    <row r="15" spans="1:7" x14ac:dyDescent="0.25">
      <c r="A15" s="148" t="s">
        <v>210</v>
      </c>
      <c r="B15" s="148">
        <v>72742399</v>
      </c>
      <c r="C15" s="148" t="s">
        <v>209</v>
      </c>
      <c r="D15" s="154">
        <v>18960</v>
      </c>
      <c r="E15" s="156">
        <v>46034</v>
      </c>
      <c r="F15" s="152">
        <v>46045</v>
      </c>
      <c r="G15" s="153">
        <v>2200205460</v>
      </c>
    </row>
    <row r="16" spans="1:7" x14ac:dyDescent="0.25">
      <c r="A16" s="148" t="s">
        <v>397</v>
      </c>
      <c r="B16" s="148">
        <v>70942692</v>
      </c>
      <c r="C16" s="148" t="s">
        <v>395</v>
      </c>
      <c r="D16" s="154">
        <v>516186</v>
      </c>
      <c r="E16" s="157">
        <v>46121</v>
      </c>
      <c r="F16" s="152">
        <v>46133</v>
      </c>
      <c r="G16" s="153">
        <v>2200206858</v>
      </c>
    </row>
    <row r="17" spans="1:7" x14ac:dyDescent="0.25">
      <c r="A17" s="148" t="s">
        <v>292</v>
      </c>
      <c r="B17" s="148">
        <v>70982597</v>
      </c>
      <c r="C17" s="148" t="s">
        <v>291</v>
      </c>
      <c r="D17" s="154">
        <v>9954</v>
      </c>
      <c r="E17" s="156">
        <v>46030</v>
      </c>
      <c r="F17" s="152">
        <v>46045</v>
      </c>
      <c r="G17" s="153">
        <v>2200206279</v>
      </c>
    </row>
    <row r="18" spans="1:7" x14ac:dyDescent="0.25">
      <c r="A18" s="148" t="s">
        <v>214</v>
      </c>
      <c r="B18" s="148">
        <v>70983810</v>
      </c>
      <c r="C18" s="148" t="s">
        <v>212</v>
      </c>
      <c r="D18" s="154">
        <v>176730</v>
      </c>
      <c r="E18" s="156">
        <v>46135</v>
      </c>
      <c r="F18" s="152">
        <v>46142</v>
      </c>
      <c r="G18" s="153">
        <v>2200206594</v>
      </c>
    </row>
    <row r="19" spans="1:7" x14ac:dyDescent="0.25">
      <c r="A19" s="148" t="s">
        <v>183</v>
      </c>
      <c r="B19" s="148">
        <v>70695261</v>
      </c>
      <c r="C19" s="148" t="s">
        <v>182</v>
      </c>
      <c r="D19" s="154">
        <v>611460</v>
      </c>
      <c r="E19" s="156">
        <v>46031</v>
      </c>
      <c r="F19" s="152">
        <v>46045</v>
      </c>
      <c r="G19" s="153">
        <v>2200207088</v>
      </c>
    </row>
    <row r="20" spans="1:7" x14ac:dyDescent="0.25">
      <c r="A20" s="148" t="s">
        <v>160</v>
      </c>
      <c r="B20" s="148">
        <v>72741716</v>
      </c>
      <c r="C20" s="148" t="s">
        <v>159</v>
      </c>
      <c r="D20" s="154">
        <v>47874</v>
      </c>
      <c r="E20" s="156">
        <v>46052</v>
      </c>
      <c r="F20" s="152">
        <v>46066</v>
      </c>
      <c r="G20" s="153">
        <v>2200206662</v>
      </c>
    </row>
    <row r="21" spans="1:7" x14ac:dyDescent="0.25">
      <c r="A21" s="148" t="s">
        <v>330</v>
      </c>
      <c r="B21" s="148">
        <v>48283088</v>
      </c>
      <c r="C21" s="148" t="s">
        <v>328</v>
      </c>
      <c r="D21" s="154">
        <v>117957</v>
      </c>
      <c r="E21" s="156">
        <v>46157</v>
      </c>
      <c r="F21" s="152">
        <v>46161</v>
      </c>
      <c r="G21" s="153">
        <v>2200207699</v>
      </c>
    </row>
    <row r="22" spans="1:7" x14ac:dyDescent="0.25">
      <c r="A22" s="148" t="s">
        <v>387</v>
      </c>
      <c r="B22" s="148">
        <v>46750461</v>
      </c>
      <c r="C22" s="148" t="s">
        <v>385</v>
      </c>
      <c r="D22" s="154">
        <v>676</v>
      </c>
      <c r="E22" s="157">
        <v>46121</v>
      </c>
      <c r="F22" s="152">
        <v>46133</v>
      </c>
      <c r="G22" s="153">
        <v>2200207739</v>
      </c>
    </row>
    <row r="23" spans="1:7" x14ac:dyDescent="0.25">
      <c r="A23" s="148" t="s">
        <v>401</v>
      </c>
      <c r="B23" s="148">
        <v>72744995</v>
      </c>
      <c r="C23" s="148" t="s">
        <v>400</v>
      </c>
      <c r="D23" s="154">
        <v>21372</v>
      </c>
      <c r="E23" s="156">
        <v>46058</v>
      </c>
      <c r="F23" s="152">
        <v>46066</v>
      </c>
      <c r="G23" s="153">
        <v>2200207352</v>
      </c>
    </row>
    <row r="24" spans="1:7" x14ac:dyDescent="0.25">
      <c r="A24" s="148" t="s">
        <v>467</v>
      </c>
      <c r="B24" s="148">
        <v>70695393</v>
      </c>
      <c r="C24" s="148" t="s">
        <v>466</v>
      </c>
      <c r="D24" s="154">
        <v>11775</v>
      </c>
      <c r="E24" s="156">
        <v>46063</v>
      </c>
      <c r="F24" s="152">
        <v>46066</v>
      </c>
      <c r="G24" s="153">
        <v>2200206896</v>
      </c>
    </row>
    <row r="25" spans="1:7" x14ac:dyDescent="0.25">
      <c r="A25" s="148" t="s">
        <v>151</v>
      </c>
      <c r="B25" s="148">
        <v>68975147</v>
      </c>
      <c r="C25" s="148" t="s">
        <v>150</v>
      </c>
      <c r="D25" s="154">
        <v>4740</v>
      </c>
      <c r="E25" s="156">
        <v>46063</v>
      </c>
      <c r="F25" s="152">
        <v>46066</v>
      </c>
      <c r="G25" s="153">
        <v>2200207746</v>
      </c>
    </row>
    <row r="26" spans="1:7" x14ac:dyDescent="0.25">
      <c r="A26" s="148" t="s">
        <v>335</v>
      </c>
      <c r="B26" s="148">
        <v>48283029</v>
      </c>
      <c r="C26" s="148" t="s">
        <v>334</v>
      </c>
      <c r="D26" s="154">
        <v>395176</v>
      </c>
      <c r="E26" s="156">
        <v>46055</v>
      </c>
      <c r="F26" s="152">
        <v>46066</v>
      </c>
      <c r="G26" s="153">
        <v>2200207348</v>
      </c>
    </row>
    <row r="27" spans="1:7" x14ac:dyDescent="0.25">
      <c r="A27" s="148" t="s">
        <v>266</v>
      </c>
      <c r="B27" s="148">
        <v>43257721</v>
      </c>
      <c r="C27" s="148" t="s">
        <v>265</v>
      </c>
      <c r="D27" s="154">
        <v>116436</v>
      </c>
      <c r="E27" s="156">
        <v>46148</v>
      </c>
      <c r="F27" s="152">
        <v>46161</v>
      </c>
      <c r="G27" s="153">
        <v>2200206985</v>
      </c>
    </row>
    <row r="28" spans="1:7" x14ac:dyDescent="0.25">
      <c r="A28" s="148" t="s">
        <v>384</v>
      </c>
      <c r="B28" s="148">
        <v>72744049</v>
      </c>
      <c r="C28" s="148" t="s">
        <v>383</v>
      </c>
      <c r="D28" s="154">
        <v>5852</v>
      </c>
      <c r="E28" s="156">
        <v>46069</v>
      </c>
      <c r="F28" s="152">
        <v>46076</v>
      </c>
      <c r="G28" s="153">
        <v>2200205185</v>
      </c>
    </row>
    <row r="29" spans="1:7" x14ac:dyDescent="0.25">
      <c r="A29" s="148" t="s">
        <v>230</v>
      </c>
      <c r="B29" s="148">
        <v>70695911</v>
      </c>
      <c r="C29" s="148" t="s">
        <v>229</v>
      </c>
      <c r="D29" s="154">
        <v>37438</v>
      </c>
      <c r="E29" s="156">
        <v>46146</v>
      </c>
      <c r="F29" s="152">
        <v>46161</v>
      </c>
      <c r="G29" s="153">
        <v>2200207262</v>
      </c>
    </row>
    <row r="30" spans="1:7" x14ac:dyDescent="0.25">
      <c r="A30" s="148" t="s">
        <v>451</v>
      </c>
      <c r="B30" s="148">
        <v>854778</v>
      </c>
      <c r="C30" s="148" t="s">
        <v>450</v>
      </c>
      <c r="D30" s="154">
        <v>3925</v>
      </c>
      <c r="E30" s="156">
        <v>46049</v>
      </c>
      <c r="F30" s="152">
        <v>46076</v>
      </c>
      <c r="G30" s="153">
        <v>2200204722</v>
      </c>
    </row>
    <row r="31" spans="1:7" x14ac:dyDescent="0.25">
      <c r="A31" s="148" t="s">
        <v>416</v>
      </c>
      <c r="B31" s="148">
        <v>854824</v>
      </c>
      <c r="C31" s="148" t="s">
        <v>415</v>
      </c>
      <c r="D31" s="154">
        <v>33765</v>
      </c>
      <c r="E31" s="156">
        <v>46069</v>
      </c>
      <c r="F31" s="152">
        <v>46076</v>
      </c>
      <c r="G31" s="153">
        <v>2200203895</v>
      </c>
    </row>
    <row r="32" spans="1:7" x14ac:dyDescent="0.25">
      <c r="A32" s="148" t="s">
        <v>187</v>
      </c>
      <c r="B32" s="148">
        <v>72742577</v>
      </c>
      <c r="C32" s="148" t="s">
        <v>186</v>
      </c>
      <c r="D32" s="154">
        <v>7850</v>
      </c>
      <c r="E32" s="157">
        <v>46129</v>
      </c>
      <c r="F32" s="152">
        <v>46133</v>
      </c>
      <c r="G32" s="153">
        <v>2200207675</v>
      </c>
    </row>
    <row r="33" spans="1:7" x14ac:dyDescent="0.25">
      <c r="A33" s="148" t="s">
        <v>168</v>
      </c>
      <c r="B33" s="148">
        <v>64040402</v>
      </c>
      <c r="C33" s="148" t="s">
        <v>167</v>
      </c>
      <c r="D33" s="154">
        <v>543678</v>
      </c>
      <c r="E33" s="156">
        <v>46066</v>
      </c>
      <c r="F33" s="152">
        <v>46076</v>
      </c>
      <c r="G33" s="153">
        <v>2200207775</v>
      </c>
    </row>
    <row r="34" spans="1:7" x14ac:dyDescent="0.25">
      <c r="A34" s="148" t="s">
        <v>56</v>
      </c>
      <c r="B34" s="148">
        <v>46748075</v>
      </c>
      <c r="C34" s="148" t="s">
        <v>55</v>
      </c>
      <c r="D34" s="154">
        <v>1372</v>
      </c>
      <c r="E34" s="156">
        <v>46066</v>
      </c>
      <c r="F34" s="152">
        <v>46085</v>
      </c>
      <c r="G34" s="153">
        <v>2200302590</v>
      </c>
    </row>
    <row r="35" spans="1:7" x14ac:dyDescent="0.25">
      <c r="A35" s="148" t="s">
        <v>162</v>
      </c>
      <c r="B35" s="148">
        <v>71294988</v>
      </c>
      <c r="C35" s="148" t="s">
        <v>161</v>
      </c>
      <c r="D35" s="154">
        <v>1184</v>
      </c>
      <c r="E35" s="156">
        <v>46087</v>
      </c>
      <c r="F35" s="152">
        <v>46099</v>
      </c>
      <c r="G35" s="153">
        <v>2200207428</v>
      </c>
    </row>
    <row r="36" spans="1:7" x14ac:dyDescent="0.25">
      <c r="A36" s="148" t="s">
        <v>344</v>
      </c>
      <c r="B36" s="148">
        <v>70982228</v>
      </c>
      <c r="C36" s="148" t="s">
        <v>341</v>
      </c>
      <c r="D36" s="154">
        <v>7850</v>
      </c>
      <c r="E36" s="156">
        <v>46097</v>
      </c>
      <c r="F36" s="152">
        <v>46099</v>
      </c>
      <c r="G36" s="153">
        <v>2200207494</v>
      </c>
    </row>
    <row r="37" spans="1:7" x14ac:dyDescent="0.25">
      <c r="D37" s="158">
        <f>SUM(D2:D36)</f>
        <v>5433472</v>
      </c>
    </row>
  </sheetData>
  <pageMargins left="0.7" right="0.7" top="0.78740157499999996" bottom="0.78740157499999996" header="0.3" footer="0.3"/>
</worksheet>
</file>

<file path=docMetadata/LabelInfo.xml><?xml version="1.0" encoding="utf-8"?>
<clbl:labelList xmlns:clbl="http://schemas.microsoft.com/office/2020/mipLabelMetadata">
  <clbl:label id="{96ee9347-6a02-4ce4-87bb-ec9cbd022d71}" enabled="0" method="" siteId="{96ee9347-6a02-4ce4-87bb-ec9cbd022d7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dotace 2026 k 1.9.2026</vt:lpstr>
      <vt:lpstr>dotace OPJAK k 30.9.2026</vt:lpstr>
      <vt:lpstr>vratky OPJAK k 30.9.2026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Maryšková Andrea</dc:creator>
  <cp:lastModifiedBy>Parmová Kateřina</cp:lastModifiedBy>
  <dcterms:created xsi:type="dcterms:W3CDTF">2026-10-01T07:02:18Z</dcterms:created>
  <dcterms:modified xsi:type="dcterms:W3CDTF">2026-10-02T10:09:41Z</dcterms:modified>
</cp:coreProperties>
</file>